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codeName="ThisWorkbook"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13_ncr:1_{796D1274-CF5E-47C7-BE57-477BA543A9DC}" xr6:coauthVersionLast="45" xr6:coauthVersionMax="45" xr10:uidLastSave="{00000000-0000-0000-0000-000000000000}"/>
  <bookViews>
    <workbookView xWindow="-120" yWindow="-120" windowWidth="20730" windowHeight="11160" tabRatio="599" xr2:uid="{00000000-000D-0000-FFFF-FFFF00000000}"/>
  </bookViews>
  <sheets>
    <sheet name="PD Summary" sheetId="1" r:id="rId1"/>
  </sheets>
  <externalReferences>
    <externalReference r:id="rId2"/>
    <externalReference r:id="rId3"/>
  </externalReferences>
  <definedNames>
    <definedName name="_1__123Graph_ACHART_2" hidden="1">[1]HOURS!$AN$24:$AN$59</definedName>
    <definedName name="_2__123Graph_ACHART_3" hidden="1">[1]wageperhour!$F$12:$F$59</definedName>
    <definedName name="_3__123Graph_BCHART_2" hidden="1">[1]HOURS!$AP$24:$AP$59</definedName>
    <definedName name="_4__123Graph_CCHART_2" hidden="1">[1]HOURS!$AR$24:$AR$59</definedName>
    <definedName name="_Order1" hidden="1">255</definedName>
    <definedName name="_Order2" hidden="1">255</definedName>
    <definedName name="_Regression_Out" hidden="1">'[2]TABLE 3'!#REF!</definedName>
    <definedName name="_Sort" hidden="1">[1]DATA!$A$2:$AI$68</definedName>
    <definedName name="Admin">#REF!</definedName>
    <definedName name="Allocation">#REF!</definedName>
    <definedName name="Direct">#REF!</definedName>
    <definedName name="General">#REF!</definedName>
    <definedName name="Indirect">#REF!</definedName>
    <definedName name="NonLabor">#REF!</definedName>
    <definedName name="PassThroughs">#REF!</definedName>
    <definedName name="_xlnm.Print_Area" localSheetId="0">'PD Summary'!$A$1:$CE$43</definedName>
    <definedName name="_xlnm.Print_Titles" localSheetId="0">'PD Summary'!$A:$F,'PD Summary'!$2:$3</definedName>
    <definedName name="PropTax">#REF!</definedName>
    <definedName name="Query2">#REF!</definedName>
  </definedNames>
  <calcPr calcId="191029"/>
</workbook>
</file>

<file path=xl/calcChain.xml><?xml version="1.0" encoding="utf-8"?>
<calcChain xmlns="http://schemas.openxmlformats.org/spreadsheetml/2006/main">
  <c r="BS40" i="1" l="1"/>
  <c r="BQ40" i="1"/>
  <c r="BS42" i="1"/>
  <c r="BS43" i="1" s="1"/>
  <c r="BR40" i="1"/>
  <c r="BR42" i="1" s="1"/>
  <c r="BR43" i="1" s="1"/>
  <c r="BP40" i="1"/>
  <c r="CA40" i="1"/>
  <c r="CA42" i="1" s="1"/>
  <c r="CA43" i="1" s="1"/>
  <c r="CE40" i="1"/>
  <c r="CE42" i="1"/>
  <c r="CE43" i="1" s="1"/>
</calcChain>
</file>

<file path=xl/sharedStrings.xml><?xml version="1.0" encoding="utf-8"?>
<sst xmlns="http://schemas.openxmlformats.org/spreadsheetml/2006/main" count="208" uniqueCount="126">
  <si>
    <t>Provider Number</t>
  </si>
  <si>
    <t>End Date</t>
  </si>
  <si>
    <t>Total Audited Days</t>
  </si>
  <si>
    <t>Provider Name</t>
  </si>
  <si>
    <t>OSHPD ID</t>
  </si>
  <si>
    <t>Rptd Direct Care Labor PD</t>
  </si>
  <si>
    <t>Rptd Indirect Care Labor PD</t>
  </si>
  <si>
    <t>Rptd Non-Labor PD</t>
  </si>
  <si>
    <t>Rptd Admin PD</t>
  </si>
  <si>
    <t>Lower of Direct Care PD</t>
  </si>
  <si>
    <t>Lower of Indirect Care PD</t>
  </si>
  <si>
    <t>Lower of Non-Labor PD</t>
  </si>
  <si>
    <t>Lower of Admin PD</t>
  </si>
  <si>
    <t>Rptd Prop Tax PD</t>
  </si>
  <si>
    <t>FRVS PD</t>
  </si>
  <si>
    <t>Rptd Caregiver Training PD</t>
  </si>
  <si>
    <t>Liability Insurance PD</t>
  </si>
  <si>
    <t>License Fee PD</t>
  </si>
  <si>
    <t>QA Fee PD</t>
  </si>
  <si>
    <t>LDOA Final PD</t>
  </si>
  <si>
    <t>Direct Care Labor PD Cap</t>
  </si>
  <si>
    <t>Indirect Care Labor PD Cap</t>
  </si>
  <si>
    <t>Non- Labor PD Cap</t>
  </si>
  <si>
    <t>Admin PD Cap</t>
  </si>
  <si>
    <t>AB1629 Non-Vent Rate</t>
  </si>
  <si>
    <t>Final Non-Vent Rate</t>
  </si>
  <si>
    <t>Vent Equip. PD</t>
  </si>
  <si>
    <t>AB1629 Vent Rate</t>
  </si>
  <si>
    <t>Final Vent Rate</t>
  </si>
  <si>
    <t>Alameda Care Center</t>
  </si>
  <si>
    <t>Mcal Vent Days</t>
  </si>
  <si>
    <t>Mcal Non-Vent Days</t>
  </si>
  <si>
    <t>All Saints Healthcare</t>
  </si>
  <si>
    <t>Final Hold Harmless Non-Vent Rate</t>
  </si>
  <si>
    <t>Final Hold Harmless Vent Rate</t>
  </si>
  <si>
    <t>LTC70132F</t>
  </si>
  <si>
    <t>LTC70002F</t>
  </si>
  <si>
    <t>Buena Park Nursing Center</t>
  </si>
  <si>
    <t>Casa Bonita Convalescent Hospital</t>
  </si>
  <si>
    <t>LTC70110G</t>
  </si>
  <si>
    <t>LTC70123F</t>
  </si>
  <si>
    <t>Chase Care Center</t>
  </si>
  <si>
    <t>Colonial Care Center</t>
  </si>
  <si>
    <t>LTC70137F</t>
  </si>
  <si>
    <t>Country Villa Belmont Heights</t>
  </si>
  <si>
    <t>LTC70129F</t>
  </si>
  <si>
    <t>LTC70128F</t>
  </si>
  <si>
    <t>Country Villa Nursing and Rehab Center</t>
  </si>
  <si>
    <t>LTC70130F</t>
  </si>
  <si>
    <t>Country Villa Sheraton Nursing and Rehab Ctr</t>
  </si>
  <si>
    <t>LTC70149F</t>
  </si>
  <si>
    <t>Covina Rehabilitation Center</t>
  </si>
  <si>
    <t>Eldorado Care Center</t>
  </si>
  <si>
    <t>LTC70004G</t>
  </si>
  <si>
    <t>LTC70087F</t>
  </si>
  <si>
    <t>Fountain View Subacute and Nursing Center</t>
  </si>
  <si>
    <t>LTC70010H</t>
  </si>
  <si>
    <t>French Park Care Center</t>
  </si>
  <si>
    <t>Garden Park Care Center</t>
  </si>
  <si>
    <t>LTC70134F</t>
  </si>
  <si>
    <t>LTC70096F</t>
  </si>
  <si>
    <t>Horizon Health and Subacute Center</t>
  </si>
  <si>
    <t>Inland Valley Care &amp; Rehabilitation Center</t>
  </si>
  <si>
    <t>LTC70080G</t>
  </si>
  <si>
    <t>Legacy Post Acute Rehabilitation Center</t>
  </si>
  <si>
    <t>LTC70122F</t>
  </si>
  <si>
    <t>LTC70116F</t>
  </si>
  <si>
    <t>Longwood Manor Sanitarium</t>
  </si>
  <si>
    <t>Milestone Health Care Center</t>
  </si>
  <si>
    <t>LTC70146F</t>
  </si>
  <si>
    <t>New Orange Hills</t>
  </si>
  <si>
    <t>LTC70076G</t>
  </si>
  <si>
    <t>LTC70109F</t>
  </si>
  <si>
    <t>New Vista Post Acute Care Center</t>
  </si>
  <si>
    <t>North Valley Nursing Center</t>
  </si>
  <si>
    <t>LTC70091F</t>
  </si>
  <si>
    <t>Park Anaheim Health Care Center</t>
  </si>
  <si>
    <t>LTC70120F</t>
  </si>
  <si>
    <t>Reche Canyon Convalescent Center</t>
  </si>
  <si>
    <t>LTC70145F</t>
  </si>
  <si>
    <t>LTC70093F</t>
  </si>
  <si>
    <t>Rio Hondo Convalescent Hospital</t>
  </si>
  <si>
    <t>Shea Convalescent Hospital of Whittier</t>
  </si>
  <si>
    <t>LTC70113G</t>
  </si>
  <si>
    <t>LTC70105F</t>
  </si>
  <si>
    <t>Sherman Village Healthcare Center</t>
  </si>
  <si>
    <t>Sunbridge Care Center for Willows</t>
  </si>
  <si>
    <t>LTC70066G</t>
  </si>
  <si>
    <t>LTC70131G</t>
  </si>
  <si>
    <t>Sunray Healthcare Center</t>
  </si>
  <si>
    <t>Sunset Manor Convalescent Hospital</t>
  </si>
  <si>
    <t>LTC70071F</t>
  </si>
  <si>
    <t>LTC70095F</t>
  </si>
  <si>
    <t>Topanga Terrace Convalescent Center</t>
  </si>
  <si>
    <t>Villa Palmas Healthcare Center</t>
  </si>
  <si>
    <t>LTC70085G</t>
  </si>
  <si>
    <t>LTC70079F</t>
  </si>
  <si>
    <t>Western Convalescent Hospital</t>
  </si>
  <si>
    <t>Winchester Convalescent Hospital</t>
  </si>
  <si>
    <t>LTC70088F</t>
  </si>
  <si>
    <t>LTC70148F</t>
  </si>
  <si>
    <t>Hold Harmless Non-Vent Rate (less QAF from 2005/06)</t>
  </si>
  <si>
    <t>2006/07 QAF</t>
  </si>
  <si>
    <t>Hold Harmless Vent Rate (less QAF from 2005/06)</t>
  </si>
  <si>
    <t>Held Harmless?</t>
  </si>
  <si>
    <t>Totals</t>
  </si>
  <si>
    <t xml:space="preserve">2005/06 QAF </t>
  </si>
  <si>
    <t>2005/06 Final Non-Vent Rate</t>
  </si>
  <si>
    <t>Final 2005/06 Non-Vent Rate, As Adjusted for 2006/07 Mandate</t>
  </si>
  <si>
    <t>For Purposes of Determining 2005/06 Weighted Average VENT Rate, As Adjusted for State Mandate</t>
  </si>
  <si>
    <t>For Purposes of Determining 2005/06 Weighted Average NON-VENT Rate, As Adjusted for State Mandate</t>
  </si>
  <si>
    <t>Total Mcal Vent Payments (including QAF)</t>
  </si>
  <si>
    <t>Medi-Cal 2006/07 Wtd Average Rate (including QAF)</t>
  </si>
  <si>
    <t>Medi-Cal 2006/07 Wtd Average Rate (excluding QAF)</t>
  </si>
  <si>
    <t>Total Mcal Vent Payments (Excluding QAF)</t>
  </si>
  <si>
    <t>Total Mcal Non-Vent Payments (Excluding QAF payments)</t>
  </si>
  <si>
    <t>Total Mcal Non-Vent Payments (Including QAF payments)</t>
  </si>
  <si>
    <t>NAME</t>
  </si>
  <si>
    <t>Plus 5% Cap</t>
  </si>
  <si>
    <t>Total 2005/06 Annualized Payments, As Adjusted for 2006/07 Mandates</t>
  </si>
  <si>
    <t>Wtd Avg VENT rate for 2005/06, Adjusted for 2006/07 Mandate</t>
  </si>
  <si>
    <t>Wtd Avg NON-VENT rate for 2005/06, Adjusted for 2006/07 Mandate</t>
  </si>
  <si>
    <t>LTC70142F</t>
  </si>
  <si>
    <t>Community Extended Care Hospital of Montclair</t>
  </si>
  <si>
    <t xml:space="preserve"> </t>
  </si>
  <si>
    <t>HH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</si>
</sst>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mm/dd/yy"/>
    <numFmt numFmtId="165" formatCode="_(* #,##0_);_(* \(#,##0\);_(* &quot;-&quot;??_);_(@_)"/>
    <numFmt numFmtId="166" formatCode="_(&quot;$&quot;* #,##0_);_(&quot;$&quot;* \(#,##0\);_(&quot;$&quot;* &quot;-&quot;??_);_(@_)"/>
  </numFmts>
  <fonts count="9" x14ac:knownFonts="1">
    <font>
      <sz val="10"/>
      <name val="Times New Roman"/>
    </font>
    <font>
      <sz val="10"/>
      <name val="Times New Roman"/>
    </font>
    <font>
      <b/>
      <sz val="10"/>
      <name val="Times New Roman"/>
      <family val="1"/>
    </font>
    <font>
      <sz val="10"/>
      <name val="Times New Roman"/>
      <family val="1"/>
    </font>
    <font>
      <b/>
      <sz val="10"/>
      <color indexed="10"/>
      <name val="Times New Roman"/>
      <family val="1"/>
    </font>
    <font>
      <sz val="10"/>
      <name val="Arial"/>
    </font>
    <font>
      <b/>
      <sz val="10"/>
      <color indexed="61"/>
      <name val="Times New Roman"/>
      <family val="1"/>
    </font>
    <font>
      <sz val="10"/>
      <color indexed="10"/>
      <name val="Times New Roman"/>
    </font>
    <font>
      <b/>
      <sz val="10"/>
      <color indexed="10"/>
      <name val="Times New Roman"/>
    </font>
  </fonts>
  <fills count="4">
    <fill>
      <patternFill patternType="none"/>
    </fill>
    <fill>
      <patternFill patternType="gray125"/>
    </fill>
    <fill>
      <patternFill patternType="solid">
        <fgColor indexed="22"/>
        <bgColor indexed="64"/>
      </patternFill>
    </fill>
    <fill>
      <patternFill patternType="solid">
        <fgColor indexed="13"/>
        <bgColor indexed="64"/>
      </patternFill>
    </fill>
  </fills>
  <borders count="6">
    <border>
      <left/>
      <right/>
      <top/>
      <bottom/>
      <diagonal/>
    </border>
    <border>
      <left/>
      <right/>
      <top/>
      <bottom style="thin">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0" fontId="5" fillId="0" borderId="0"/>
    <xf numFmtId="9" fontId="1" fillId="0" borderId="0" applyFont="0" applyFill="0" applyBorder="0" applyAlignment="0" applyProtection="0"/>
  </cellStyleXfs>
  <cellXfs count="68">
    <xf numFmtId="0" fontId="0" fillId="0" borderId="0" xfId="0"/>
    <xf numFmtId="164" fontId="0" fillId="0" borderId="0" xfId="0" applyNumberFormat="1"/>
    <xf numFmtId="165" fontId="0" fillId="0" borderId="0" xfId="1" applyNumberFormat="1" applyFont="1"/>
    <xf numFmtId="165" fontId="2" fillId="0" borderId="0" xfId="1" applyNumberFormat="1" applyFont="1" applyAlignment="1">
      <alignment horizontal="center" wrapText="1"/>
    </xf>
    <xf numFmtId="43" fontId="0" fillId="0" borderId="0" xfId="1" applyFont="1"/>
    <xf numFmtId="165" fontId="0" fillId="0" borderId="0" xfId="1" applyNumberFormat="1" applyFont="1" applyFill="1"/>
    <xf numFmtId="43" fontId="0" fillId="2" borderId="0" xfId="1" applyFont="1" applyFill="1"/>
    <xf numFmtId="1" fontId="0" fillId="0" borderId="0" xfId="0" applyNumberFormat="1" applyFill="1"/>
    <xf numFmtId="0" fontId="0" fillId="0" borderId="0" xfId="0" applyFill="1"/>
    <xf numFmtId="0" fontId="0" fillId="0" borderId="0" xfId="0" applyBorder="1"/>
    <xf numFmtId="0" fontId="2" fillId="0" borderId="1" xfId="0" applyFont="1" applyFill="1" applyBorder="1" applyAlignment="1">
      <alignment horizontal="center" wrapText="1"/>
    </xf>
    <xf numFmtId="0" fontId="2" fillId="0" borderId="0" xfId="0" applyFont="1" applyFill="1" applyBorder="1" applyAlignment="1">
      <alignment horizontal="center" wrapText="1"/>
    </xf>
    <xf numFmtId="43" fontId="0" fillId="0" borderId="0" xfId="1" applyFont="1" applyFill="1"/>
    <xf numFmtId="2" fontId="0" fillId="0" borderId="0" xfId="0" applyNumberFormat="1"/>
    <xf numFmtId="164" fontId="0" fillId="0" borderId="0" xfId="0" applyNumberFormat="1" applyFill="1"/>
    <xf numFmtId="165" fontId="2" fillId="0" borderId="0" xfId="1" applyNumberFormat="1" applyFont="1"/>
    <xf numFmtId="0" fontId="2" fillId="0" borderId="0" xfId="0" applyFont="1" applyAlignment="1">
      <alignment horizontal="right"/>
    </xf>
    <xf numFmtId="43" fontId="0" fillId="0" borderId="0" xfId="1" applyNumberFormat="1" applyFont="1"/>
    <xf numFmtId="165" fontId="2" fillId="0" borderId="0" xfId="1" applyNumberFormat="1" applyFont="1" applyAlignment="1">
      <alignment horizontal="center"/>
    </xf>
    <xf numFmtId="43" fontId="4" fillId="0" borderId="0" xfId="1" applyNumberFormat="1" applyFont="1"/>
    <xf numFmtId="10" fontId="2" fillId="0" borderId="0" xfId="4" applyNumberFormat="1" applyFont="1"/>
    <xf numFmtId="165" fontId="1" fillId="0" borderId="0" xfId="1" applyNumberFormat="1" applyFill="1"/>
    <xf numFmtId="0" fontId="2" fillId="0" borderId="0" xfId="0" applyFont="1" applyFill="1" applyAlignment="1">
      <alignment horizontal="center" wrapText="1"/>
    </xf>
    <xf numFmtId="43" fontId="6" fillId="0" borderId="0" xfId="1" applyNumberFormat="1" applyFont="1"/>
    <xf numFmtId="0" fontId="2" fillId="0" borderId="0" xfId="0" applyFont="1"/>
    <xf numFmtId="44" fontId="2" fillId="0" borderId="0" xfId="2" applyFont="1" applyFill="1"/>
    <xf numFmtId="43" fontId="0" fillId="0" borderId="0" xfId="1" applyFont="1" applyAlignment="1">
      <alignment horizontal="center"/>
    </xf>
    <xf numFmtId="165" fontId="2" fillId="0" borderId="2" xfId="1" applyNumberFormat="1" applyFont="1" applyBorder="1"/>
    <xf numFmtId="9" fontId="2" fillId="0" borderId="0" xfId="0" applyNumberFormat="1" applyFont="1" applyFill="1"/>
    <xf numFmtId="0" fontId="2" fillId="0" borderId="0" xfId="0" applyFont="1" applyFill="1" applyAlignment="1">
      <alignment horizontal="right"/>
    </xf>
    <xf numFmtId="165" fontId="2" fillId="0" borderId="0" xfId="1" applyNumberFormat="1" applyFont="1" applyBorder="1"/>
    <xf numFmtId="43" fontId="4" fillId="0" borderId="0" xfId="1" applyNumberFormat="1" applyFont="1" applyBorder="1"/>
    <xf numFmtId="0" fontId="3" fillId="0" borderId="0" xfId="0" applyFont="1" applyFill="1" applyBorder="1" applyAlignment="1">
      <alignment horizontal="center" wrapText="1"/>
    </xf>
    <xf numFmtId="0" fontId="2" fillId="3" borderId="3" xfId="0" applyFont="1" applyFill="1" applyBorder="1" applyAlignment="1">
      <alignment horizontal="centerContinuous" wrapText="1"/>
    </xf>
    <xf numFmtId="0" fontId="3" fillId="3" borderId="4" xfId="0" applyFont="1" applyFill="1" applyBorder="1" applyAlignment="1">
      <alignment horizontal="centerContinuous" wrapText="1"/>
    </xf>
    <xf numFmtId="0" fontId="3" fillId="3" borderId="5" xfId="0" applyFont="1" applyFill="1" applyBorder="1" applyAlignment="1">
      <alignment horizontal="centerContinuous" wrapText="1"/>
    </xf>
    <xf numFmtId="0" fontId="3" fillId="3" borderId="1" xfId="0" applyFont="1" applyFill="1" applyBorder="1" applyAlignment="1">
      <alignment horizontal="center" wrapText="1"/>
    </xf>
    <xf numFmtId="44" fontId="4" fillId="0" borderId="0" xfId="2" applyFont="1" applyBorder="1"/>
    <xf numFmtId="43" fontId="0" fillId="0" borderId="0" xfId="1" applyFont="1" applyFill="1" applyBorder="1"/>
    <xf numFmtId="44" fontId="4" fillId="0" borderId="0" xfId="2" applyFont="1"/>
    <xf numFmtId="166" fontId="2" fillId="0" borderId="2" xfId="2" applyNumberFormat="1" applyFont="1" applyBorder="1"/>
    <xf numFmtId="165" fontId="0" fillId="0" borderId="0" xfId="1" applyNumberFormat="1" applyFont="1" applyBorder="1"/>
    <xf numFmtId="0" fontId="0" fillId="0" borderId="0" xfId="0" applyBorder="1" applyAlignment="1">
      <alignment horizontal="right"/>
    </xf>
    <xf numFmtId="44" fontId="0" fillId="0" borderId="0" xfId="2" applyFont="1" applyBorder="1"/>
    <xf numFmtId="165" fontId="0" fillId="0" borderId="0" xfId="1" applyNumberFormat="1" applyFont="1" applyBorder="1" applyAlignment="1">
      <alignment horizontal="right"/>
    </xf>
    <xf numFmtId="43" fontId="0" fillId="0" borderId="0" xfId="1" applyNumberFormat="1" applyFont="1" applyBorder="1"/>
    <xf numFmtId="165" fontId="3" fillId="0" borderId="0" xfId="0" applyNumberFormat="1" applyFont="1" applyBorder="1" applyAlignment="1">
      <alignment horizontal="right"/>
    </xf>
    <xf numFmtId="44" fontId="2" fillId="0" borderId="0" xfId="2" applyFont="1" applyBorder="1"/>
    <xf numFmtId="165" fontId="2" fillId="0" borderId="0" xfId="1" applyNumberFormat="1" applyFont="1" applyFill="1" applyAlignment="1">
      <alignment horizontal="center" wrapText="1"/>
    </xf>
    <xf numFmtId="0" fontId="7" fillId="0" borderId="0" xfId="0" applyFont="1"/>
    <xf numFmtId="0" fontId="8" fillId="0" borderId="0" xfId="0" applyFont="1"/>
    <xf numFmtId="43" fontId="7" fillId="0" borderId="0" xfId="1" applyFont="1"/>
    <xf numFmtId="43" fontId="7" fillId="0" borderId="0" xfId="1" applyFont="1" applyFill="1"/>
    <xf numFmtId="0" fontId="3" fillId="0" borderId="0" xfId="3" applyNumberFormat="1" applyFont="1" applyFill="1" applyBorder="1" applyAlignment="1">
      <alignment horizontal="right"/>
    </xf>
    <xf numFmtId="0" fontId="3" fillId="0" borderId="0" xfId="1" applyNumberFormat="1" applyFont="1" applyAlignment="1">
      <alignment horizontal="right"/>
    </xf>
    <xf numFmtId="0" fontId="3" fillId="0" borderId="0" xfId="1" applyNumberFormat="1" applyFont="1" applyFill="1" applyAlignment="1">
      <alignment horizontal="right"/>
    </xf>
    <xf numFmtId="43" fontId="3" fillId="0" borderId="0" xfId="1" applyFont="1" applyFill="1"/>
    <xf numFmtId="43" fontId="3" fillId="0" borderId="0" xfId="1" applyFont="1" applyFill="1" applyBorder="1"/>
    <xf numFmtId="43" fontId="3" fillId="0" borderId="0" xfId="1" applyNumberFormat="1" applyFont="1" applyBorder="1"/>
    <xf numFmtId="0" fontId="3" fillId="0" borderId="0" xfId="0" applyFont="1" applyBorder="1" applyAlignment="1">
      <alignment horizontal="left"/>
    </xf>
    <xf numFmtId="2" fontId="0" fillId="0" borderId="0" xfId="0" applyNumberFormat="1" applyBorder="1"/>
    <xf numFmtId="0" fontId="7" fillId="0" borderId="0" xfId="0" applyFont="1" applyFill="1"/>
    <xf numFmtId="0" fontId="0" fillId="0" borderId="0" xfId="0" applyFill="1" applyAlignment="1">
      <alignment wrapText="1"/>
    </xf>
    <xf numFmtId="0" fontId="2" fillId="0" borderId="0" xfId="0" applyFont="1" applyAlignment="1">
      <alignment horizontal="center"/>
    </xf>
    <xf numFmtId="44" fontId="3" fillId="0" borderId="0" xfId="2" applyFont="1" applyAlignment="1">
      <alignment horizontal="right" wrapText="1"/>
    </xf>
    <xf numFmtId="0" fontId="3" fillId="0" borderId="0" xfId="0" applyFont="1" applyAlignment="1"/>
    <xf numFmtId="43" fontId="2" fillId="0" borderId="0" xfId="1" applyNumberFormat="1" applyFont="1" applyBorder="1"/>
    <xf numFmtId="43" fontId="2" fillId="0" borderId="0" xfId="1" applyNumberFormat="1" applyFont="1" applyBorder="1" applyAlignment="1">
      <alignment horizontal="right"/>
    </xf>
  </cellXfs>
  <cellStyles count="5">
    <cellStyle name="Comma" xfId="1" builtinId="3"/>
    <cellStyle name="Currency" xfId="2" builtinId="4"/>
    <cellStyle name="Normal" xfId="0" builtinId="0"/>
    <cellStyle name="Normal_PD Summary" xfId="3" xr:uid="{00000000-0005-0000-0000-000003000000}"/>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dhcsinternetauthoring/ARCHIVES/99WGSTUD/AL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dhcsinternetauthoring/Documents%20and%20Settings/KAdili/Local%20Settings/Temporary%20Internet%20Files/OLKD8/Labor%20Study%20Info/Rate%20Year%202004%20using%20OSHPD26/YEARALL26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ABLE 1"/>
      <sheetName val="TABLE 2"/>
      <sheetName val="TABLE 3"/>
      <sheetName val="HOURS"/>
      <sheetName val="wageperhour"/>
    </sheetNames>
    <sheetDataSet>
      <sheetData sheetId="0">
        <row r="2">
          <cell r="A2" t="str">
            <v>06</v>
          </cell>
          <cell r="B2" t="str">
            <v>91</v>
          </cell>
          <cell r="C2">
            <v>2</v>
          </cell>
          <cell r="D2">
            <v>2775</v>
          </cell>
          <cell r="E2">
            <v>14445</v>
          </cell>
          <cell r="F2">
            <v>0</v>
          </cell>
          <cell r="G2">
            <v>0</v>
          </cell>
          <cell r="H2">
            <v>0</v>
          </cell>
          <cell r="I2">
            <v>0</v>
          </cell>
          <cell r="J2">
            <v>0</v>
          </cell>
          <cell r="K2">
            <v>0</v>
          </cell>
          <cell r="L2">
            <v>0</v>
          </cell>
          <cell r="M2">
            <v>17220</v>
          </cell>
          <cell r="N2">
            <v>4545</v>
          </cell>
          <cell r="O2">
            <v>60830</v>
          </cell>
          <cell r="P2">
            <v>0</v>
          </cell>
          <cell r="Q2">
            <v>0</v>
          </cell>
          <cell r="R2">
            <v>4600</v>
          </cell>
          <cell r="S2">
            <v>73883</v>
          </cell>
          <cell r="T2">
            <v>12330</v>
          </cell>
          <cell r="U2">
            <v>120913</v>
          </cell>
          <cell r="V2">
            <v>26849</v>
          </cell>
          <cell r="W2">
            <v>156844</v>
          </cell>
          <cell r="X2">
            <v>0</v>
          </cell>
          <cell r="Y2">
            <v>0</v>
          </cell>
          <cell r="Z2">
            <v>0</v>
          </cell>
          <cell r="AA2">
            <v>0</v>
          </cell>
          <cell r="AB2">
            <v>0</v>
          </cell>
          <cell r="AC2">
            <v>0</v>
          </cell>
          <cell r="AD2">
            <v>0</v>
          </cell>
          <cell r="AE2">
            <v>0</v>
          </cell>
          <cell r="AF2">
            <v>29508</v>
          </cell>
          <cell r="AG2">
            <v>214715</v>
          </cell>
          <cell r="AH2">
            <v>77832</v>
          </cell>
          <cell r="AI2">
            <v>627185</v>
          </cell>
        </row>
        <row r="3">
          <cell r="A3" t="str">
            <v>07</v>
          </cell>
          <cell r="B3" t="str">
            <v>91</v>
          </cell>
          <cell r="C3">
            <v>647</v>
          </cell>
          <cell r="D3">
            <v>18929863</v>
          </cell>
          <cell r="E3">
            <v>389774</v>
          </cell>
          <cell r="F3">
            <v>987207</v>
          </cell>
          <cell r="G3">
            <v>381508</v>
          </cell>
          <cell r="H3">
            <v>17565</v>
          </cell>
          <cell r="I3">
            <v>0</v>
          </cell>
          <cell r="J3">
            <v>0</v>
          </cell>
          <cell r="K3">
            <v>0</v>
          </cell>
          <cell r="L3">
            <v>0</v>
          </cell>
          <cell r="M3">
            <v>20705917</v>
          </cell>
          <cell r="N3">
            <v>1768957</v>
          </cell>
          <cell r="O3">
            <v>35462450</v>
          </cell>
          <cell r="P3">
            <v>0</v>
          </cell>
          <cell r="Q3">
            <v>0</v>
          </cell>
          <cell r="R3">
            <v>4288249</v>
          </cell>
          <cell r="S3">
            <v>74829865</v>
          </cell>
          <cell r="T3">
            <v>11055242</v>
          </cell>
          <cell r="U3">
            <v>144929850</v>
          </cell>
          <cell r="V3">
            <v>42776230</v>
          </cell>
          <cell r="W3">
            <v>264049632</v>
          </cell>
          <cell r="X3">
            <v>205370</v>
          </cell>
          <cell r="Y3">
            <v>2710875</v>
          </cell>
          <cell r="Z3">
            <v>0</v>
          </cell>
          <cell r="AA3">
            <v>0</v>
          </cell>
          <cell r="AB3">
            <v>0</v>
          </cell>
          <cell r="AC3">
            <v>0</v>
          </cell>
          <cell r="AD3">
            <v>1246845</v>
          </cell>
          <cell r="AE3">
            <v>15192423</v>
          </cell>
          <cell r="AF3">
            <v>33192911</v>
          </cell>
          <cell r="AG3">
            <v>268797053</v>
          </cell>
          <cell r="AH3">
            <v>93286959</v>
          </cell>
          <cell r="AI3">
            <v>790779725</v>
          </cell>
        </row>
        <row r="4">
          <cell r="A4" t="str">
            <v>08</v>
          </cell>
          <cell r="B4" t="str">
            <v>91</v>
          </cell>
          <cell r="C4">
            <v>79</v>
          </cell>
          <cell r="D4">
            <v>2227898</v>
          </cell>
          <cell r="E4">
            <v>7483</v>
          </cell>
          <cell r="F4">
            <v>44552</v>
          </cell>
          <cell r="G4">
            <v>20805</v>
          </cell>
          <cell r="H4">
            <v>0</v>
          </cell>
          <cell r="I4">
            <v>0</v>
          </cell>
          <cell r="J4">
            <v>0</v>
          </cell>
          <cell r="K4">
            <v>0</v>
          </cell>
          <cell r="L4">
            <v>0</v>
          </cell>
          <cell r="M4">
            <v>2300738</v>
          </cell>
          <cell r="N4">
            <v>252089</v>
          </cell>
          <cell r="O4">
            <v>4790605</v>
          </cell>
          <cell r="P4">
            <v>0</v>
          </cell>
          <cell r="Q4">
            <v>0</v>
          </cell>
          <cell r="R4">
            <v>469295</v>
          </cell>
          <cell r="S4">
            <v>8831359</v>
          </cell>
          <cell r="T4">
            <v>1219275</v>
          </cell>
          <cell r="U4">
            <v>17315208</v>
          </cell>
          <cell r="V4">
            <v>4555102</v>
          </cell>
          <cell r="W4">
            <v>30954429</v>
          </cell>
          <cell r="X4">
            <v>0</v>
          </cell>
          <cell r="Y4">
            <v>0</v>
          </cell>
          <cell r="Z4">
            <v>0</v>
          </cell>
          <cell r="AA4">
            <v>0</v>
          </cell>
          <cell r="AB4">
            <v>0</v>
          </cell>
          <cell r="AC4">
            <v>0</v>
          </cell>
          <cell r="AD4">
            <v>282995</v>
          </cell>
          <cell r="AE4">
            <v>4679190</v>
          </cell>
          <cell r="AF4">
            <v>3767567</v>
          </cell>
          <cell r="AG4">
            <v>33926275</v>
          </cell>
          <cell r="AH4">
            <v>10263328</v>
          </cell>
          <cell r="AI4">
            <v>95817876</v>
          </cell>
        </row>
        <row r="5">
          <cell r="A5" t="str">
            <v>09</v>
          </cell>
          <cell r="B5" t="str">
            <v>91</v>
          </cell>
          <cell r="C5">
            <v>10</v>
          </cell>
          <cell r="D5">
            <v>151443</v>
          </cell>
          <cell r="E5">
            <v>0</v>
          </cell>
          <cell r="F5">
            <v>0</v>
          </cell>
          <cell r="G5">
            <v>31398</v>
          </cell>
          <cell r="H5">
            <v>0</v>
          </cell>
          <cell r="I5">
            <v>0</v>
          </cell>
          <cell r="J5">
            <v>0</v>
          </cell>
          <cell r="K5">
            <v>0</v>
          </cell>
          <cell r="L5">
            <v>0</v>
          </cell>
          <cell r="M5">
            <v>182841</v>
          </cell>
          <cell r="N5">
            <v>12794</v>
          </cell>
          <cell r="O5">
            <v>306044</v>
          </cell>
          <cell r="P5">
            <v>0</v>
          </cell>
          <cell r="Q5">
            <v>0</v>
          </cell>
          <cell r="R5">
            <v>36510</v>
          </cell>
          <cell r="S5">
            <v>666623</v>
          </cell>
          <cell r="T5">
            <v>93122</v>
          </cell>
          <cell r="U5">
            <v>1356972</v>
          </cell>
          <cell r="V5">
            <v>446190</v>
          </cell>
          <cell r="W5">
            <v>2749003</v>
          </cell>
          <cell r="X5">
            <v>0</v>
          </cell>
          <cell r="Y5">
            <v>0</v>
          </cell>
          <cell r="Z5">
            <v>0</v>
          </cell>
          <cell r="AA5">
            <v>0</v>
          </cell>
          <cell r="AB5">
            <v>0</v>
          </cell>
          <cell r="AC5">
            <v>0</v>
          </cell>
          <cell r="AD5">
            <v>5901</v>
          </cell>
          <cell r="AE5">
            <v>38290</v>
          </cell>
          <cell r="AF5">
            <v>327026</v>
          </cell>
          <cell r="AG5">
            <v>2742579</v>
          </cell>
          <cell r="AH5">
            <v>915642</v>
          </cell>
          <cell r="AI5">
            <v>7821221</v>
          </cell>
        </row>
        <row r="6">
          <cell r="A6" t="str">
            <v>10</v>
          </cell>
          <cell r="B6" t="str">
            <v>91</v>
          </cell>
          <cell r="C6">
            <v>72</v>
          </cell>
          <cell r="D6">
            <v>1606111</v>
          </cell>
          <cell r="E6">
            <v>86618</v>
          </cell>
          <cell r="F6">
            <v>0</v>
          </cell>
          <cell r="G6">
            <v>20904</v>
          </cell>
          <cell r="H6">
            <v>9420</v>
          </cell>
          <cell r="I6">
            <v>0</v>
          </cell>
          <cell r="J6">
            <v>0</v>
          </cell>
          <cell r="K6">
            <v>0</v>
          </cell>
          <cell r="L6">
            <v>0</v>
          </cell>
          <cell r="M6">
            <v>1723053</v>
          </cell>
          <cell r="N6">
            <v>147355</v>
          </cell>
          <cell r="O6">
            <v>3046967</v>
          </cell>
          <cell r="P6">
            <v>0</v>
          </cell>
          <cell r="Q6">
            <v>0</v>
          </cell>
          <cell r="R6">
            <v>360902</v>
          </cell>
          <cell r="S6">
            <v>6310237</v>
          </cell>
          <cell r="T6">
            <v>920206</v>
          </cell>
          <cell r="U6">
            <v>12495960</v>
          </cell>
          <cell r="V6">
            <v>3471612</v>
          </cell>
          <cell r="W6">
            <v>21979611</v>
          </cell>
          <cell r="X6">
            <v>49021</v>
          </cell>
          <cell r="Y6">
            <v>693175</v>
          </cell>
          <cell r="Z6">
            <v>0</v>
          </cell>
          <cell r="AA6">
            <v>0</v>
          </cell>
          <cell r="AB6">
            <v>0</v>
          </cell>
          <cell r="AC6">
            <v>0</v>
          </cell>
          <cell r="AD6">
            <v>103866</v>
          </cell>
          <cell r="AE6">
            <v>1180718</v>
          </cell>
          <cell r="AF6">
            <v>2847794</v>
          </cell>
          <cell r="AG6">
            <v>23905556</v>
          </cell>
          <cell r="AH6">
            <v>7796890</v>
          </cell>
          <cell r="AI6">
            <v>68431506</v>
          </cell>
        </row>
        <row r="7">
          <cell r="A7" t="str">
            <v>11</v>
          </cell>
          <cell r="B7" t="str">
            <v>91</v>
          </cell>
          <cell r="C7">
            <v>36</v>
          </cell>
          <cell r="D7">
            <v>366552</v>
          </cell>
          <cell r="E7">
            <v>0</v>
          </cell>
          <cell r="F7">
            <v>25448</v>
          </cell>
          <cell r="G7">
            <v>0</v>
          </cell>
          <cell r="H7">
            <v>0</v>
          </cell>
          <cell r="I7">
            <v>0</v>
          </cell>
          <cell r="J7">
            <v>0</v>
          </cell>
          <cell r="K7">
            <v>0</v>
          </cell>
          <cell r="L7">
            <v>0</v>
          </cell>
          <cell r="M7">
            <v>392000</v>
          </cell>
          <cell r="N7">
            <v>52257</v>
          </cell>
          <cell r="O7">
            <v>1056332</v>
          </cell>
          <cell r="P7">
            <v>0</v>
          </cell>
          <cell r="Q7">
            <v>0</v>
          </cell>
          <cell r="R7">
            <v>92148</v>
          </cell>
          <cell r="S7">
            <v>1910857</v>
          </cell>
          <cell r="T7">
            <v>189421</v>
          </cell>
          <cell r="U7">
            <v>3015200</v>
          </cell>
          <cell r="V7">
            <v>760484</v>
          </cell>
          <cell r="W7">
            <v>5445366</v>
          </cell>
          <cell r="X7">
            <v>0</v>
          </cell>
          <cell r="Y7">
            <v>0</v>
          </cell>
          <cell r="Z7">
            <v>0</v>
          </cell>
          <cell r="AA7">
            <v>0</v>
          </cell>
          <cell r="AB7">
            <v>0</v>
          </cell>
          <cell r="AC7">
            <v>0</v>
          </cell>
          <cell r="AD7">
            <v>11833</v>
          </cell>
          <cell r="AE7">
            <v>168794</v>
          </cell>
          <cell r="AF7">
            <v>574577</v>
          </cell>
          <cell r="AG7">
            <v>5174334</v>
          </cell>
          <cell r="AH7">
            <v>1668887</v>
          </cell>
          <cell r="AI7">
            <v>16602089</v>
          </cell>
        </row>
        <row r="8">
          <cell r="A8" t="str">
            <v>12</v>
          </cell>
          <cell r="B8" t="str">
            <v>91</v>
          </cell>
          <cell r="C8">
            <v>44</v>
          </cell>
          <cell r="D8">
            <v>1115688</v>
          </cell>
          <cell r="E8">
            <v>31792</v>
          </cell>
          <cell r="F8">
            <v>33389</v>
          </cell>
          <cell r="G8">
            <v>1775</v>
          </cell>
          <cell r="H8">
            <v>12701</v>
          </cell>
          <cell r="I8">
            <v>0</v>
          </cell>
          <cell r="J8">
            <v>0</v>
          </cell>
          <cell r="K8">
            <v>0</v>
          </cell>
          <cell r="L8">
            <v>0</v>
          </cell>
          <cell r="M8">
            <v>1195345</v>
          </cell>
          <cell r="N8">
            <v>133330</v>
          </cell>
          <cell r="O8">
            <v>2853175</v>
          </cell>
          <cell r="P8">
            <v>0</v>
          </cell>
          <cell r="Q8">
            <v>0</v>
          </cell>
          <cell r="R8">
            <v>193610</v>
          </cell>
          <cell r="S8">
            <v>3693329</v>
          </cell>
          <cell r="T8">
            <v>682357</v>
          </cell>
          <cell r="U8">
            <v>9263849</v>
          </cell>
          <cell r="V8">
            <v>2415112</v>
          </cell>
          <cell r="W8">
            <v>15851185</v>
          </cell>
          <cell r="X8">
            <v>83910</v>
          </cell>
          <cell r="Y8">
            <v>956505</v>
          </cell>
          <cell r="Z8">
            <v>0</v>
          </cell>
          <cell r="AA8">
            <v>0</v>
          </cell>
          <cell r="AB8">
            <v>0</v>
          </cell>
          <cell r="AC8">
            <v>0</v>
          </cell>
          <cell r="AD8">
            <v>91406</v>
          </cell>
          <cell r="AE8">
            <v>1188705</v>
          </cell>
          <cell r="AF8">
            <v>1971607</v>
          </cell>
          <cell r="AG8">
            <v>17515864</v>
          </cell>
          <cell r="AH8">
            <v>5479926</v>
          </cell>
          <cell r="AI8">
            <v>50133907</v>
          </cell>
        </row>
        <row r="9">
          <cell r="A9" t="str">
            <v>01</v>
          </cell>
          <cell r="B9" t="str">
            <v>92</v>
          </cell>
          <cell r="C9">
            <v>199</v>
          </cell>
          <cell r="D9">
            <v>5525757</v>
          </cell>
          <cell r="E9">
            <v>162946</v>
          </cell>
          <cell r="F9">
            <v>367173</v>
          </cell>
          <cell r="G9">
            <v>178872</v>
          </cell>
          <cell r="H9">
            <v>10256</v>
          </cell>
          <cell r="I9">
            <v>0</v>
          </cell>
          <cell r="J9">
            <v>0</v>
          </cell>
          <cell r="K9">
            <v>0</v>
          </cell>
          <cell r="L9">
            <v>0</v>
          </cell>
          <cell r="M9">
            <v>6245004</v>
          </cell>
          <cell r="N9">
            <v>507236</v>
          </cell>
          <cell r="O9">
            <v>10775554</v>
          </cell>
          <cell r="P9">
            <v>0</v>
          </cell>
          <cell r="Q9">
            <v>0</v>
          </cell>
          <cell r="R9">
            <v>1361449</v>
          </cell>
          <cell r="S9">
            <v>25261299</v>
          </cell>
          <cell r="T9">
            <v>3559216</v>
          </cell>
          <cell r="U9">
            <v>48364710</v>
          </cell>
          <cell r="V9">
            <v>12518665</v>
          </cell>
          <cell r="W9">
            <v>82511824</v>
          </cell>
          <cell r="X9">
            <v>52839</v>
          </cell>
          <cell r="Y9">
            <v>617247</v>
          </cell>
          <cell r="Z9">
            <v>0</v>
          </cell>
          <cell r="AA9">
            <v>0</v>
          </cell>
          <cell r="AB9">
            <v>0</v>
          </cell>
          <cell r="AC9">
            <v>0</v>
          </cell>
          <cell r="AD9">
            <v>222382</v>
          </cell>
          <cell r="AE9">
            <v>2969743</v>
          </cell>
          <cell r="AF9">
            <v>10164685</v>
          </cell>
          <cell r="AG9">
            <v>88065358</v>
          </cell>
          <cell r="AH9">
            <v>28164090</v>
          </cell>
          <cell r="AI9">
            <v>255595992</v>
          </cell>
        </row>
        <row r="10">
          <cell r="A10" t="str">
            <v>02</v>
          </cell>
          <cell r="B10" t="str">
            <v>92</v>
          </cell>
          <cell r="C10">
            <v>4</v>
          </cell>
          <cell r="D10">
            <v>38682</v>
          </cell>
          <cell r="E10">
            <v>0</v>
          </cell>
          <cell r="F10">
            <v>0</v>
          </cell>
          <cell r="G10">
            <v>0</v>
          </cell>
          <cell r="H10">
            <v>0</v>
          </cell>
          <cell r="I10">
            <v>0</v>
          </cell>
          <cell r="J10">
            <v>0</v>
          </cell>
          <cell r="K10">
            <v>0</v>
          </cell>
          <cell r="L10">
            <v>0</v>
          </cell>
          <cell r="M10">
            <v>38682</v>
          </cell>
          <cell r="N10">
            <v>3708</v>
          </cell>
          <cell r="O10">
            <v>74842</v>
          </cell>
          <cell r="P10">
            <v>0</v>
          </cell>
          <cell r="Q10">
            <v>0</v>
          </cell>
          <cell r="R10">
            <v>8499</v>
          </cell>
          <cell r="S10">
            <v>157090</v>
          </cell>
          <cell r="T10">
            <v>26470</v>
          </cell>
          <cell r="U10">
            <v>391022</v>
          </cell>
          <cell r="V10">
            <v>83688</v>
          </cell>
          <cell r="W10">
            <v>573316</v>
          </cell>
          <cell r="X10">
            <v>0</v>
          </cell>
          <cell r="Y10">
            <v>0</v>
          </cell>
          <cell r="Z10">
            <v>0</v>
          </cell>
          <cell r="AA10">
            <v>0</v>
          </cell>
          <cell r="AB10">
            <v>0</v>
          </cell>
          <cell r="AC10">
            <v>0</v>
          </cell>
          <cell r="AD10">
            <v>15</v>
          </cell>
          <cell r="AE10">
            <v>90</v>
          </cell>
          <cell r="AF10">
            <v>64727</v>
          </cell>
          <cell r="AG10">
            <v>561974</v>
          </cell>
          <cell r="AH10">
            <v>187092</v>
          </cell>
          <cell r="AI10">
            <v>1758244</v>
          </cell>
        </row>
        <row r="11">
          <cell r="A11" t="str">
            <v>03</v>
          </cell>
          <cell r="B11" t="str">
            <v>92</v>
          </cell>
          <cell r="C11">
            <v>16</v>
          </cell>
          <cell r="D11">
            <v>413534</v>
          </cell>
          <cell r="E11">
            <v>7968</v>
          </cell>
          <cell r="F11">
            <v>0</v>
          </cell>
          <cell r="G11">
            <v>0</v>
          </cell>
          <cell r="H11">
            <v>0</v>
          </cell>
          <cell r="I11">
            <v>0</v>
          </cell>
          <cell r="J11">
            <v>0</v>
          </cell>
          <cell r="K11">
            <v>0</v>
          </cell>
          <cell r="L11">
            <v>0</v>
          </cell>
          <cell r="M11">
            <v>421502</v>
          </cell>
          <cell r="N11">
            <v>30654</v>
          </cell>
          <cell r="O11">
            <v>665169</v>
          </cell>
          <cell r="P11">
            <v>0</v>
          </cell>
          <cell r="Q11">
            <v>0</v>
          </cell>
          <cell r="R11">
            <v>112109</v>
          </cell>
          <cell r="S11">
            <v>2022243</v>
          </cell>
          <cell r="T11">
            <v>280157</v>
          </cell>
          <cell r="U11">
            <v>3679157</v>
          </cell>
          <cell r="V11">
            <v>957820</v>
          </cell>
          <cell r="W11">
            <v>6433313</v>
          </cell>
          <cell r="X11">
            <v>0</v>
          </cell>
          <cell r="Y11">
            <v>0</v>
          </cell>
          <cell r="Z11">
            <v>0</v>
          </cell>
          <cell r="AA11">
            <v>0</v>
          </cell>
          <cell r="AB11">
            <v>0</v>
          </cell>
          <cell r="AC11">
            <v>0</v>
          </cell>
          <cell r="AD11">
            <v>3180</v>
          </cell>
          <cell r="AE11">
            <v>22306</v>
          </cell>
          <cell r="AF11">
            <v>766493</v>
          </cell>
          <cell r="AG11">
            <v>6473747</v>
          </cell>
          <cell r="AH11">
            <v>2147233</v>
          </cell>
          <cell r="AI11">
            <v>19273629</v>
          </cell>
        </row>
        <row r="12">
          <cell r="A12" t="str">
            <v>04</v>
          </cell>
          <cell r="B12" t="str">
            <v>92</v>
          </cell>
          <cell r="C12">
            <v>72</v>
          </cell>
          <cell r="D12">
            <v>1853580</v>
          </cell>
          <cell r="E12">
            <v>45393</v>
          </cell>
          <cell r="F12">
            <v>133624</v>
          </cell>
          <cell r="G12">
            <v>0</v>
          </cell>
          <cell r="H12">
            <v>0</v>
          </cell>
          <cell r="I12">
            <v>0</v>
          </cell>
          <cell r="J12">
            <v>0</v>
          </cell>
          <cell r="K12">
            <v>0</v>
          </cell>
          <cell r="L12">
            <v>0</v>
          </cell>
          <cell r="M12">
            <v>2032597</v>
          </cell>
          <cell r="N12">
            <v>178515</v>
          </cell>
          <cell r="O12">
            <v>3673117</v>
          </cell>
          <cell r="P12">
            <v>0</v>
          </cell>
          <cell r="Q12">
            <v>0</v>
          </cell>
          <cell r="R12">
            <v>508658</v>
          </cell>
          <cell r="S12">
            <v>9032071</v>
          </cell>
          <cell r="T12">
            <v>1114736</v>
          </cell>
          <cell r="U12">
            <v>14862462</v>
          </cell>
          <cell r="V12">
            <v>4114888</v>
          </cell>
          <cell r="W12">
            <v>27285783</v>
          </cell>
          <cell r="X12">
            <v>0</v>
          </cell>
          <cell r="Y12">
            <v>0</v>
          </cell>
          <cell r="Z12">
            <v>0</v>
          </cell>
          <cell r="AA12">
            <v>0</v>
          </cell>
          <cell r="AB12">
            <v>0</v>
          </cell>
          <cell r="AC12">
            <v>0</v>
          </cell>
          <cell r="AD12">
            <v>170203</v>
          </cell>
          <cell r="AE12">
            <v>2580054</v>
          </cell>
          <cell r="AF12">
            <v>3618772</v>
          </cell>
          <cell r="AG12">
            <v>33320723</v>
          </cell>
          <cell r="AH12">
            <v>9535569</v>
          </cell>
          <cell r="AI12">
            <v>88174156</v>
          </cell>
        </row>
        <row r="13">
          <cell r="A13" t="str">
            <v>05</v>
          </cell>
          <cell r="B13" t="str">
            <v>92</v>
          </cell>
          <cell r="C13">
            <v>36</v>
          </cell>
          <cell r="D13">
            <v>871180</v>
          </cell>
          <cell r="E13">
            <v>29301</v>
          </cell>
          <cell r="F13">
            <v>8613</v>
          </cell>
          <cell r="G13">
            <v>0</v>
          </cell>
          <cell r="H13">
            <v>0</v>
          </cell>
          <cell r="I13">
            <v>0</v>
          </cell>
          <cell r="J13">
            <v>0</v>
          </cell>
          <cell r="K13">
            <v>0</v>
          </cell>
          <cell r="L13">
            <v>0</v>
          </cell>
          <cell r="M13">
            <v>909094</v>
          </cell>
          <cell r="N13">
            <v>69980</v>
          </cell>
          <cell r="O13">
            <v>1495800</v>
          </cell>
          <cell r="P13">
            <v>0</v>
          </cell>
          <cell r="Q13">
            <v>0</v>
          </cell>
          <cell r="R13">
            <v>147762</v>
          </cell>
          <cell r="S13">
            <v>2495119</v>
          </cell>
          <cell r="T13">
            <v>449621</v>
          </cell>
          <cell r="U13">
            <v>5952646</v>
          </cell>
          <cell r="V13">
            <v>1862955</v>
          </cell>
          <cell r="W13">
            <v>11614856</v>
          </cell>
          <cell r="X13">
            <v>0</v>
          </cell>
          <cell r="Y13">
            <v>0</v>
          </cell>
          <cell r="Z13">
            <v>0</v>
          </cell>
          <cell r="AA13">
            <v>0</v>
          </cell>
          <cell r="AB13">
            <v>0</v>
          </cell>
          <cell r="AC13">
            <v>0</v>
          </cell>
          <cell r="AD13">
            <v>7550</v>
          </cell>
          <cell r="AE13">
            <v>104982</v>
          </cell>
          <cell r="AF13">
            <v>1465775</v>
          </cell>
          <cell r="AG13">
            <v>12646668</v>
          </cell>
          <cell r="AH13">
            <v>3996093</v>
          </cell>
          <cell r="AI13">
            <v>34205089</v>
          </cell>
        </row>
        <row r="14">
          <cell r="A14" t="str">
            <v>06</v>
          </cell>
          <cell r="B14" t="str">
            <v>92</v>
          </cell>
          <cell r="C14">
            <v>20</v>
          </cell>
          <cell r="D14">
            <v>471593</v>
          </cell>
          <cell r="E14">
            <v>4951</v>
          </cell>
          <cell r="F14">
            <v>0</v>
          </cell>
          <cell r="G14">
            <v>0</v>
          </cell>
          <cell r="H14">
            <v>0</v>
          </cell>
          <cell r="I14">
            <v>0</v>
          </cell>
          <cell r="J14">
            <v>0</v>
          </cell>
          <cell r="K14">
            <v>0</v>
          </cell>
          <cell r="L14">
            <v>0</v>
          </cell>
          <cell r="M14">
            <v>476544</v>
          </cell>
          <cell r="N14">
            <v>50690</v>
          </cell>
          <cell r="O14">
            <v>1070647</v>
          </cell>
          <cell r="P14">
            <v>0</v>
          </cell>
          <cell r="Q14">
            <v>0</v>
          </cell>
          <cell r="R14">
            <v>68312</v>
          </cell>
          <cell r="S14">
            <v>1242305</v>
          </cell>
          <cell r="T14">
            <v>306314</v>
          </cell>
          <cell r="U14">
            <v>4121314</v>
          </cell>
          <cell r="V14">
            <v>978653</v>
          </cell>
          <cell r="W14">
            <v>6350144</v>
          </cell>
          <cell r="X14">
            <v>0</v>
          </cell>
          <cell r="Y14">
            <v>0</v>
          </cell>
          <cell r="Z14">
            <v>0</v>
          </cell>
          <cell r="AA14">
            <v>0</v>
          </cell>
          <cell r="AB14">
            <v>0</v>
          </cell>
          <cell r="AC14">
            <v>0</v>
          </cell>
          <cell r="AD14">
            <v>37763</v>
          </cell>
          <cell r="AE14">
            <v>487858</v>
          </cell>
          <cell r="AF14">
            <v>811310</v>
          </cell>
          <cell r="AG14">
            <v>7246930</v>
          </cell>
          <cell r="AH14">
            <v>2215279</v>
          </cell>
          <cell r="AI14">
            <v>20031340</v>
          </cell>
        </row>
        <row r="15">
          <cell r="A15" t="str">
            <v>07</v>
          </cell>
          <cell r="B15" t="str">
            <v>92</v>
          </cell>
          <cell r="C15">
            <v>703</v>
          </cell>
          <cell r="D15">
            <v>20644733</v>
          </cell>
          <cell r="E15">
            <v>402571</v>
          </cell>
          <cell r="F15">
            <v>954986</v>
          </cell>
          <cell r="G15">
            <v>458099</v>
          </cell>
          <cell r="H15">
            <v>18913</v>
          </cell>
          <cell r="I15">
            <v>0</v>
          </cell>
          <cell r="J15">
            <v>0</v>
          </cell>
          <cell r="K15">
            <v>0</v>
          </cell>
          <cell r="L15">
            <v>0</v>
          </cell>
          <cell r="M15">
            <v>22479302</v>
          </cell>
          <cell r="N15">
            <v>1881936</v>
          </cell>
          <cell r="O15">
            <v>40097990</v>
          </cell>
          <cell r="P15">
            <v>0</v>
          </cell>
          <cell r="Q15">
            <v>0</v>
          </cell>
          <cell r="R15">
            <v>4840899</v>
          </cell>
          <cell r="S15">
            <v>88675106</v>
          </cell>
          <cell r="T15">
            <v>12150436</v>
          </cell>
          <cell r="U15">
            <v>167358410</v>
          </cell>
          <cell r="V15">
            <v>46571510</v>
          </cell>
          <cell r="W15">
            <v>297367477</v>
          </cell>
          <cell r="X15">
            <v>97075</v>
          </cell>
          <cell r="Y15">
            <v>2067333</v>
          </cell>
          <cell r="Z15">
            <v>0</v>
          </cell>
          <cell r="AA15">
            <v>0</v>
          </cell>
          <cell r="AB15">
            <v>0</v>
          </cell>
          <cell r="AC15">
            <v>0</v>
          </cell>
          <cell r="AD15">
            <v>1464545</v>
          </cell>
          <cell r="AE15">
            <v>20679921</v>
          </cell>
          <cell r="AF15">
            <v>36990175</v>
          </cell>
          <cell r="AG15">
            <v>319645389</v>
          </cell>
          <cell r="AH15">
            <v>102532031</v>
          </cell>
          <cell r="AI15">
            <v>915211705</v>
          </cell>
        </row>
        <row r="16">
          <cell r="A16" t="str">
            <v>08</v>
          </cell>
          <cell r="B16" t="str">
            <v>92</v>
          </cell>
          <cell r="C16">
            <v>76</v>
          </cell>
          <cell r="D16">
            <v>2184116</v>
          </cell>
          <cell r="E16">
            <v>6103</v>
          </cell>
          <cell r="F16">
            <v>38293</v>
          </cell>
          <cell r="G16">
            <v>24556</v>
          </cell>
          <cell r="H16">
            <v>0</v>
          </cell>
          <cell r="I16">
            <v>0</v>
          </cell>
          <cell r="J16">
            <v>0</v>
          </cell>
          <cell r="K16">
            <v>0</v>
          </cell>
          <cell r="L16">
            <v>0</v>
          </cell>
          <cell r="M16">
            <v>2253068</v>
          </cell>
          <cell r="N16">
            <v>221598</v>
          </cell>
          <cell r="O16">
            <v>4810000</v>
          </cell>
          <cell r="P16">
            <v>0</v>
          </cell>
          <cell r="Q16">
            <v>0</v>
          </cell>
          <cell r="R16">
            <v>516689</v>
          </cell>
          <cell r="S16">
            <v>9921797</v>
          </cell>
          <cell r="T16">
            <v>1193696</v>
          </cell>
          <cell r="U16">
            <v>17274794</v>
          </cell>
          <cell r="V16">
            <v>4549212</v>
          </cell>
          <cell r="W16">
            <v>31943412</v>
          </cell>
          <cell r="X16">
            <v>0</v>
          </cell>
          <cell r="Y16">
            <v>0</v>
          </cell>
          <cell r="Z16">
            <v>0</v>
          </cell>
          <cell r="AA16">
            <v>0</v>
          </cell>
          <cell r="AB16">
            <v>0</v>
          </cell>
          <cell r="AC16">
            <v>0</v>
          </cell>
          <cell r="AD16">
            <v>351057</v>
          </cell>
          <cell r="AE16">
            <v>6662726</v>
          </cell>
          <cell r="AF16">
            <v>3761916</v>
          </cell>
          <cell r="AG16">
            <v>34683860</v>
          </cell>
          <cell r="AH16">
            <v>10243111</v>
          </cell>
          <cell r="AI16">
            <v>98633863</v>
          </cell>
        </row>
        <row r="17">
          <cell r="A17" t="str">
            <v>09</v>
          </cell>
          <cell r="B17" t="str">
            <v>92</v>
          </cell>
          <cell r="C17">
            <v>12</v>
          </cell>
          <cell r="D17">
            <v>282794</v>
          </cell>
          <cell r="E17">
            <v>0</v>
          </cell>
          <cell r="F17">
            <v>0</v>
          </cell>
          <cell r="G17">
            <v>0</v>
          </cell>
          <cell r="H17">
            <v>0</v>
          </cell>
          <cell r="I17">
            <v>0</v>
          </cell>
          <cell r="J17">
            <v>0</v>
          </cell>
          <cell r="K17">
            <v>0</v>
          </cell>
          <cell r="L17">
            <v>0</v>
          </cell>
          <cell r="M17">
            <v>282794</v>
          </cell>
          <cell r="N17">
            <v>27772</v>
          </cell>
          <cell r="O17">
            <v>616050</v>
          </cell>
          <cell r="P17">
            <v>0</v>
          </cell>
          <cell r="Q17">
            <v>0</v>
          </cell>
          <cell r="R17">
            <v>73169</v>
          </cell>
          <cell r="S17">
            <v>1395216</v>
          </cell>
          <cell r="T17">
            <v>159044</v>
          </cell>
          <cell r="U17">
            <v>2388512</v>
          </cell>
          <cell r="V17">
            <v>595559</v>
          </cell>
          <cell r="W17">
            <v>4185125</v>
          </cell>
          <cell r="X17">
            <v>0</v>
          </cell>
          <cell r="Y17">
            <v>0</v>
          </cell>
          <cell r="Z17">
            <v>0</v>
          </cell>
          <cell r="AA17">
            <v>0</v>
          </cell>
          <cell r="AB17">
            <v>0</v>
          </cell>
          <cell r="AC17">
            <v>0</v>
          </cell>
          <cell r="AD17">
            <v>27498</v>
          </cell>
          <cell r="AE17">
            <v>359334</v>
          </cell>
          <cell r="AF17">
            <v>552342</v>
          </cell>
          <cell r="AG17">
            <v>4973277</v>
          </cell>
          <cell r="AH17">
            <v>1407886</v>
          </cell>
          <cell r="AI17">
            <v>13558180</v>
          </cell>
        </row>
        <row r="18">
          <cell r="A18" t="str">
            <v>10</v>
          </cell>
          <cell r="B18" t="str">
            <v>92</v>
          </cell>
          <cell r="C18">
            <v>63</v>
          </cell>
          <cell r="D18">
            <v>1378625</v>
          </cell>
          <cell r="E18">
            <v>30985</v>
          </cell>
          <cell r="F18">
            <v>0</v>
          </cell>
          <cell r="G18">
            <v>21024</v>
          </cell>
          <cell r="H18">
            <v>12547</v>
          </cell>
          <cell r="I18">
            <v>0</v>
          </cell>
          <cell r="J18">
            <v>0</v>
          </cell>
          <cell r="K18">
            <v>0</v>
          </cell>
          <cell r="L18">
            <v>0</v>
          </cell>
          <cell r="M18">
            <v>1443181</v>
          </cell>
          <cell r="N18">
            <v>129458</v>
          </cell>
          <cell r="O18">
            <v>2823592</v>
          </cell>
          <cell r="P18">
            <v>0</v>
          </cell>
          <cell r="Q18">
            <v>0</v>
          </cell>
          <cell r="R18">
            <v>323547</v>
          </cell>
          <cell r="S18">
            <v>5823731</v>
          </cell>
          <cell r="T18">
            <v>804981</v>
          </cell>
          <cell r="U18">
            <v>10869093</v>
          </cell>
          <cell r="V18">
            <v>3037689</v>
          </cell>
          <cell r="W18">
            <v>19288421</v>
          </cell>
          <cell r="X18">
            <v>100293</v>
          </cell>
          <cell r="Y18">
            <v>1390034</v>
          </cell>
          <cell r="Z18">
            <v>0</v>
          </cell>
          <cell r="AA18">
            <v>0</v>
          </cell>
          <cell r="AB18">
            <v>0</v>
          </cell>
          <cell r="AC18">
            <v>0</v>
          </cell>
          <cell r="AD18">
            <v>58815</v>
          </cell>
          <cell r="AE18">
            <v>760503</v>
          </cell>
          <cell r="AF18">
            <v>2479349</v>
          </cell>
          <cell r="AG18">
            <v>21892401</v>
          </cell>
          <cell r="AH18">
            <v>6875317</v>
          </cell>
          <cell r="AI18">
            <v>62087272</v>
          </cell>
        </row>
        <row r="19">
          <cell r="A19" t="str">
            <v>11</v>
          </cell>
          <cell r="B19" t="str">
            <v>92</v>
          </cell>
          <cell r="C19">
            <v>7</v>
          </cell>
          <cell r="D19">
            <v>74108</v>
          </cell>
          <cell r="E19">
            <v>0</v>
          </cell>
          <cell r="F19">
            <v>0</v>
          </cell>
          <cell r="G19">
            <v>0</v>
          </cell>
          <cell r="H19">
            <v>0</v>
          </cell>
          <cell r="I19">
            <v>0</v>
          </cell>
          <cell r="J19">
            <v>0</v>
          </cell>
          <cell r="K19">
            <v>0</v>
          </cell>
          <cell r="L19">
            <v>0</v>
          </cell>
          <cell r="M19">
            <v>74108</v>
          </cell>
          <cell r="N19">
            <v>7879</v>
          </cell>
          <cell r="O19">
            <v>181528</v>
          </cell>
          <cell r="P19">
            <v>0</v>
          </cell>
          <cell r="Q19">
            <v>0</v>
          </cell>
          <cell r="R19">
            <v>22227</v>
          </cell>
          <cell r="S19">
            <v>414598</v>
          </cell>
          <cell r="T19">
            <v>45132</v>
          </cell>
          <cell r="U19">
            <v>584391</v>
          </cell>
          <cell r="V19">
            <v>172596</v>
          </cell>
          <cell r="W19">
            <v>1135436</v>
          </cell>
          <cell r="X19">
            <v>0</v>
          </cell>
          <cell r="Y19">
            <v>0</v>
          </cell>
          <cell r="Z19">
            <v>0</v>
          </cell>
          <cell r="AA19">
            <v>0</v>
          </cell>
          <cell r="AB19">
            <v>0</v>
          </cell>
          <cell r="AC19">
            <v>0</v>
          </cell>
          <cell r="AD19">
            <v>2272</v>
          </cell>
          <cell r="AE19">
            <v>18602</v>
          </cell>
          <cell r="AF19">
            <v>155847</v>
          </cell>
          <cell r="AG19">
            <v>1346980</v>
          </cell>
          <cell r="AH19">
            <v>403681</v>
          </cell>
          <cell r="AI19">
            <v>3662933</v>
          </cell>
        </row>
        <row r="20">
          <cell r="A20" t="str">
            <v>12</v>
          </cell>
          <cell r="B20" t="str">
            <v>92</v>
          </cell>
          <cell r="C20">
            <v>40</v>
          </cell>
          <cell r="D20">
            <v>1169439</v>
          </cell>
          <cell r="E20">
            <v>28827</v>
          </cell>
          <cell r="F20">
            <v>33648</v>
          </cell>
          <cell r="G20">
            <v>0</v>
          </cell>
          <cell r="H20">
            <v>13047</v>
          </cell>
          <cell r="I20">
            <v>0</v>
          </cell>
          <cell r="J20">
            <v>0</v>
          </cell>
          <cell r="K20">
            <v>0</v>
          </cell>
          <cell r="L20">
            <v>0</v>
          </cell>
          <cell r="M20">
            <v>1244961</v>
          </cell>
          <cell r="N20">
            <v>134469</v>
          </cell>
          <cell r="O20">
            <v>2988406</v>
          </cell>
          <cell r="P20">
            <v>0</v>
          </cell>
          <cell r="Q20">
            <v>0</v>
          </cell>
          <cell r="R20">
            <v>251588</v>
          </cell>
          <cell r="S20">
            <v>4715467</v>
          </cell>
          <cell r="T20">
            <v>711747</v>
          </cell>
          <cell r="U20">
            <v>9687111</v>
          </cell>
          <cell r="V20">
            <v>2537394</v>
          </cell>
          <cell r="W20">
            <v>16682233</v>
          </cell>
          <cell r="X20">
            <v>80298</v>
          </cell>
          <cell r="Y20">
            <v>965604</v>
          </cell>
          <cell r="Z20">
            <v>0</v>
          </cell>
          <cell r="AA20">
            <v>0</v>
          </cell>
          <cell r="AB20">
            <v>0</v>
          </cell>
          <cell r="AC20">
            <v>0</v>
          </cell>
          <cell r="AD20">
            <v>88591</v>
          </cell>
          <cell r="AE20">
            <v>1372543</v>
          </cell>
          <cell r="AF20">
            <v>2082275</v>
          </cell>
          <cell r="AG20">
            <v>18520172</v>
          </cell>
          <cell r="AH20">
            <v>5797771</v>
          </cell>
          <cell r="AI20">
            <v>53558993</v>
          </cell>
        </row>
        <row r="21">
          <cell r="A21" t="str">
            <v>01</v>
          </cell>
          <cell r="B21" t="str">
            <v>93</v>
          </cell>
          <cell r="C21">
            <v>189</v>
          </cell>
          <cell r="D21">
            <v>5275531</v>
          </cell>
          <cell r="E21">
            <v>165769</v>
          </cell>
          <cell r="F21">
            <v>420044</v>
          </cell>
          <cell r="G21">
            <v>155902</v>
          </cell>
          <cell r="H21">
            <v>14673</v>
          </cell>
          <cell r="I21">
            <v>0</v>
          </cell>
          <cell r="J21">
            <v>0</v>
          </cell>
          <cell r="K21">
            <v>0</v>
          </cell>
          <cell r="L21">
            <v>0</v>
          </cell>
          <cell r="M21">
            <v>6031919</v>
          </cell>
          <cell r="N21">
            <v>505392</v>
          </cell>
          <cell r="O21">
            <v>11094174</v>
          </cell>
          <cell r="P21">
            <v>0</v>
          </cell>
          <cell r="Q21">
            <v>0</v>
          </cell>
          <cell r="R21">
            <v>1389786</v>
          </cell>
          <cell r="S21">
            <v>26347532</v>
          </cell>
          <cell r="T21">
            <v>3420652</v>
          </cell>
          <cell r="U21">
            <v>47337814</v>
          </cell>
          <cell r="V21">
            <v>11880507</v>
          </cell>
          <cell r="W21">
            <v>79260647</v>
          </cell>
          <cell r="X21">
            <v>0</v>
          </cell>
          <cell r="Y21">
            <v>570030</v>
          </cell>
          <cell r="Z21">
            <v>0</v>
          </cell>
          <cell r="AA21">
            <v>0</v>
          </cell>
          <cell r="AB21">
            <v>0</v>
          </cell>
          <cell r="AC21">
            <v>0</v>
          </cell>
          <cell r="AD21">
            <v>257230</v>
          </cell>
          <cell r="AE21">
            <v>3428221</v>
          </cell>
          <cell r="AF21">
            <v>10096390</v>
          </cell>
          <cell r="AG21">
            <v>90565495</v>
          </cell>
          <cell r="AH21">
            <v>27292727</v>
          </cell>
          <cell r="AI21">
            <v>255175692</v>
          </cell>
        </row>
        <row r="22">
          <cell r="A22" t="str">
            <v>02</v>
          </cell>
          <cell r="B22" t="str">
            <v>93</v>
          </cell>
          <cell r="C22">
            <v>4</v>
          </cell>
          <cell r="D22">
            <v>61753</v>
          </cell>
          <cell r="E22">
            <v>0</v>
          </cell>
          <cell r="F22">
            <v>0</v>
          </cell>
          <cell r="G22">
            <v>0</v>
          </cell>
          <cell r="H22">
            <v>0</v>
          </cell>
          <cell r="I22">
            <v>0</v>
          </cell>
          <cell r="J22">
            <v>0</v>
          </cell>
          <cell r="K22">
            <v>0</v>
          </cell>
          <cell r="L22">
            <v>0</v>
          </cell>
          <cell r="M22">
            <v>61753</v>
          </cell>
          <cell r="N22">
            <v>6474</v>
          </cell>
          <cell r="O22">
            <v>146784</v>
          </cell>
          <cell r="P22">
            <v>0</v>
          </cell>
          <cell r="Q22">
            <v>0</v>
          </cell>
          <cell r="R22">
            <v>13851</v>
          </cell>
          <cell r="S22">
            <v>299007</v>
          </cell>
          <cell r="T22">
            <v>39511</v>
          </cell>
          <cell r="U22">
            <v>622665</v>
          </cell>
          <cell r="V22">
            <v>121248</v>
          </cell>
          <cell r="W22">
            <v>768384</v>
          </cell>
          <cell r="X22">
            <v>0</v>
          </cell>
          <cell r="Y22">
            <v>0</v>
          </cell>
          <cell r="Z22">
            <v>0</v>
          </cell>
          <cell r="AA22">
            <v>0</v>
          </cell>
          <cell r="AB22">
            <v>0</v>
          </cell>
          <cell r="AC22">
            <v>0</v>
          </cell>
          <cell r="AD22">
            <v>2348</v>
          </cell>
          <cell r="AE22">
            <v>24818</v>
          </cell>
          <cell r="AF22">
            <v>88675</v>
          </cell>
          <cell r="AG22">
            <v>970589</v>
          </cell>
          <cell r="AH22">
            <v>269759</v>
          </cell>
          <cell r="AI22">
            <v>2807429</v>
          </cell>
        </row>
        <row r="23">
          <cell r="A23" t="str">
            <v>03</v>
          </cell>
          <cell r="B23" t="str">
            <v>93</v>
          </cell>
          <cell r="C23">
            <v>16</v>
          </cell>
          <cell r="D23">
            <v>411959</v>
          </cell>
          <cell r="E23">
            <v>483</v>
          </cell>
          <cell r="F23">
            <v>0</v>
          </cell>
          <cell r="G23">
            <v>0</v>
          </cell>
          <cell r="H23">
            <v>0</v>
          </cell>
          <cell r="I23">
            <v>0</v>
          </cell>
          <cell r="J23">
            <v>0</v>
          </cell>
          <cell r="K23">
            <v>0</v>
          </cell>
          <cell r="L23">
            <v>0</v>
          </cell>
          <cell r="M23">
            <v>412442</v>
          </cell>
          <cell r="N23">
            <v>34653</v>
          </cell>
          <cell r="O23">
            <v>749004</v>
          </cell>
          <cell r="P23">
            <v>0</v>
          </cell>
          <cell r="Q23">
            <v>0</v>
          </cell>
          <cell r="R23">
            <v>104104</v>
          </cell>
          <cell r="S23">
            <v>1912897</v>
          </cell>
          <cell r="T23">
            <v>253187</v>
          </cell>
          <cell r="U23">
            <v>3418596</v>
          </cell>
          <cell r="V23">
            <v>865103</v>
          </cell>
          <cell r="W23">
            <v>5957629</v>
          </cell>
          <cell r="X23">
            <v>0</v>
          </cell>
          <cell r="Y23">
            <v>0</v>
          </cell>
          <cell r="Z23">
            <v>0</v>
          </cell>
          <cell r="AA23">
            <v>0</v>
          </cell>
          <cell r="AB23">
            <v>0</v>
          </cell>
          <cell r="AC23">
            <v>0</v>
          </cell>
          <cell r="AD23">
            <v>5221</v>
          </cell>
          <cell r="AE23">
            <v>35922</v>
          </cell>
          <cell r="AF23">
            <v>874481</v>
          </cell>
          <cell r="AG23">
            <v>7726326</v>
          </cell>
          <cell r="AH23">
            <v>2131528</v>
          </cell>
          <cell r="AI23">
            <v>19764452</v>
          </cell>
        </row>
        <row r="24">
          <cell r="A24" t="str">
            <v>04</v>
          </cell>
          <cell r="B24" t="str">
            <v>93</v>
          </cell>
          <cell r="C24">
            <v>76</v>
          </cell>
          <cell r="D24">
            <v>1885042</v>
          </cell>
          <cell r="E24">
            <v>40925</v>
          </cell>
          <cell r="F24">
            <v>132793</v>
          </cell>
          <cell r="G24">
            <v>0</v>
          </cell>
          <cell r="H24">
            <v>0</v>
          </cell>
          <cell r="I24">
            <v>0</v>
          </cell>
          <cell r="J24">
            <v>0</v>
          </cell>
          <cell r="K24">
            <v>0</v>
          </cell>
          <cell r="L24">
            <v>0</v>
          </cell>
          <cell r="M24">
            <v>2058760</v>
          </cell>
          <cell r="N24">
            <v>190320</v>
          </cell>
          <cell r="O24">
            <v>4192378</v>
          </cell>
          <cell r="P24">
            <v>0</v>
          </cell>
          <cell r="Q24">
            <v>0</v>
          </cell>
          <cell r="R24">
            <v>549255</v>
          </cell>
          <cell r="S24">
            <v>10110911</v>
          </cell>
          <cell r="T24">
            <v>1121560</v>
          </cell>
          <cell r="U24">
            <v>15290022</v>
          </cell>
          <cell r="V24">
            <v>4207653</v>
          </cell>
          <cell r="W24">
            <v>28691991</v>
          </cell>
          <cell r="X24">
            <v>0</v>
          </cell>
          <cell r="Y24">
            <v>0</v>
          </cell>
          <cell r="Z24">
            <v>0</v>
          </cell>
          <cell r="AA24">
            <v>0</v>
          </cell>
          <cell r="AB24">
            <v>0</v>
          </cell>
          <cell r="AC24">
            <v>0</v>
          </cell>
          <cell r="AD24">
            <v>190667</v>
          </cell>
          <cell r="AE24">
            <v>3027131</v>
          </cell>
          <cell r="AF24">
            <v>3670871</v>
          </cell>
          <cell r="AG24">
            <v>34502027</v>
          </cell>
          <cell r="AH24">
            <v>9739659</v>
          </cell>
          <cell r="AI24">
            <v>92787329</v>
          </cell>
        </row>
        <row r="25">
          <cell r="A25" t="str">
            <v>05</v>
          </cell>
          <cell r="B25" t="str">
            <v>93</v>
          </cell>
          <cell r="C25">
            <v>41</v>
          </cell>
          <cell r="D25">
            <v>1002454</v>
          </cell>
          <cell r="E25">
            <v>56462</v>
          </cell>
          <cell r="F25">
            <v>12280</v>
          </cell>
          <cell r="G25">
            <v>0</v>
          </cell>
          <cell r="H25">
            <v>0</v>
          </cell>
          <cell r="I25">
            <v>0</v>
          </cell>
          <cell r="J25">
            <v>0</v>
          </cell>
          <cell r="K25">
            <v>0</v>
          </cell>
          <cell r="L25">
            <v>0</v>
          </cell>
          <cell r="M25">
            <v>1071196</v>
          </cell>
          <cell r="N25">
            <v>91159</v>
          </cell>
          <cell r="O25">
            <v>1971195</v>
          </cell>
          <cell r="P25">
            <v>0</v>
          </cell>
          <cell r="Q25">
            <v>0</v>
          </cell>
          <cell r="R25">
            <v>232057</v>
          </cell>
          <cell r="S25">
            <v>3998085</v>
          </cell>
          <cell r="T25">
            <v>538184</v>
          </cell>
          <cell r="U25">
            <v>7410997</v>
          </cell>
          <cell r="V25">
            <v>2152540</v>
          </cell>
          <cell r="W25">
            <v>13740567</v>
          </cell>
          <cell r="X25">
            <v>0</v>
          </cell>
          <cell r="Y25">
            <v>0</v>
          </cell>
          <cell r="Z25">
            <v>0</v>
          </cell>
          <cell r="AA25">
            <v>0</v>
          </cell>
          <cell r="AB25">
            <v>0</v>
          </cell>
          <cell r="AC25">
            <v>0</v>
          </cell>
          <cell r="AD25">
            <v>11236</v>
          </cell>
          <cell r="AE25">
            <v>123032</v>
          </cell>
          <cell r="AF25">
            <v>1797758</v>
          </cell>
          <cell r="AG25">
            <v>16035120</v>
          </cell>
          <cell r="AH25">
            <v>4811698</v>
          </cell>
          <cell r="AI25">
            <v>43155964</v>
          </cell>
        </row>
        <row r="26">
          <cell r="A26" t="str">
            <v>06</v>
          </cell>
          <cell r="B26" t="str">
            <v>93</v>
          </cell>
          <cell r="C26">
            <v>14</v>
          </cell>
          <cell r="D26">
            <v>288195</v>
          </cell>
          <cell r="E26">
            <v>0</v>
          </cell>
          <cell r="F26">
            <v>0</v>
          </cell>
          <cell r="G26">
            <v>0</v>
          </cell>
          <cell r="H26">
            <v>0</v>
          </cell>
          <cell r="I26">
            <v>0</v>
          </cell>
          <cell r="J26">
            <v>0</v>
          </cell>
          <cell r="K26">
            <v>0</v>
          </cell>
          <cell r="L26">
            <v>0</v>
          </cell>
          <cell r="M26">
            <v>288195</v>
          </cell>
          <cell r="N26">
            <v>29385</v>
          </cell>
          <cell r="O26">
            <v>720097</v>
          </cell>
          <cell r="P26">
            <v>0</v>
          </cell>
          <cell r="Q26">
            <v>0</v>
          </cell>
          <cell r="R26">
            <v>32703</v>
          </cell>
          <cell r="S26">
            <v>594062</v>
          </cell>
          <cell r="T26">
            <v>193576</v>
          </cell>
          <cell r="U26">
            <v>2591348</v>
          </cell>
          <cell r="V26">
            <v>574176</v>
          </cell>
          <cell r="W26">
            <v>3600342</v>
          </cell>
          <cell r="X26">
            <v>0</v>
          </cell>
          <cell r="Y26">
            <v>0</v>
          </cell>
          <cell r="Z26">
            <v>0</v>
          </cell>
          <cell r="AA26">
            <v>0</v>
          </cell>
          <cell r="AB26">
            <v>0</v>
          </cell>
          <cell r="AC26">
            <v>0</v>
          </cell>
          <cell r="AD26">
            <v>12243</v>
          </cell>
          <cell r="AE26">
            <v>115610</v>
          </cell>
          <cell r="AF26">
            <v>512236</v>
          </cell>
          <cell r="AG26">
            <v>4616936</v>
          </cell>
          <cell r="AH26">
            <v>1342076</v>
          </cell>
          <cell r="AI26">
            <v>12122785</v>
          </cell>
        </row>
        <row r="27">
          <cell r="A27" t="str">
            <v>07</v>
          </cell>
          <cell r="B27" t="str">
            <v>93</v>
          </cell>
          <cell r="C27">
            <v>695</v>
          </cell>
          <cell r="D27">
            <v>20719344</v>
          </cell>
          <cell r="E27">
            <v>369746</v>
          </cell>
          <cell r="F27">
            <v>892607</v>
          </cell>
          <cell r="G27">
            <v>430976</v>
          </cell>
          <cell r="H27">
            <v>36332</v>
          </cell>
          <cell r="I27">
            <v>0</v>
          </cell>
          <cell r="J27">
            <v>0</v>
          </cell>
          <cell r="K27">
            <v>0</v>
          </cell>
          <cell r="L27">
            <v>0</v>
          </cell>
          <cell r="M27">
            <v>22449005</v>
          </cell>
          <cell r="N27">
            <v>1869120</v>
          </cell>
          <cell r="O27">
            <v>41481365</v>
          </cell>
          <cell r="P27">
            <v>635</v>
          </cell>
          <cell r="Q27">
            <v>10417</v>
          </cell>
          <cell r="R27">
            <v>5425645</v>
          </cell>
          <cell r="S27">
            <v>102374164</v>
          </cell>
          <cell r="T27">
            <v>11846282</v>
          </cell>
          <cell r="U27">
            <v>165775000</v>
          </cell>
          <cell r="V27">
            <v>45741982</v>
          </cell>
          <cell r="W27">
            <v>300864612</v>
          </cell>
          <cell r="X27">
            <v>280753</v>
          </cell>
          <cell r="Y27">
            <v>4142848</v>
          </cell>
          <cell r="Z27">
            <v>0</v>
          </cell>
          <cell r="AA27">
            <v>0</v>
          </cell>
          <cell r="AB27">
            <v>0</v>
          </cell>
          <cell r="AC27">
            <v>0</v>
          </cell>
          <cell r="AD27">
            <v>1718977</v>
          </cell>
          <cell r="AE27">
            <v>27214472</v>
          </cell>
          <cell r="AF27">
            <v>37734561</v>
          </cell>
          <cell r="AG27">
            <v>336087042</v>
          </cell>
          <cell r="AH27">
            <v>102898978</v>
          </cell>
          <cell r="AI27">
            <v>950735448</v>
          </cell>
        </row>
        <row r="28">
          <cell r="A28" t="str">
            <v>08</v>
          </cell>
          <cell r="B28" t="str">
            <v>93</v>
          </cell>
          <cell r="C28">
            <v>87</v>
          </cell>
          <cell r="D28">
            <v>2533506</v>
          </cell>
          <cell r="E28">
            <v>8898</v>
          </cell>
          <cell r="F28">
            <v>0</v>
          </cell>
          <cell r="G28">
            <v>20626</v>
          </cell>
          <cell r="H28">
            <v>0</v>
          </cell>
          <cell r="I28">
            <v>0</v>
          </cell>
          <cell r="J28">
            <v>0</v>
          </cell>
          <cell r="K28">
            <v>0</v>
          </cell>
          <cell r="L28">
            <v>0</v>
          </cell>
          <cell r="M28">
            <v>2563030</v>
          </cell>
          <cell r="N28">
            <v>275207</v>
          </cell>
          <cell r="O28">
            <v>6201965</v>
          </cell>
          <cell r="P28">
            <v>0</v>
          </cell>
          <cell r="Q28">
            <v>0</v>
          </cell>
          <cell r="R28">
            <v>685823</v>
          </cell>
          <cell r="S28">
            <v>13171532</v>
          </cell>
          <cell r="T28">
            <v>1357969</v>
          </cell>
          <cell r="U28">
            <v>19720969</v>
          </cell>
          <cell r="V28">
            <v>5231668</v>
          </cell>
          <cell r="W28">
            <v>36487177</v>
          </cell>
          <cell r="X28">
            <v>0</v>
          </cell>
          <cell r="Y28">
            <v>0</v>
          </cell>
          <cell r="Z28">
            <v>0</v>
          </cell>
          <cell r="AA28">
            <v>0</v>
          </cell>
          <cell r="AB28">
            <v>0</v>
          </cell>
          <cell r="AC28">
            <v>0</v>
          </cell>
          <cell r="AD28">
            <v>502843</v>
          </cell>
          <cell r="AE28">
            <v>10160142</v>
          </cell>
          <cell r="AF28">
            <v>4431338</v>
          </cell>
          <cell r="AG28">
            <v>42109475</v>
          </cell>
          <cell r="AH28">
            <v>11982005</v>
          </cell>
          <cell r="AI28">
            <v>117691118</v>
          </cell>
        </row>
        <row r="29">
          <cell r="A29" t="str">
            <v>09</v>
          </cell>
          <cell r="B29" t="str">
            <v>93</v>
          </cell>
          <cell r="C29">
            <v>5</v>
          </cell>
          <cell r="D29">
            <v>83749</v>
          </cell>
          <cell r="E29">
            <v>564</v>
          </cell>
          <cell r="F29">
            <v>0</v>
          </cell>
          <cell r="G29">
            <v>0</v>
          </cell>
          <cell r="H29">
            <v>0</v>
          </cell>
          <cell r="I29">
            <v>0</v>
          </cell>
          <cell r="J29">
            <v>0</v>
          </cell>
          <cell r="K29">
            <v>0</v>
          </cell>
          <cell r="L29">
            <v>0</v>
          </cell>
          <cell r="M29">
            <v>84313</v>
          </cell>
          <cell r="N29">
            <v>5772</v>
          </cell>
          <cell r="O29">
            <v>143175</v>
          </cell>
          <cell r="P29">
            <v>0</v>
          </cell>
          <cell r="Q29">
            <v>0</v>
          </cell>
          <cell r="R29">
            <v>18783</v>
          </cell>
          <cell r="S29">
            <v>329797</v>
          </cell>
          <cell r="T29">
            <v>41272</v>
          </cell>
          <cell r="U29">
            <v>568713</v>
          </cell>
          <cell r="V29">
            <v>151471</v>
          </cell>
          <cell r="W29">
            <v>957443</v>
          </cell>
          <cell r="X29">
            <v>0</v>
          </cell>
          <cell r="Y29">
            <v>0</v>
          </cell>
          <cell r="Z29">
            <v>0</v>
          </cell>
          <cell r="AA29">
            <v>0</v>
          </cell>
          <cell r="AB29">
            <v>0</v>
          </cell>
          <cell r="AC29">
            <v>0</v>
          </cell>
          <cell r="AD29">
            <v>0</v>
          </cell>
          <cell r="AE29">
            <v>0</v>
          </cell>
          <cell r="AF29">
            <v>148962</v>
          </cell>
          <cell r="AG29">
            <v>1295031</v>
          </cell>
          <cell r="AH29">
            <v>366260</v>
          </cell>
          <cell r="AI29">
            <v>3294159</v>
          </cell>
        </row>
        <row r="30">
          <cell r="A30" t="str">
            <v>10</v>
          </cell>
          <cell r="B30" t="str">
            <v>93</v>
          </cell>
          <cell r="C30">
            <v>70</v>
          </cell>
          <cell r="D30">
            <v>1603337</v>
          </cell>
          <cell r="E30">
            <v>31986</v>
          </cell>
          <cell r="F30">
            <v>0</v>
          </cell>
          <cell r="G30">
            <v>21111</v>
          </cell>
          <cell r="H30">
            <v>15820</v>
          </cell>
          <cell r="I30">
            <v>0</v>
          </cell>
          <cell r="J30">
            <v>0</v>
          </cell>
          <cell r="K30">
            <v>0</v>
          </cell>
          <cell r="L30">
            <v>0</v>
          </cell>
          <cell r="M30">
            <v>1672254</v>
          </cell>
          <cell r="N30">
            <v>131958</v>
          </cell>
          <cell r="O30">
            <v>3143215</v>
          </cell>
          <cell r="P30">
            <v>0</v>
          </cell>
          <cell r="Q30">
            <v>0</v>
          </cell>
          <cell r="R30">
            <v>433934</v>
          </cell>
          <cell r="S30">
            <v>8027202</v>
          </cell>
          <cell r="T30">
            <v>844120</v>
          </cell>
          <cell r="U30">
            <v>11763773</v>
          </cell>
          <cell r="V30">
            <v>3388923</v>
          </cell>
          <cell r="W30">
            <v>22416288</v>
          </cell>
          <cell r="X30">
            <v>89192</v>
          </cell>
          <cell r="Y30">
            <v>1268038</v>
          </cell>
          <cell r="Z30">
            <v>0</v>
          </cell>
          <cell r="AA30">
            <v>0</v>
          </cell>
          <cell r="AB30">
            <v>0</v>
          </cell>
          <cell r="AC30">
            <v>0</v>
          </cell>
          <cell r="AD30">
            <v>182809</v>
          </cell>
          <cell r="AE30">
            <v>2054703</v>
          </cell>
          <cell r="AF30">
            <v>2675463</v>
          </cell>
          <cell r="AG30">
            <v>26096952</v>
          </cell>
          <cell r="AH30">
            <v>7563590</v>
          </cell>
          <cell r="AI30">
            <v>72715468</v>
          </cell>
        </row>
        <row r="31">
          <cell r="A31" t="str">
            <v>11</v>
          </cell>
          <cell r="B31" t="str">
            <v>93</v>
          </cell>
          <cell r="C31">
            <v>16</v>
          </cell>
          <cell r="D31">
            <v>128246</v>
          </cell>
          <cell r="E31">
            <v>3371</v>
          </cell>
          <cell r="F31">
            <v>0</v>
          </cell>
          <cell r="G31">
            <v>0</v>
          </cell>
          <cell r="H31">
            <v>0</v>
          </cell>
          <cell r="I31">
            <v>0</v>
          </cell>
          <cell r="J31">
            <v>0</v>
          </cell>
          <cell r="K31">
            <v>0</v>
          </cell>
          <cell r="L31">
            <v>0</v>
          </cell>
          <cell r="M31">
            <v>131617</v>
          </cell>
          <cell r="N31">
            <v>14409</v>
          </cell>
          <cell r="O31">
            <v>298616</v>
          </cell>
          <cell r="P31">
            <v>0</v>
          </cell>
          <cell r="Q31">
            <v>0</v>
          </cell>
          <cell r="R31">
            <v>41941</v>
          </cell>
          <cell r="S31">
            <v>795913</v>
          </cell>
          <cell r="T31">
            <v>72168</v>
          </cell>
          <cell r="U31">
            <v>1035532</v>
          </cell>
          <cell r="V31">
            <v>280702</v>
          </cell>
          <cell r="W31">
            <v>1942434</v>
          </cell>
          <cell r="X31">
            <v>0</v>
          </cell>
          <cell r="Y31">
            <v>0</v>
          </cell>
          <cell r="Z31">
            <v>0</v>
          </cell>
          <cell r="AA31">
            <v>0</v>
          </cell>
          <cell r="AB31">
            <v>0</v>
          </cell>
          <cell r="AC31">
            <v>0</v>
          </cell>
          <cell r="AD31">
            <v>4666</v>
          </cell>
          <cell r="AE31">
            <v>57736</v>
          </cell>
          <cell r="AF31">
            <v>219049</v>
          </cell>
          <cell r="AG31">
            <v>1994849</v>
          </cell>
          <cell r="AH31">
            <v>628269</v>
          </cell>
          <cell r="AI31">
            <v>6067344</v>
          </cell>
        </row>
        <row r="32">
          <cell r="A32" t="str">
            <v>12</v>
          </cell>
          <cell r="B32" t="str">
            <v>93</v>
          </cell>
          <cell r="C32">
            <v>43</v>
          </cell>
          <cell r="D32">
            <v>1223829</v>
          </cell>
          <cell r="E32">
            <v>7765</v>
          </cell>
          <cell r="F32">
            <v>34027</v>
          </cell>
          <cell r="G32">
            <v>0</v>
          </cell>
          <cell r="H32">
            <v>9463</v>
          </cell>
          <cell r="I32">
            <v>0</v>
          </cell>
          <cell r="J32">
            <v>0</v>
          </cell>
          <cell r="K32">
            <v>0</v>
          </cell>
          <cell r="L32">
            <v>0</v>
          </cell>
          <cell r="M32">
            <v>1275084</v>
          </cell>
          <cell r="N32">
            <v>151557</v>
          </cell>
          <cell r="O32">
            <v>3330295</v>
          </cell>
          <cell r="P32">
            <v>0</v>
          </cell>
          <cell r="Q32">
            <v>0</v>
          </cell>
          <cell r="R32">
            <v>299460</v>
          </cell>
          <cell r="S32">
            <v>5667649</v>
          </cell>
          <cell r="T32">
            <v>735878</v>
          </cell>
          <cell r="U32">
            <v>10244943</v>
          </cell>
          <cell r="V32">
            <v>2713358</v>
          </cell>
          <cell r="W32">
            <v>18259075</v>
          </cell>
          <cell r="X32">
            <v>62628</v>
          </cell>
          <cell r="Y32">
            <v>784101</v>
          </cell>
          <cell r="Z32">
            <v>0</v>
          </cell>
          <cell r="AA32">
            <v>0</v>
          </cell>
          <cell r="AB32">
            <v>0</v>
          </cell>
          <cell r="AC32">
            <v>0</v>
          </cell>
          <cell r="AD32">
            <v>107438</v>
          </cell>
          <cell r="AE32">
            <v>1884009</v>
          </cell>
          <cell r="AF32">
            <v>2318307</v>
          </cell>
          <cell r="AG32">
            <v>21117669</v>
          </cell>
          <cell r="AH32">
            <v>6281188</v>
          </cell>
          <cell r="AI32">
            <v>59403732</v>
          </cell>
        </row>
        <row r="33">
          <cell r="A33" t="str">
            <v>01</v>
          </cell>
          <cell r="B33" t="str">
            <v>94</v>
          </cell>
          <cell r="C33">
            <v>176</v>
          </cell>
          <cell r="D33">
            <v>4935868</v>
          </cell>
          <cell r="E33">
            <v>149984</v>
          </cell>
          <cell r="F33">
            <v>472293</v>
          </cell>
          <cell r="G33">
            <v>164841</v>
          </cell>
          <cell r="H33">
            <v>26792</v>
          </cell>
          <cell r="I33">
            <v>0</v>
          </cell>
          <cell r="J33">
            <v>0</v>
          </cell>
          <cell r="K33">
            <v>0</v>
          </cell>
          <cell r="L33">
            <v>0</v>
          </cell>
          <cell r="M33">
            <v>5749778</v>
          </cell>
          <cell r="N33">
            <v>471227</v>
          </cell>
          <cell r="O33">
            <v>10591626</v>
          </cell>
          <cell r="P33">
            <v>2313</v>
          </cell>
          <cell r="Q33">
            <v>58181</v>
          </cell>
          <cell r="R33">
            <v>1357646</v>
          </cell>
          <cell r="S33">
            <v>26224815</v>
          </cell>
          <cell r="T33">
            <v>3153240</v>
          </cell>
          <cell r="U33">
            <v>44656932</v>
          </cell>
          <cell r="V33">
            <v>11236164</v>
          </cell>
          <cell r="W33">
            <v>76883022</v>
          </cell>
          <cell r="X33">
            <v>183008</v>
          </cell>
          <cell r="Y33">
            <v>2268082</v>
          </cell>
          <cell r="Z33">
            <v>0</v>
          </cell>
          <cell r="AA33">
            <v>0</v>
          </cell>
          <cell r="AB33">
            <v>0</v>
          </cell>
          <cell r="AC33">
            <v>0</v>
          </cell>
          <cell r="AD33">
            <v>241674</v>
          </cell>
          <cell r="AE33">
            <v>2956135</v>
          </cell>
          <cell r="AF33">
            <v>10016872</v>
          </cell>
          <cell r="AG33">
            <v>92474818</v>
          </cell>
          <cell r="AH33">
            <v>26420470</v>
          </cell>
          <cell r="AI33">
            <v>253157476</v>
          </cell>
        </row>
        <row r="34">
          <cell r="A34" t="str">
            <v>02</v>
          </cell>
          <cell r="B34" t="str">
            <v>94</v>
          </cell>
          <cell r="C34">
            <v>3</v>
          </cell>
          <cell r="D34">
            <v>20858</v>
          </cell>
          <cell r="E34">
            <v>0</v>
          </cell>
          <cell r="F34">
            <v>0</v>
          </cell>
          <cell r="G34">
            <v>0</v>
          </cell>
          <cell r="H34">
            <v>0</v>
          </cell>
          <cell r="I34">
            <v>0</v>
          </cell>
          <cell r="J34">
            <v>0</v>
          </cell>
          <cell r="K34">
            <v>0</v>
          </cell>
          <cell r="L34">
            <v>0</v>
          </cell>
          <cell r="M34">
            <v>20858</v>
          </cell>
          <cell r="N34">
            <v>3283</v>
          </cell>
          <cell r="O34">
            <v>61890</v>
          </cell>
          <cell r="P34">
            <v>0</v>
          </cell>
          <cell r="Q34">
            <v>0</v>
          </cell>
          <cell r="R34">
            <v>7743</v>
          </cell>
          <cell r="S34">
            <v>145634</v>
          </cell>
          <cell r="T34">
            <v>10142</v>
          </cell>
          <cell r="U34">
            <v>158735</v>
          </cell>
          <cell r="V34">
            <v>53075</v>
          </cell>
          <cell r="W34">
            <v>307573</v>
          </cell>
          <cell r="X34">
            <v>0</v>
          </cell>
          <cell r="Y34">
            <v>0</v>
          </cell>
          <cell r="Z34">
            <v>0</v>
          </cell>
          <cell r="AA34">
            <v>0</v>
          </cell>
          <cell r="AB34">
            <v>0</v>
          </cell>
          <cell r="AC34">
            <v>0</v>
          </cell>
          <cell r="AD34">
            <v>0</v>
          </cell>
          <cell r="AE34">
            <v>0</v>
          </cell>
          <cell r="AF34">
            <v>48269</v>
          </cell>
          <cell r="AG34">
            <v>385519</v>
          </cell>
          <cell r="AH34">
            <v>122512</v>
          </cell>
          <cell r="AI34">
            <v>1059351</v>
          </cell>
        </row>
        <row r="35">
          <cell r="A35" t="str">
            <v>03</v>
          </cell>
          <cell r="B35" t="str">
            <v>94</v>
          </cell>
          <cell r="C35">
            <v>24</v>
          </cell>
          <cell r="D35">
            <v>579147</v>
          </cell>
          <cell r="E35">
            <v>0</v>
          </cell>
          <cell r="F35">
            <v>0</v>
          </cell>
          <cell r="G35">
            <v>0</v>
          </cell>
          <cell r="H35">
            <v>0</v>
          </cell>
          <cell r="I35">
            <v>0</v>
          </cell>
          <cell r="J35">
            <v>0</v>
          </cell>
          <cell r="K35">
            <v>0</v>
          </cell>
          <cell r="L35">
            <v>0</v>
          </cell>
          <cell r="M35">
            <v>579147</v>
          </cell>
          <cell r="N35">
            <v>49917</v>
          </cell>
          <cell r="O35">
            <v>1168686</v>
          </cell>
          <cell r="P35">
            <v>0</v>
          </cell>
          <cell r="Q35">
            <v>0</v>
          </cell>
          <cell r="R35">
            <v>138619</v>
          </cell>
          <cell r="S35">
            <v>2652501</v>
          </cell>
          <cell r="T35">
            <v>369211</v>
          </cell>
          <cell r="U35">
            <v>5277165</v>
          </cell>
          <cell r="V35">
            <v>1277311</v>
          </cell>
          <cell r="W35">
            <v>9002929</v>
          </cell>
          <cell r="X35">
            <v>0</v>
          </cell>
          <cell r="Y35">
            <v>0</v>
          </cell>
          <cell r="Z35">
            <v>0</v>
          </cell>
          <cell r="AA35">
            <v>0</v>
          </cell>
          <cell r="AB35">
            <v>0</v>
          </cell>
          <cell r="AC35">
            <v>0</v>
          </cell>
          <cell r="AD35">
            <v>37570</v>
          </cell>
          <cell r="AE35">
            <v>756201</v>
          </cell>
          <cell r="AF35">
            <v>962495</v>
          </cell>
          <cell r="AG35">
            <v>9027151</v>
          </cell>
          <cell r="AH35">
            <v>2797553</v>
          </cell>
          <cell r="AI35">
            <v>27128432</v>
          </cell>
        </row>
        <row r="36">
          <cell r="A36" t="str">
            <v>04</v>
          </cell>
          <cell r="B36" t="str">
            <v>94</v>
          </cell>
          <cell r="C36">
            <v>72</v>
          </cell>
          <cell r="D36">
            <v>1728258</v>
          </cell>
          <cell r="E36">
            <v>49173</v>
          </cell>
          <cell r="F36">
            <v>135457</v>
          </cell>
          <cell r="G36">
            <v>0</v>
          </cell>
          <cell r="H36">
            <v>0</v>
          </cell>
          <cell r="I36">
            <v>0</v>
          </cell>
          <cell r="J36">
            <v>0</v>
          </cell>
          <cell r="K36">
            <v>0</v>
          </cell>
          <cell r="L36">
            <v>0</v>
          </cell>
          <cell r="M36">
            <v>1912888</v>
          </cell>
          <cell r="N36">
            <v>174486</v>
          </cell>
          <cell r="O36">
            <v>3829101</v>
          </cell>
          <cell r="P36">
            <v>0</v>
          </cell>
          <cell r="Q36">
            <v>0</v>
          </cell>
          <cell r="R36">
            <v>504784</v>
          </cell>
          <cell r="S36">
            <v>9359282</v>
          </cell>
          <cell r="T36">
            <v>1019361</v>
          </cell>
          <cell r="U36">
            <v>13907590</v>
          </cell>
          <cell r="V36">
            <v>3833637</v>
          </cell>
          <cell r="W36">
            <v>26295688</v>
          </cell>
          <cell r="X36">
            <v>0</v>
          </cell>
          <cell r="Y36">
            <v>0</v>
          </cell>
          <cell r="Z36">
            <v>0</v>
          </cell>
          <cell r="AA36">
            <v>0</v>
          </cell>
          <cell r="AB36">
            <v>0</v>
          </cell>
          <cell r="AC36">
            <v>0</v>
          </cell>
          <cell r="AD36">
            <v>174037</v>
          </cell>
          <cell r="AE36">
            <v>2792961</v>
          </cell>
          <cell r="AF36">
            <v>3455371</v>
          </cell>
          <cell r="AG36">
            <v>32578320</v>
          </cell>
          <cell r="AH36">
            <v>8987639</v>
          </cell>
          <cell r="AI36">
            <v>85969981</v>
          </cell>
        </row>
        <row r="37">
          <cell r="A37" t="str">
            <v>05</v>
          </cell>
          <cell r="B37" t="str">
            <v>94</v>
          </cell>
          <cell r="C37">
            <v>29</v>
          </cell>
          <cell r="D37">
            <v>746232</v>
          </cell>
          <cell r="E37">
            <v>12727</v>
          </cell>
          <cell r="F37">
            <v>0</v>
          </cell>
          <cell r="G37">
            <v>0</v>
          </cell>
          <cell r="H37">
            <v>0</v>
          </cell>
          <cell r="I37">
            <v>0</v>
          </cell>
          <cell r="J37">
            <v>0</v>
          </cell>
          <cell r="K37">
            <v>0</v>
          </cell>
          <cell r="L37">
            <v>0</v>
          </cell>
          <cell r="M37">
            <v>758959</v>
          </cell>
          <cell r="N37">
            <v>66668</v>
          </cell>
          <cell r="O37">
            <v>1423395</v>
          </cell>
          <cell r="P37">
            <v>0</v>
          </cell>
          <cell r="Q37">
            <v>0</v>
          </cell>
          <cell r="R37">
            <v>185404</v>
          </cell>
          <cell r="S37">
            <v>3002295</v>
          </cell>
          <cell r="T37">
            <v>371124</v>
          </cell>
          <cell r="U37">
            <v>4871290</v>
          </cell>
          <cell r="V37">
            <v>1569169</v>
          </cell>
          <cell r="W37">
            <v>10206242</v>
          </cell>
          <cell r="X37">
            <v>0</v>
          </cell>
          <cell r="Y37">
            <v>0</v>
          </cell>
          <cell r="Z37">
            <v>0</v>
          </cell>
          <cell r="AA37">
            <v>0</v>
          </cell>
          <cell r="AB37">
            <v>0</v>
          </cell>
          <cell r="AC37">
            <v>0</v>
          </cell>
          <cell r="AD37">
            <v>7453</v>
          </cell>
          <cell r="AE37">
            <v>122880</v>
          </cell>
          <cell r="AF37">
            <v>1387375</v>
          </cell>
          <cell r="AG37">
            <v>12577116</v>
          </cell>
          <cell r="AH37">
            <v>3579740</v>
          </cell>
          <cell r="AI37">
            <v>32080338</v>
          </cell>
        </row>
        <row r="38">
          <cell r="A38" t="str">
            <v>06</v>
          </cell>
          <cell r="B38" t="str">
            <v>94</v>
          </cell>
          <cell r="C38">
            <v>19</v>
          </cell>
          <cell r="D38">
            <v>438404</v>
          </cell>
          <cell r="E38">
            <v>10501</v>
          </cell>
          <cell r="F38">
            <v>0</v>
          </cell>
          <cell r="G38">
            <v>0</v>
          </cell>
          <cell r="H38">
            <v>0</v>
          </cell>
          <cell r="I38">
            <v>0</v>
          </cell>
          <cell r="J38">
            <v>0</v>
          </cell>
          <cell r="K38">
            <v>0</v>
          </cell>
          <cell r="L38">
            <v>0</v>
          </cell>
          <cell r="M38">
            <v>448905</v>
          </cell>
          <cell r="N38">
            <v>35800</v>
          </cell>
          <cell r="O38">
            <v>863875</v>
          </cell>
          <cell r="P38">
            <v>0</v>
          </cell>
          <cell r="Q38">
            <v>0</v>
          </cell>
          <cell r="R38">
            <v>123389</v>
          </cell>
          <cell r="S38">
            <v>2567727</v>
          </cell>
          <cell r="T38">
            <v>223207</v>
          </cell>
          <cell r="U38">
            <v>3334986</v>
          </cell>
          <cell r="V38">
            <v>883028</v>
          </cell>
          <cell r="W38">
            <v>6373170</v>
          </cell>
          <cell r="X38">
            <v>0</v>
          </cell>
          <cell r="Y38">
            <v>0</v>
          </cell>
          <cell r="Z38">
            <v>0</v>
          </cell>
          <cell r="AA38">
            <v>0</v>
          </cell>
          <cell r="AB38">
            <v>0</v>
          </cell>
          <cell r="AC38">
            <v>0</v>
          </cell>
          <cell r="AD38">
            <v>25664</v>
          </cell>
          <cell r="AE38">
            <v>416363</v>
          </cell>
          <cell r="AF38">
            <v>757603</v>
          </cell>
          <cell r="AG38">
            <v>7530373</v>
          </cell>
          <cell r="AH38">
            <v>2023027</v>
          </cell>
          <cell r="AI38">
            <v>20670131</v>
          </cell>
        </row>
        <row r="39">
          <cell r="A39" t="str">
            <v>07</v>
          </cell>
          <cell r="B39" t="str">
            <v>94</v>
          </cell>
          <cell r="C39">
            <v>714</v>
          </cell>
          <cell r="D39">
            <v>21306029</v>
          </cell>
          <cell r="E39">
            <v>345281</v>
          </cell>
          <cell r="F39">
            <v>885470</v>
          </cell>
          <cell r="G39">
            <v>411387</v>
          </cell>
          <cell r="H39">
            <v>85498</v>
          </cell>
          <cell r="I39">
            <v>0</v>
          </cell>
          <cell r="J39">
            <v>0</v>
          </cell>
          <cell r="K39">
            <v>0</v>
          </cell>
          <cell r="L39">
            <v>0</v>
          </cell>
          <cell r="M39">
            <v>23033665</v>
          </cell>
          <cell r="N39">
            <v>1953236</v>
          </cell>
          <cell r="O39">
            <v>44854725</v>
          </cell>
          <cell r="P39">
            <v>0</v>
          </cell>
          <cell r="Q39">
            <v>0</v>
          </cell>
          <cell r="R39">
            <v>6130076</v>
          </cell>
          <cell r="S39">
            <v>114122744</v>
          </cell>
          <cell r="T39">
            <v>12017917</v>
          </cell>
          <cell r="U39">
            <v>168735591</v>
          </cell>
          <cell r="V39">
            <v>47146976</v>
          </cell>
          <cell r="W39">
            <v>312457656</v>
          </cell>
          <cell r="X39">
            <v>566689</v>
          </cell>
          <cell r="Y39">
            <v>8378500</v>
          </cell>
          <cell r="Z39">
            <v>0</v>
          </cell>
          <cell r="AA39">
            <v>0</v>
          </cell>
          <cell r="AB39">
            <v>0</v>
          </cell>
          <cell r="AC39">
            <v>0</v>
          </cell>
          <cell r="AD39">
            <v>1899834</v>
          </cell>
          <cell r="AE39">
            <v>32695861</v>
          </cell>
          <cell r="AF39">
            <v>39375652</v>
          </cell>
          <cell r="AG39">
            <v>361036170</v>
          </cell>
          <cell r="AH39">
            <v>107190546</v>
          </cell>
          <cell r="AI39">
            <v>1009585386</v>
          </cell>
        </row>
        <row r="40">
          <cell r="A40" t="str">
            <v>08</v>
          </cell>
          <cell r="B40" t="str">
            <v>94</v>
          </cell>
          <cell r="C40">
            <v>78</v>
          </cell>
          <cell r="D40">
            <v>2216555</v>
          </cell>
          <cell r="E40">
            <v>9638</v>
          </cell>
          <cell r="F40">
            <v>0</v>
          </cell>
          <cell r="G40">
            <v>17185</v>
          </cell>
          <cell r="H40">
            <v>0</v>
          </cell>
          <cell r="I40">
            <v>0</v>
          </cell>
          <cell r="J40">
            <v>0</v>
          </cell>
          <cell r="K40">
            <v>0</v>
          </cell>
          <cell r="L40">
            <v>0</v>
          </cell>
          <cell r="M40">
            <v>2243378</v>
          </cell>
          <cell r="N40">
            <v>216842</v>
          </cell>
          <cell r="O40">
            <v>5204600</v>
          </cell>
          <cell r="P40">
            <v>0</v>
          </cell>
          <cell r="Q40">
            <v>0</v>
          </cell>
          <cell r="R40">
            <v>671882</v>
          </cell>
          <cell r="S40">
            <v>12843820</v>
          </cell>
          <cell r="T40">
            <v>1165927</v>
          </cell>
          <cell r="U40">
            <v>17240862</v>
          </cell>
          <cell r="V40">
            <v>4614421</v>
          </cell>
          <cell r="W40">
            <v>33114680</v>
          </cell>
          <cell r="X40">
            <v>0</v>
          </cell>
          <cell r="Y40">
            <v>0</v>
          </cell>
          <cell r="Z40">
            <v>0</v>
          </cell>
          <cell r="AA40">
            <v>0</v>
          </cell>
          <cell r="AB40">
            <v>0</v>
          </cell>
          <cell r="AC40">
            <v>0</v>
          </cell>
          <cell r="AD40">
            <v>605736</v>
          </cell>
          <cell r="AE40">
            <v>13045746</v>
          </cell>
          <cell r="AF40">
            <v>4040652</v>
          </cell>
          <cell r="AG40">
            <v>39928293</v>
          </cell>
          <cell r="AH40">
            <v>10709724</v>
          </cell>
          <cell r="AI40">
            <v>108332255</v>
          </cell>
        </row>
        <row r="41">
          <cell r="A41" t="str">
            <v>09</v>
          </cell>
          <cell r="B41" t="str">
            <v>94</v>
          </cell>
          <cell r="C41">
            <v>7</v>
          </cell>
          <cell r="D41">
            <v>167257</v>
          </cell>
          <cell r="E41">
            <v>0</v>
          </cell>
          <cell r="F41">
            <v>0</v>
          </cell>
          <cell r="G41">
            <v>0</v>
          </cell>
          <cell r="H41">
            <v>0</v>
          </cell>
          <cell r="I41">
            <v>0</v>
          </cell>
          <cell r="J41">
            <v>0</v>
          </cell>
          <cell r="K41">
            <v>0</v>
          </cell>
          <cell r="L41">
            <v>0</v>
          </cell>
          <cell r="M41">
            <v>167257</v>
          </cell>
          <cell r="N41">
            <v>13681</v>
          </cell>
          <cell r="O41">
            <v>332424</v>
          </cell>
          <cell r="P41">
            <v>0</v>
          </cell>
          <cell r="Q41">
            <v>0</v>
          </cell>
          <cell r="R41">
            <v>47393</v>
          </cell>
          <cell r="S41">
            <v>874072</v>
          </cell>
          <cell r="T41">
            <v>98110</v>
          </cell>
          <cell r="U41">
            <v>1434232</v>
          </cell>
          <cell r="V41">
            <v>343203</v>
          </cell>
          <cell r="W41">
            <v>2366398</v>
          </cell>
          <cell r="X41">
            <v>0</v>
          </cell>
          <cell r="Y41">
            <v>0</v>
          </cell>
          <cell r="Z41">
            <v>0</v>
          </cell>
          <cell r="AA41">
            <v>0</v>
          </cell>
          <cell r="AB41">
            <v>0</v>
          </cell>
          <cell r="AC41">
            <v>0</v>
          </cell>
          <cell r="AD41">
            <v>3035</v>
          </cell>
          <cell r="AE41">
            <v>32705</v>
          </cell>
          <cell r="AF41">
            <v>301958</v>
          </cell>
          <cell r="AG41">
            <v>2626865</v>
          </cell>
          <cell r="AH41">
            <v>804345</v>
          </cell>
          <cell r="AI41">
            <v>7633991</v>
          </cell>
        </row>
        <row r="42">
          <cell r="A42" t="str">
            <v>10</v>
          </cell>
          <cell r="B42" t="str">
            <v>94</v>
          </cell>
          <cell r="C42">
            <v>102</v>
          </cell>
          <cell r="D42">
            <v>2084448</v>
          </cell>
          <cell r="E42">
            <v>30100</v>
          </cell>
          <cell r="F42">
            <v>51461</v>
          </cell>
          <cell r="G42">
            <v>66086</v>
          </cell>
          <cell r="H42">
            <v>25499</v>
          </cell>
          <cell r="I42">
            <v>0</v>
          </cell>
          <cell r="J42">
            <v>0</v>
          </cell>
          <cell r="K42">
            <v>0</v>
          </cell>
          <cell r="L42">
            <v>0</v>
          </cell>
          <cell r="M42">
            <v>2257594</v>
          </cell>
          <cell r="N42">
            <v>188473</v>
          </cell>
          <cell r="O42">
            <v>4600538</v>
          </cell>
          <cell r="P42">
            <v>0</v>
          </cell>
          <cell r="Q42">
            <v>0</v>
          </cell>
          <cell r="R42">
            <v>712108</v>
          </cell>
          <cell r="S42">
            <v>13815892</v>
          </cell>
          <cell r="T42">
            <v>1124954</v>
          </cell>
          <cell r="U42">
            <v>15904641</v>
          </cell>
          <cell r="V42">
            <v>4607284</v>
          </cell>
          <cell r="W42">
            <v>31687334</v>
          </cell>
          <cell r="X42">
            <v>155904</v>
          </cell>
          <cell r="Y42">
            <v>2127498</v>
          </cell>
          <cell r="Z42">
            <v>0</v>
          </cell>
          <cell r="AA42">
            <v>0</v>
          </cell>
          <cell r="AB42">
            <v>0</v>
          </cell>
          <cell r="AC42">
            <v>0</v>
          </cell>
          <cell r="AD42">
            <v>340964</v>
          </cell>
          <cell r="AE42">
            <v>5264674</v>
          </cell>
          <cell r="AF42">
            <v>3688162</v>
          </cell>
          <cell r="AG42">
            <v>36243093</v>
          </cell>
          <cell r="AH42">
            <v>10476885</v>
          </cell>
          <cell r="AI42">
            <v>104378996</v>
          </cell>
        </row>
        <row r="43">
          <cell r="A43" t="str">
            <v>11</v>
          </cell>
          <cell r="B43" t="str">
            <v>94</v>
          </cell>
          <cell r="C43">
            <v>18</v>
          </cell>
          <cell r="D43">
            <v>176289</v>
          </cell>
          <cell r="E43">
            <v>0</v>
          </cell>
          <cell r="F43">
            <v>24246</v>
          </cell>
          <cell r="G43">
            <v>0</v>
          </cell>
          <cell r="H43">
            <v>0</v>
          </cell>
          <cell r="I43">
            <v>0</v>
          </cell>
          <cell r="J43">
            <v>0</v>
          </cell>
          <cell r="K43">
            <v>0</v>
          </cell>
          <cell r="L43">
            <v>0</v>
          </cell>
          <cell r="M43">
            <v>200535</v>
          </cell>
          <cell r="N43">
            <v>12101</v>
          </cell>
          <cell r="O43">
            <v>293943</v>
          </cell>
          <cell r="P43">
            <v>0</v>
          </cell>
          <cell r="Q43">
            <v>0</v>
          </cell>
          <cell r="R43">
            <v>51523</v>
          </cell>
          <cell r="S43">
            <v>1047195</v>
          </cell>
          <cell r="T43">
            <v>110039</v>
          </cell>
          <cell r="U43">
            <v>1563479</v>
          </cell>
          <cell r="V43">
            <v>372791</v>
          </cell>
          <cell r="W43">
            <v>2498864</v>
          </cell>
          <cell r="X43">
            <v>0</v>
          </cell>
          <cell r="Y43">
            <v>0</v>
          </cell>
          <cell r="Z43">
            <v>0</v>
          </cell>
          <cell r="AA43">
            <v>0</v>
          </cell>
          <cell r="AB43">
            <v>0</v>
          </cell>
          <cell r="AC43">
            <v>0</v>
          </cell>
          <cell r="AD43">
            <v>4314</v>
          </cell>
          <cell r="AE43">
            <v>50765</v>
          </cell>
          <cell r="AF43">
            <v>291241</v>
          </cell>
          <cell r="AG43">
            <v>2632021</v>
          </cell>
          <cell r="AH43">
            <v>837695</v>
          </cell>
          <cell r="AI43">
            <v>8035502</v>
          </cell>
        </row>
        <row r="44">
          <cell r="A44" t="str">
            <v>12</v>
          </cell>
          <cell r="B44" t="str">
            <v>94</v>
          </cell>
          <cell r="C44">
            <v>36</v>
          </cell>
          <cell r="D44">
            <v>1099346</v>
          </cell>
          <cell r="E44">
            <v>15066</v>
          </cell>
          <cell r="F44">
            <v>34484</v>
          </cell>
          <cell r="G44">
            <v>0</v>
          </cell>
          <cell r="H44">
            <v>9898</v>
          </cell>
          <cell r="I44">
            <v>0</v>
          </cell>
          <cell r="J44">
            <v>0</v>
          </cell>
          <cell r="K44">
            <v>0</v>
          </cell>
          <cell r="L44">
            <v>0</v>
          </cell>
          <cell r="M44">
            <v>1158794</v>
          </cell>
          <cell r="N44">
            <v>146101</v>
          </cell>
          <cell r="O44">
            <v>3361205</v>
          </cell>
          <cell r="P44">
            <v>68</v>
          </cell>
          <cell r="Q44">
            <v>1239</v>
          </cell>
          <cell r="R44">
            <v>269570</v>
          </cell>
          <cell r="S44">
            <v>5307248</v>
          </cell>
          <cell r="T44">
            <v>667976</v>
          </cell>
          <cell r="U44">
            <v>9661233</v>
          </cell>
          <cell r="V44">
            <v>2407538</v>
          </cell>
          <cell r="W44">
            <v>17046460</v>
          </cell>
          <cell r="X44">
            <v>61582</v>
          </cell>
          <cell r="Y44">
            <v>887848</v>
          </cell>
          <cell r="Z44">
            <v>0</v>
          </cell>
          <cell r="AA44">
            <v>0</v>
          </cell>
          <cell r="AB44">
            <v>0</v>
          </cell>
          <cell r="AC44">
            <v>0</v>
          </cell>
          <cell r="AD44">
            <v>124774</v>
          </cell>
          <cell r="AE44">
            <v>2270803</v>
          </cell>
          <cell r="AF44">
            <v>2125172</v>
          </cell>
          <cell r="AG44">
            <v>20441402</v>
          </cell>
          <cell r="AH44">
            <v>5678007</v>
          </cell>
          <cell r="AI44">
            <v>56706635</v>
          </cell>
        </row>
        <row r="45">
          <cell r="A45" t="str">
            <v>01</v>
          </cell>
          <cell r="B45" t="str">
            <v>95</v>
          </cell>
          <cell r="C45">
            <v>140</v>
          </cell>
          <cell r="D45">
            <v>3987703</v>
          </cell>
          <cell r="E45">
            <v>115183</v>
          </cell>
          <cell r="F45">
            <v>350039</v>
          </cell>
          <cell r="G45">
            <v>72781</v>
          </cell>
          <cell r="H45">
            <v>18448</v>
          </cell>
          <cell r="I45">
            <v>0</v>
          </cell>
          <cell r="J45">
            <v>0</v>
          </cell>
          <cell r="K45">
            <v>0</v>
          </cell>
          <cell r="L45">
            <v>0</v>
          </cell>
          <cell r="M45">
            <v>4544154</v>
          </cell>
          <cell r="N45">
            <v>402682</v>
          </cell>
          <cell r="O45">
            <v>9367516</v>
          </cell>
          <cell r="P45">
            <v>0</v>
          </cell>
          <cell r="Q45">
            <v>0</v>
          </cell>
          <cell r="R45">
            <v>1193447</v>
          </cell>
          <cell r="S45">
            <v>22849863</v>
          </cell>
          <cell r="T45">
            <v>2505630</v>
          </cell>
          <cell r="U45">
            <v>36041993</v>
          </cell>
          <cell r="V45">
            <v>9080990</v>
          </cell>
          <cell r="W45">
            <v>64182069</v>
          </cell>
          <cell r="X45">
            <v>142984</v>
          </cell>
          <cell r="Y45">
            <v>1690112</v>
          </cell>
          <cell r="Z45">
            <v>0</v>
          </cell>
          <cell r="AA45">
            <v>0</v>
          </cell>
          <cell r="AB45">
            <v>0</v>
          </cell>
          <cell r="AC45">
            <v>0</v>
          </cell>
          <cell r="AD45">
            <v>195712</v>
          </cell>
          <cell r="AE45">
            <v>2298338</v>
          </cell>
          <cell r="AF45">
            <v>7703950</v>
          </cell>
          <cell r="AG45">
            <v>73874288</v>
          </cell>
          <cell r="AH45">
            <v>21029683</v>
          </cell>
          <cell r="AI45">
            <v>208005841</v>
          </cell>
        </row>
        <row r="46">
          <cell r="A46" t="str">
            <v>02</v>
          </cell>
          <cell r="B46" t="str">
            <v>95</v>
          </cell>
          <cell r="C46">
            <v>3</v>
          </cell>
          <cell r="D46">
            <v>35882</v>
          </cell>
          <cell r="E46">
            <v>0</v>
          </cell>
          <cell r="F46">
            <v>0</v>
          </cell>
          <cell r="G46">
            <v>0</v>
          </cell>
          <cell r="H46">
            <v>0</v>
          </cell>
          <cell r="I46">
            <v>0</v>
          </cell>
          <cell r="J46">
            <v>0</v>
          </cell>
          <cell r="K46">
            <v>0</v>
          </cell>
          <cell r="L46">
            <v>0</v>
          </cell>
          <cell r="M46">
            <v>35882</v>
          </cell>
          <cell r="N46">
            <v>1842</v>
          </cell>
          <cell r="O46">
            <v>42814</v>
          </cell>
          <cell r="P46">
            <v>0</v>
          </cell>
          <cell r="Q46">
            <v>0</v>
          </cell>
          <cell r="R46">
            <v>17423</v>
          </cell>
          <cell r="S46">
            <v>316417</v>
          </cell>
          <cell r="T46">
            <v>17019</v>
          </cell>
          <cell r="U46">
            <v>240904</v>
          </cell>
          <cell r="V46">
            <v>75867</v>
          </cell>
          <cell r="W46">
            <v>480157</v>
          </cell>
          <cell r="X46">
            <v>0</v>
          </cell>
          <cell r="Y46">
            <v>0</v>
          </cell>
          <cell r="Z46">
            <v>0</v>
          </cell>
          <cell r="AA46">
            <v>0</v>
          </cell>
          <cell r="AB46">
            <v>0</v>
          </cell>
          <cell r="AC46">
            <v>0</v>
          </cell>
          <cell r="AD46">
            <v>1950</v>
          </cell>
          <cell r="AE46">
            <v>23046</v>
          </cell>
          <cell r="AF46">
            <v>65403</v>
          </cell>
          <cell r="AG46">
            <v>714874</v>
          </cell>
          <cell r="AH46">
            <v>177554</v>
          </cell>
          <cell r="AI46">
            <v>1795166</v>
          </cell>
        </row>
        <row r="47">
          <cell r="A47" t="str">
            <v>03</v>
          </cell>
          <cell r="B47" t="str">
            <v>95</v>
          </cell>
          <cell r="C47">
            <v>23</v>
          </cell>
          <cell r="D47">
            <v>454395</v>
          </cell>
          <cell r="E47">
            <v>8397</v>
          </cell>
          <cell r="F47">
            <v>0</v>
          </cell>
          <cell r="G47">
            <v>48604</v>
          </cell>
          <cell r="H47">
            <v>2077</v>
          </cell>
          <cell r="I47">
            <v>0</v>
          </cell>
          <cell r="J47">
            <v>0</v>
          </cell>
          <cell r="K47">
            <v>0</v>
          </cell>
          <cell r="L47">
            <v>0</v>
          </cell>
          <cell r="M47">
            <v>513473</v>
          </cell>
          <cell r="N47">
            <v>38279</v>
          </cell>
          <cell r="O47">
            <v>944031</v>
          </cell>
          <cell r="P47">
            <v>0</v>
          </cell>
          <cell r="Q47">
            <v>0</v>
          </cell>
          <cell r="R47">
            <v>105675</v>
          </cell>
          <cell r="S47">
            <v>2019199</v>
          </cell>
          <cell r="T47">
            <v>303469</v>
          </cell>
          <cell r="U47">
            <v>4417989</v>
          </cell>
          <cell r="V47">
            <v>1158571</v>
          </cell>
          <cell r="W47">
            <v>8266311</v>
          </cell>
          <cell r="X47">
            <v>12790</v>
          </cell>
          <cell r="Y47">
            <v>173797</v>
          </cell>
          <cell r="Z47">
            <v>0</v>
          </cell>
          <cell r="AA47">
            <v>0</v>
          </cell>
          <cell r="AB47">
            <v>0</v>
          </cell>
          <cell r="AC47">
            <v>0</v>
          </cell>
          <cell r="AD47">
            <v>40122</v>
          </cell>
          <cell r="AE47">
            <v>679133</v>
          </cell>
          <cell r="AF47">
            <v>963321</v>
          </cell>
          <cell r="AG47">
            <v>9061388</v>
          </cell>
          <cell r="AH47">
            <v>2582105</v>
          </cell>
          <cell r="AI47">
            <v>24882715</v>
          </cell>
        </row>
        <row r="48">
          <cell r="A48" t="str">
            <v>04</v>
          </cell>
          <cell r="B48" t="str">
            <v>95</v>
          </cell>
          <cell r="C48">
            <v>78</v>
          </cell>
          <cell r="D48">
            <v>1821108</v>
          </cell>
          <cell r="E48">
            <v>30096</v>
          </cell>
          <cell r="F48">
            <v>66827</v>
          </cell>
          <cell r="G48">
            <v>0</v>
          </cell>
          <cell r="H48">
            <v>0</v>
          </cell>
          <cell r="I48">
            <v>0</v>
          </cell>
          <cell r="J48">
            <v>0</v>
          </cell>
          <cell r="K48">
            <v>0</v>
          </cell>
          <cell r="L48">
            <v>0</v>
          </cell>
          <cell r="M48">
            <v>1918031</v>
          </cell>
          <cell r="N48">
            <v>169541</v>
          </cell>
          <cell r="O48">
            <v>3994130</v>
          </cell>
          <cell r="P48">
            <v>0</v>
          </cell>
          <cell r="Q48">
            <v>0</v>
          </cell>
          <cell r="R48">
            <v>610628</v>
          </cell>
          <cell r="S48">
            <v>11474038</v>
          </cell>
          <cell r="T48">
            <v>950813</v>
          </cell>
          <cell r="U48">
            <v>13165217</v>
          </cell>
          <cell r="V48">
            <v>4015245</v>
          </cell>
          <cell r="W48">
            <v>28343680</v>
          </cell>
          <cell r="X48">
            <v>0</v>
          </cell>
          <cell r="Y48">
            <v>0</v>
          </cell>
          <cell r="Z48">
            <v>0</v>
          </cell>
          <cell r="AA48">
            <v>0</v>
          </cell>
          <cell r="AB48">
            <v>0</v>
          </cell>
          <cell r="AC48">
            <v>0</v>
          </cell>
          <cell r="AD48">
            <v>140153</v>
          </cell>
          <cell r="AE48">
            <v>2372023</v>
          </cell>
          <cell r="AF48">
            <v>3699925</v>
          </cell>
          <cell r="AG48">
            <v>35271132</v>
          </cell>
          <cell r="AH48">
            <v>9446152</v>
          </cell>
          <cell r="AI48">
            <v>92248197</v>
          </cell>
        </row>
        <row r="49">
          <cell r="A49" t="str">
            <v>05</v>
          </cell>
          <cell r="B49" t="str">
            <v>95</v>
          </cell>
          <cell r="C49">
            <v>22</v>
          </cell>
          <cell r="D49">
            <v>595821</v>
          </cell>
          <cell r="E49">
            <v>32514</v>
          </cell>
          <cell r="F49">
            <v>0</v>
          </cell>
          <cell r="G49">
            <v>0</v>
          </cell>
          <cell r="H49">
            <v>0</v>
          </cell>
          <cell r="I49">
            <v>0</v>
          </cell>
          <cell r="J49">
            <v>0</v>
          </cell>
          <cell r="K49">
            <v>0</v>
          </cell>
          <cell r="L49">
            <v>0</v>
          </cell>
          <cell r="M49">
            <v>628335</v>
          </cell>
          <cell r="N49">
            <v>52853</v>
          </cell>
          <cell r="O49">
            <v>1160754</v>
          </cell>
          <cell r="P49">
            <v>0</v>
          </cell>
          <cell r="Q49">
            <v>0</v>
          </cell>
          <cell r="R49">
            <v>164390</v>
          </cell>
          <cell r="S49">
            <v>2760060</v>
          </cell>
          <cell r="T49">
            <v>283548</v>
          </cell>
          <cell r="U49">
            <v>3812447</v>
          </cell>
          <cell r="V49">
            <v>1293761</v>
          </cell>
          <cell r="W49">
            <v>8555701</v>
          </cell>
          <cell r="X49">
            <v>0</v>
          </cell>
          <cell r="Y49">
            <v>0</v>
          </cell>
          <cell r="Z49">
            <v>0</v>
          </cell>
          <cell r="AA49">
            <v>0</v>
          </cell>
          <cell r="AB49">
            <v>0</v>
          </cell>
          <cell r="AC49">
            <v>0</v>
          </cell>
          <cell r="AD49">
            <v>20688</v>
          </cell>
          <cell r="AE49">
            <v>406495</v>
          </cell>
          <cell r="AF49">
            <v>1135149</v>
          </cell>
          <cell r="AG49">
            <v>9993575</v>
          </cell>
          <cell r="AH49">
            <v>2929701</v>
          </cell>
          <cell r="AI49">
            <v>26282537</v>
          </cell>
        </row>
        <row r="50">
          <cell r="A50" t="str">
            <v>06</v>
          </cell>
          <cell r="B50" t="str">
            <v>95</v>
          </cell>
          <cell r="C50">
            <v>22</v>
          </cell>
          <cell r="D50">
            <v>522631</v>
          </cell>
          <cell r="E50">
            <v>0</v>
          </cell>
          <cell r="F50">
            <v>0</v>
          </cell>
          <cell r="G50">
            <v>0</v>
          </cell>
          <cell r="H50">
            <v>0</v>
          </cell>
          <cell r="I50">
            <v>0</v>
          </cell>
          <cell r="J50">
            <v>0</v>
          </cell>
          <cell r="K50">
            <v>0</v>
          </cell>
          <cell r="L50">
            <v>0</v>
          </cell>
          <cell r="M50">
            <v>522631</v>
          </cell>
          <cell r="N50">
            <v>37632</v>
          </cell>
          <cell r="O50">
            <v>961602</v>
          </cell>
          <cell r="P50">
            <v>0</v>
          </cell>
          <cell r="Q50">
            <v>0</v>
          </cell>
          <cell r="R50">
            <v>233854</v>
          </cell>
          <cell r="S50">
            <v>4363348</v>
          </cell>
          <cell r="T50">
            <v>265952</v>
          </cell>
          <cell r="U50">
            <v>3819759</v>
          </cell>
          <cell r="V50">
            <v>1092731</v>
          </cell>
          <cell r="W50">
            <v>7718979</v>
          </cell>
          <cell r="X50">
            <v>0</v>
          </cell>
          <cell r="Y50">
            <v>0</v>
          </cell>
          <cell r="Z50">
            <v>0</v>
          </cell>
          <cell r="AA50">
            <v>0</v>
          </cell>
          <cell r="AB50">
            <v>0</v>
          </cell>
          <cell r="AC50">
            <v>0</v>
          </cell>
          <cell r="AD50">
            <v>20471</v>
          </cell>
          <cell r="AE50">
            <v>207427</v>
          </cell>
          <cell r="AF50">
            <v>973617</v>
          </cell>
          <cell r="AG50">
            <v>8938072</v>
          </cell>
          <cell r="AH50">
            <v>2603786</v>
          </cell>
          <cell r="AI50">
            <v>25801760</v>
          </cell>
        </row>
        <row r="51">
          <cell r="A51" t="str">
            <v>07</v>
          </cell>
          <cell r="B51" t="str">
            <v>95</v>
          </cell>
          <cell r="C51">
            <v>745</v>
          </cell>
          <cell r="D51">
            <v>22382629</v>
          </cell>
          <cell r="E51">
            <v>302697</v>
          </cell>
          <cell r="F51">
            <v>1071614</v>
          </cell>
          <cell r="G51">
            <v>306014</v>
          </cell>
          <cell r="H51">
            <v>88803</v>
          </cell>
          <cell r="I51">
            <v>10650</v>
          </cell>
          <cell r="J51">
            <v>0</v>
          </cell>
          <cell r="K51">
            <v>0</v>
          </cell>
          <cell r="L51">
            <v>0</v>
          </cell>
          <cell r="M51">
            <v>24162407</v>
          </cell>
          <cell r="N51">
            <v>2081088</v>
          </cell>
          <cell r="O51">
            <v>49531483</v>
          </cell>
          <cell r="P51">
            <v>5803</v>
          </cell>
          <cell r="Q51">
            <v>116337</v>
          </cell>
          <cell r="R51">
            <v>6832797</v>
          </cell>
          <cell r="S51">
            <v>130649299</v>
          </cell>
          <cell r="T51">
            <v>12108333</v>
          </cell>
          <cell r="U51">
            <v>173270104</v>
          </cell>
          <cell r="V51">
            <v>49469253</v>
          </cell>
          <cell r="W51">
            <v>340347443</v>
          </cell>
          <cell r="X51">
            <v>589661</v>
          </cell>
          <cell r="Y51">
            <v>8847425</v>
          </cell>
          <cell r="Z51">
            <v>136600</v>
          </cell>
          <cell r="AA51">
            <v>1933382</v>
          </cell>
          <cell r="AB51">
            <v>0</v>
          </cell>
          <cell r="AC51">
            <v>0</v>
          </cell>
          <cell r="AD51">
            <v>2396860</v>
          </cell>
          <cell r="AE51">
            <v>43195967</v>
          </cell>
          <cell r="AF51">
            <v>41968636</v>
          </cell>
          <cell r="AG51">
            <v>399859112</v>
          </cell>
          <cell r="AH51">
            <v>113192171</v>
          </cell>
          <cell r="AI51">
            <v>1104554585</v>
          </cell>
        </row>
        <row r="52">
          <cell r="A52" t="str">
            <v>08</v>
          </cell>
          <cell r="B52" t="str">
            <v>95</v>
          </cell>
          <cell r="C52">
            <v>74</v>
          </cell>
          <cell r="D52">
            <v>2032685</v>
          </cell>
          <cell r="E52">
            <v>26412</v>
          </cell>
          <cell r="F52">
            <v>0</v>
          </cell>
          <cell r="G52">
            <v>13260</v>
          </cell>
          <cell r="H52">
            <v>0</v>
          </cell>
          <cell r="I52">
            <v>0</v>
          </cell>
          <cell r="J52">
            <v>0</v>
          </cell>
          <cell r="K52">
            <v>0</v>
          </cell>
          <cell r="L52">
            <v>0</v>
          </cell>
          <cell r="M52">
            <v>2072357</v>
          </cell>
          <cell r="N52">
            <v>208853</v>
          </cell>
          <cell r="O52">
            <v>5201257</v>
          </cell>
          <cell r="P52">
            <v>0</v>
          </cell>
          <cell r="Q52">
            <v>0</v>
          </cell>
          <cell r="R52">
            <v>655915</v>
          </cell>
          <cell r="S52">
            <v>12756517</v>
          </cell>
          <cell r="T52">
            <v>1083243</v>
          </cell>
          <cell r="U52">
            <v>15971742</v>
          </cell>
          <cell r="V52">
            <v>4207668</v>
          </cell>
          <cell r="W52">
            <v>30552714</v>
          </cell>
          <cell r="X52">
            <v>0</v>
          </cell>
          <cell r="Y52">
            <v>0</v>
          </cell>
          <cell r="Z52">
            <v>0</v>
          </cell>
          <cell r="AA52">
            <v>0</v>
          </cell>
          <cell r="AB52">
            <v>0</v>
          </cell>
          <cell r="AC52">
            <v>0</v>
          </cell>
          <cell r="AD52">
            <v>580643</v>
          </cell>
          <cell r="AE52">
            <v>12892406</v>
          </cell>
          <cell r="AF52">
            <v>3696412</v>
          </cell>
          <cell r="AG52">
            <v>38170092</v>
          </cell>
          <cell r="AH52">
            <v>9852091</v>
          </cell>
          <cell r="AI52">
            <v>102652322</v>
          </cell>
        </row>
        <row r="53">
          <cell r="A53" t="str">
            <v>09</v>
          </cell>
          <cell r="B53" t="str">
            <v>95</v>
          </cell>
          <cell r="C53">
            <v>18</v>
          </cell>
          <cell r="D53">
            <v>180541</v>
          </cell>
          <cell r="E53">
            <v>17191</v>
          </cell>
          <cell r="F53">
            <v>0</v>
          </cell>
          <cell r="G53">
            <v>97917</v>
          </cell>
          <cell r="H53">
            <v>2940</v>
          </cell>
          <cell r="I53">
            <v>0</v>
          </cell>
          <cell r="J53">
            <v>0</v>
          </cell>
          <cell r="K53">
            <v>0</v>
          </cell>
          <cell r="L53">
            <v>0</v>
          </cell>
          <cell r="M53">
            <v>298589</v>
          </cell>
          <cell r="N53">
            <v>25577</v>
          </cell>
          <cell r="O53">
            <v>621712</v>
          </cell>
          <cell r="P53">
            <v>0</v>
          </cell>
          <cell r="Q53">
            <v>0</v>
          </cell>
          <cell r="R53">
            <v>71862</v>
          </cell>
          <cell r="S53">
            <v>1535504</v>
          </cell>
          <cell r="T53">
            <v>176014</v>
          </cell>
          <cell r="U53">
            <v>2556417</v>
          </cell>
          <cell r="V53">
            <v>667443</v>
          </cell>
          <cell r="W53">
            <v>4693016</v>
          </cell>
          <cell r="X53">
            <v>4943</v>
          </cell>
          <cell r="Y53">
            <v>91421</v>
          </cell>
          <cell r="Z53">
            <v>0</v>
          </cell>
          <cell r="AA53">
            <v>0</v>
          </cell>
          <cell r="AB53">
            <v>0</v>
          </cell>
          <cell r="AC53">
            <v>0</v>
          </cell>
          <cell r="AD53">
            <v>2717</v>
          </cell>
          <cell r="AE53">
            <v>54301</v>
          </cell>
          <cell r="AF53">
            <v>517877</v>
          </cell>
          <cell r="AG53">
            <v>4741468</v>
          </cell>
          <cell r="AH53">
            <v>1463716</v>
          </cell>
          <cell r="AI53">
            <v>14239538</v>
          </cell>
        </row>
        <row r="54">
          <cell r="A54" t="str">
            <v>10</v>
          </cell>
          <cell r="B54" t="str">
            <v>95</v>
          </cell>
          <cell r="C54">
            <v>74</v>
          </cell>
          <cell r="D54">
            <v>1634356</v>
          </cell>
          <cell r="E54">
            <v>29917</v>
          </cell>
          <cell r="F54">
            <v>11970</v>
          </cell>
          <cell r="G54">
            <v>31325</v>
          </cell>
          <cell r="H54">
            <v>25952</v>
          </cell>
          <cell r="I54">
            <v>0</v>
          </cell>
          <cell r="J54">
            <v>0</v>
          </cell>
          <cell r="K54">
            <v>0</v>
          </cell>
          <cell r="L54">
            <v>0</v>
          </cell>
          <cell r="M54">
            <v>1733520</v>
          </cell>
          <cell r="N54">
            <v>150867</v>
          </cell>
          <cell r="O54">
            <v>3804917</v>
          </cell>
          <cell r="P54">
            <v>0</v>
          </cell>
          <cell r="Q54">
            <v>0</v>
          </cell>
          <cell r="R54">
            <v>627779</v>
          </cell>
          <cell r="S54">
            <v>12208456</v>
          </cell>
          <cell r="T54">
            <v>869044</v>
          </cell>
          <cell r="U54">
            <v>12654398</v>
          </cell>
          <cell r="V54">
            <v>3595861</v>
          </cell>
          <cell r="W54">
            <v>25665672</v>
          </cell>
          <cell r="X54">
            <v>167770</v>
          </cell>
          <cell r="Y54">
            <v>2228654</v>
          </cell>
          <cell r="Z54">
            <v>0</v>
          </cell>
          <cell r="AA54">
            <v>0</v>
          </cell>
          <cell r="AB54">
            <v>0</v>
          </cell>
          <cell r="AC54">
            <v>0</v>
          </cell>
          <cell r="AD54">
            <v>300258</v>
          </cell>
          <cell r="AE54">
            <v>5266347</v>
          </cell>
          <cell r="AF54">
            <v>2802081</v>
          </cell>
          <cell r="AG54">
            <v>28644666</v>
          </cell>
          <cell r="AH54">
            <v>8213402</v>
          </cell>
          <cell r="AI54">
            <v>85206763</v>
          </cell>
        </row>
        <row r="55">
          <cell r="A55" t="str">
            <v>11</v>
          </cell>
          <cell r="B55" t="str">
            <v>95</v>
          </cell>
          <cell r="C55">
            <v>8</v>
          </cell>
          <cell r="D55">
            <v>65874</v>
          </cell>
          <cell r="E55">
            <v>2323</v>
          </cell>
          <cell r="F55">
            <v>0</v>
          </cell>
          <cell r="G55">
            <v>0</v>
          </cell>
          <cell r="H55">
            <v>0</v>
          </cell>
          <cell r="I55">
            <v>0</v>
          </cell>
          <cell r="J55">
            <v>0</v>
          </cell>
          <cell r="K55">
            <v>0</v>
          </cell>
          <cell r="L55">
            <v>0</v>
          </cell>
          <cell r="M55">
            <v>68197</v>
          </cell>
          <cell r="N55">
            <v>9315</v>
          </cell>
          <cell r="O55">
            <v>224413</v>
          </cell>
          <cell r="P55">
            <v>0</v>
          </cell>
          <cell r="Q55">
            <v>0</v>
          </cell>
          <cell r="R55">
            <v>21115</v>
          </cell>
          <cell r="S55">
            <v>390137</v>
          </cell>
          <cell r="T55">
            <v>41084</v>
          </cell>
          <cell r="U55">
            <v>578159</v>
          </cell>
          <cell r="V55">
            <v>160667</v>
          </cell>
          <cell r="W55">
            <v>1127986</v>
          </cell>
          <cell r="X55">
            <v>0</v>
          </cell>
          <cell r="Y55">
            <v>0</v>
          </cell>
          <cell r="Z55">
            <v>0</v>
          </cell>
          <cell r="AA55">
            <v>0</v>
          </cell>
          <cell r="AB55">
            <v>0</v>
          </cell>
          <cell r="AC55">
            <v>0</v>
          </cell>
          <cell r="AD55">
            <v>826</v>
          </cell>
          <cell r="AE55">
            <v>6824</v>
          </cell>
          <cell r="AF55">
            <v>156595</v>
          </cell>
          <cell r="AG55">
            <v>1710835</v>
          </cell>
          <cell r="AH55">
            <v>388776</v>
          </cell>
          <cell r="AI55">
            <v>4031530</v>
          </cell>
        </row>
        <row r="56">
          <cell r="A56" t="str">
            <v>12</v>
          </cell>
          <cell r="B56" t="str">
            <v>95</v>
          </cell>
          <cell r="C56">
            <v>37</v>
          </cell>
          <cell r="D56">
            <v>1194464</v>
          </cell>
          <cell r="E56">
            <v>8642</v>
          </cell>
          <cell r="F56">
            <v>34677</v>
          </cell>
          <cell r="G56">
            <v>0</v>
          </cell>
          <cell r="H56">
            <v>13160</v>
          </cell>
          <cell r="I56">
            <v>0</v>
          </cell>
          <cell r="J56">
            <v>0</v>
          </cell>
          <cell r="K56">
            <v>0</v>
          </cell>
          <cell r="L56">
            <v>0</v>
          </cell>
          <cell r="M56">
            <v>1250943</v>
          </cell>
          <cell r="N56">
            <v>120276</v>
          </cell>
          <cell r="O56">
            <v>2819464</v>
          </cell>
          <cell r="P56">
            <v>50</v>
          </cell>
          <cell r="Q56">
            <v>912</v>
          </cell>
          <cell r="R56">
            <v>374845</v>
          </cell>
          <cell r="S56">
            <v>7261017</v>
          </cell>
          <cell r="T56">
            <v>724975</v>
          </cell>
          <cell r="U56">
            <v>10292495</v>
          </cell>
          <cell r="V56">
            <v>2576908</v>
          </cell>
          <cell r="W56">
            <v>18809224</v>
          </cell>
          <cell r="X56">
            <v>72946</v>
          </cell>
          <cell r="Y56">
            <v>976899</v>
          </cell>
          <cell r="Z56">
            <v>0</v>
          </cell>
          <cell r="AA56">
            <v>0</v>
          </cell>
          <cell r="AB56">
            <v>0</v>
          </cell>
          <cell r="AC56">
            <v>0</v>
          </cell>
          <cell r="AD56">
            <v>66080</v>
          </cell>
          <cell r="AE56">
            <v>1099157</v>
          </cell>
          <cell r="AF56">
            <v>2198698</v>
          </cell>
          <cell r="AG56">
            <v>21890185</v>
          </cell>
          <cell r="AH56">
            <v>6068698</v>
          </cell>
          <cell r="AI56">
            <v>62050196</v>
          </cell>
        </row>
        <row r="57">
          <cell r="A57" t="str">
            <v>01</v>
          </cell>
          <cell r="B57" t="str">
            <v>96</v>
          </cell>
          <cell r="C57">
            <v>139</v>
          </cell>
          <cell r="D57">
            <v>3931607</v>
          </cell>
          <cell r="E57">
            <v>108439</v>
          </cell>
          <cell r="F57">
            <v>338797</v>
          </cell>
          <cell r="G57">
            <v>70081</v>
          </cell>
          <cell r="H57">
            <v>25382</v>
          </cell>
          <cell r="I57">
            <v>150</v>
          </cell>
          <cell r="J57">
            <v>0</v>
          </cell>
          <cell r="K57">
            <v>0</v>
          </cell>
          <cell r="L57">
            <v>0</v>
          </cell>
          <cell r="M57">
            <v>4474456</v>
          </cell>
          <cell r="N57">
            <v>366418</v>
          </cell>
          <cell r="O57">
            <v>8797308</v>
          </cell>
          <cell r="P57">
            <v>1074</v>
          </cell>
          <cell r="Q57">
            <v>34296</v>
          </cell>
          <cell r="R57">
            <v>1309390</v>
          </cell>
          <cell r="S57">
            <v>25288940</v>
          </cell>
          <cell r="T57">
            <v>2389108</v>
          </cell>
          <cell r="U57">
            <v>34576198</v>
          </cell>
          <cell r="V57">
            <v>9000006</v>
          </cell>
          <cell r="W57">
            <v>64927772</v>
          </cell>
          <cell r="X57">
            <v>194424</v>
          </cell>
          <cell r="Y57">
            <v>2531516</v>
          </cell>
          <cell r="Z57">
            <v>2937</v>
          </cell>
          <cell r="AA57">
            <v>33340</v>
          </cell>
          <cell r="AB57">
            <v>0</v>
          </cell>
          <cell r="AC57">
            <v>0</v>
          </cell>
          <cell r="AD57">
            <v>125925</v>
          </cell>
          <cell r="AE57">
            <v>1722977</v>
          </cell>
          <cell r="AF57">
            <v>7589777</v>
          </cell>
          <cell r="AG57">
            <v>72238848</v>
          </cell>
          <cell r="AH57">
            <v>20853134</v>
          </cell>
          <cell r="AI57">
            <v>208428218</v>
          </cell>
        </row>
        <row r="58">
          <cell r="A58" t="str">
            <v>02</v>
          </cell>
          <cell r="B58" t="str">
            <v>96</v>
          </cell>
          <cell r="C58">
            <v>6</v>
          </cell>
          <cell r="D58">
            <v>35014</v>
          </cell>
          <cell r="E58">
            <v>0</v>
          </cell>
          <cell r="F58">
            <v>0</v>
          </cell>
          <cell r="G58">
            <v>0</v>
          </cell>
          <cell r="H58">
            <v>0</v>
          </cell>
          <cell r="I58">
            <v>0</v>
          </cell>
          <cell r="J58">
            <v>0</v>
          </cell>
          <cell r="K58">
            <v>0</v>
          </cell>
          <cell r="L58">
            <v>0</v>
          </cell>
          <cell r="M58">
            <v>35014</v>
          </cell>
          <cell r="N58">
            <v>6298</v>
          </cell>
          <cell r="O58">
            <v>118579</v>
          </cell>
          <cell r="P58">
            <v>0</v>
          </cell>
          <cell r="Q58">
            <v>0</v>
          </cell>
          <cell r="R58">
            <v>19138</v>
          </cell>
          <cell r="S58">
            <v>357495</v>
          </cell>
          <cell r="T58">
            <v>20392</v>
          </cell>
          <cell r="U58">
            <v>311389</v>
          </cell>
          <cell r="V58">
            <v>81009</v>
          </cell>
          <cell r="W58">
            <v>611334</v>
          </cell>
          <cell r="X58">
            <v>0</v>
          </cell>
          <cell r="Y58">
            <v>0</v>
          </cell>
          <cell r="Z58">
            <v>0</v>
          </cell>
          <cell r="AA58">
            <v>0</v>
          </cell>
          <cell r="AB58">
            <v>0</v>
          </cell>
          <cell r="AC58">
            <v>0</v>
          </cell>
          <cell r="AD58">
            <v>16656</v>
          </cell>
          <cell r="AE58">
            <v>348627</v>
          </cell>
          <cell r="AF58">
            <v>80853</v>
          </cell>
          <cell r="AG58">
            <v>742638</v>
          </cell>
          <cell r="AH58">
            <v>207690</v>
          </cell>
          <cell r="AI58">
            <v>2141435</v>
          </cell>
        </row>
        <row r="59">
          <cell r="A59" t="str">
            <v>03</v>
          </cell>
          <cell r="B59" t="str">
            <v>96</v>
          </cell>
          <cell r="C59">
            <v>17</v>
          </cell>
          <cell r="D59">
            <v>503697</v>
          </cell>
          <cell r="E59">
            <v>2911</v>
          </cell>
          <cell r="F59">
            <v>0</v>
          </cell>
          <cell r="G59">
            <v>0</v>
          </cell>
          <cell r="H59">
            <v>0</v>
          </cell>
          <cell r="I59">
            <v>0</v>
          </cell>
          <cell r="J59">
            <v>0</v>
          </cell>
          <cell r="K59">
            <v>0</v>
          </cell>
          <cell r="L59">
            <v>0</v>
          </cell>
          <cell r="M59">
            <v>506608</v>
          </cell>
          <cell r="N59">
            <v>37055</v>
          </cell>
          <cell r="O59">
            <v>951646</v>
          </cell>
          <cell r="P59">
            <v>0</v>
          </cell>
          <cell r="Q59">
            <v>0</v>
          </cell>
          <cell r="R59">
            <v>137595</v>
          </cell>
          <cell r="S59">
            <v>2469782</v>
          </cell>
          <cell r="T59">
            <v>271126</v>
          </cell>
          <cell r="U59">
            <v>3911916</v>
          </cell>
          <cell r="V59">
            <v>1185569</v>
          </cell>
          <cell r="W59">
            <v>8889620</v>
          </cell>
          <cell r="X59">
            <v>0</v>
          </cell>
          <cell r="Y59">
            <v>0</v>
          </cell>
          <cell r="Z59">
            <v>0</v>
          </cell>
          <cell r="AA59">
            <v>0</v>
          </cell>
          <cell r="AB59">
            <v>0</v>
          </cell>
          <cell r="AC59">
            <v>0</v>
          </cell>
          <cell r="AD59">
            <v>51017</v>
          </cell>
          <cell r="AE59">
            <v>805054</v>
          </cell>
          <cell r="AF59">
            <v>947364</v>
          </cell>
          <cell r="AG59">
            <v>8852595</v>
          </cell>
          <cell r="AH59">
            <v>2578709</v>
          </cell>
          <cell r="AI59">
            <v>25075559</v>
          </cell>
        </row>
        <row r="60">
          <cell r="A60" t="str">
            <v>04</v>
          </cell>
          <cell r="B60" t="str">
            <v>96</v>
          </cell>
          <cell r="C60">
            <v>64</v>
          </cell>
          <cell r="D60">
            <v>1592208</v>
          </cell>
          <cell r="E60">
            <v>29209</v>
          </cell>
          <cell r="F60">
            <v>51490</v>
          </cell>
          <cell r="G60">
            <v>0</v>
          </cell>
          <cell r="H60">
            <v>0</v>
          </cell>
          <cell r="I60">
            <v>0</v>
          </cell>
          <cell r="J60">
            <v>0</v>
          </cell>
          <cell r="K60">
            <v>0</v>
          </cell>
          <cell r="L60">
            <v>0</v>
          </cell>
          <cell r="M60">
            <v>1672907</v>
          </cell>
          <cell r="N60">
            <v>162735</v>
          </cell>
          <cell r="O60">
            <v>4124651</v>
          </cell>
          <cell r="P60">
            <v>0</v>
          </cell>
          <cell r="Q60">
            <v>0</v>
          </cell>
          <cell r="R60">
            <v>559242</v>
          </cell>
          <cell r="S60">
            <v>10523229</v>
          </cell>
          <cell r="T60">
            <v>863967</v>
          </cell>
          <cell r="U60">
            <v>12280292</v>
          </cell>
          <cell r="V60">
            <v>3544372</v>
          </cell>
          <cell r="W60">
            <v>25462398</v>
          </cell>
          <cell r="X60">
            <v>0</v>
          </cell>
          <cell r="Y60">
            <v>0</v>
          </cell>
          <cell r="Z60">
            <v>0</v>
          </cell>
          <cell r="AA60">
            <v>0</v>
          </cell>
          <cell r="AB60">
            <v>0</v>
          </cell>
          <cell r="AC60">
            <v>0</v>
          </cell>
          <cell r="AD60">
            <v>116380</v>
          </cell>
          <cell r="AE60">
            <v>2098017</v>
          </cell>
          <cell r="AF60">
            <v>3278753</v>
          </cell>
          <cell r="AG60">
            <v>32633477</v>
          </cell>
          <cell r="AH60">
            <v>8409069</v>
          </cell>
          <cell r="AI60">
            <v>85024047</v>
          </cell>
        </row>
        <row r="61">
          <cell r="A61" t="str">
            <v>05</v>
          </cell>
          <cell r="B61" t="str">
            <v>96</v>
          </cell>
          <cell r="C61">
            <v>26</v>
          </cell>
          <cell r="D61">
            <v>725179</v>
          </cell>
          <cell r="E61">
            <v>22962</v>
          </cell>
          <cell r="F61">
            <v>23588</v>
          </cell>
          <cell r="G61">
            <v>0</v>
          </cell>
          <cell r="H61">
            <v>0</v>
          </cell>
          <cell r="I61">
            <v>0</v>
          </cell>
          <cell r="J61">
            <v>0</v>
          </cell>
          <cell r="K61">
            <v>0</v>
          </cell>
          <cell r="L61">
            <v>0</v>
          </cell>
          <cell r="M61">
            <v>771729</v>
          </cell>
          <cell r="N61">
            <v>70118</v>
          </cell>
          <cell r="O61">
            <v>1537999</v>
          </cell>
          <cell r="P61">
            <v>0</v>
          </cell>
          <cell r="Q61">
            <v>0</v>
          </cell>
          <cell r="R61">
            <v>219937</v>
          </cell>
          <cell r="S61">
            <v>3826238</v>
          </cell>
          <cell r="T61">
            <v>381391</v>
          </cell>
          <cell r="U61">
            <v>5335812</v>
          </cell>
          <cell r="V61">
            <v>1616009</v>
          </cell>
          <cell r="W61">
            <v>10949310</v>
          </cell>
          <cell r="X61">
            <v>0</v>
          </cell>
          <cell r="Y61">
            <v>0</v>
          </cell>
          <cell r="Z61">
            <v>0</v>
          </cell>
          <cell r="AA61">
            <v>0</v>
          </cell>
          <cell r="AB61">
            <v>0</v>
          </cell>
          <cell r="AC61">
            <v>0</v>
          </cell>
          <cell r="AD61">
            <v>20835</v>
          </cell>
          <cell r="AE61">
            <v>518872</v>
          </cell>
          <cell r="AF61">
            <v>1385098</v>
          </cell>
          <cell r="AG61">
            <v>12945289</v>
          </cell>
          <cell r="AH61">
            <v>3672553</v>
          </cell>
          <cell r="AI61">
            <v>34594648</v>
          </cell>
        </row>
        <row r="62">
          <cell r="A62" t="str">
            <v>06</v>
          </cell>
          <cell r="B62" t="str">
            <v>96</v>
          </cell>
          <cell r="C62">
            <v>21</v>
          </cell>
          <cell r="D62">
            <v>453204</v>
          </cell>
          <cell r="E62">
            <v>0</v>
          </cell>
          <cell r="F62">
            <v>0</v>
          </cell>
          <cell r="G62">
            <v>18537</v>
          </cell>
          <cell r="H62">
            <v>8250</v>
          </cell>
          <cell r="I62">
            <v>0</v>
          </cell>
          <cell r="J62">
            <v>0</v>
          </cell>
          <cell r="K62">
            <v>0</v>
          </cell>
          <cell r="L62">
            <v>0</v>
          </cell>
          <cell r="M62">
            <v>479991</v>
          </cell>
          <cell r="N62">
            <v>49510</v>
          </cell>
          <cell r="O62">
            <v>1218349</v>
          </cell>
          <cell r="P62">
            <v>0</v>
          </cell>
          <cell r="Q62">
            <v>0</v>
          </cell>
          <cell r="R62">
            <v>137369</v>
          </cell>
          <cell r="S62">
            <v>2566974</v>
          </cell>
          <cell r="T62">
            <v>263632</v>
          </cell>
          <cell r="U62">
            <v>3928367</v>
          </cell>
          <cell r="V62">
            <v>991238</v>
          </cell>
          <cell r="W62">
            <v>6980644</v>
          </cell>
          <cell r="X62">
            <v>41090</v>
          </cell>
          <cell r="Y62">
            <v>562978</v>
          </cell>
          <cell r="Z62">
            <v>0</v>
          </cell>
          <cell r="AA62">
            <v>0</v>
          </cell>
          <cell r="AB62">
            <v>0</v>
          </cell>
          <cell r="AC62">
            <v>0</v>
          </cell>
          <cell r="AD62">
            <v>46169</v>
          </cell>
          <cell r="AE62">
            <v>903595</v>
          </cell>
          <cell r="AF62">
            <v>1014655</v>
          </cell>
          <cell r="AG62">
            <v>9995542</v>
          </cell>
          <cell r="AH62">
            <v>2497494</v>
          </cell>
          <cell r="AI62">
            <v>25252854</v>
          </cell>
        </row>
        <row r="63">
          <cell r="A63" t="str">
            <v>07</v>
          </cell>
          <cell r="B63" t="str">
            <v>96</v>
          </cell>
          <cell r="C63">
            <v>774</v>
          </cell>
          <cell r="D63">
            <v>22911163</v>
          </cell>
          <cell r="E63">
            <v>310196</v>
          </cell>
          <cell r="F63">
            <v>1035850</v>
          </cell>
          <cell r="G63">
            <v>457377</v>
          </cell>
          <cell r="H63">
            <v>78913</v>
          </cell>
          <cell r="I63">
            <v>9224</v>
          </cell>
          <cell r="J63">
            <v>309</v>
          </cell>
          <cell r="K63">
            <v>0</v>
          </cell>
          <cell r="L63">
            <v>0</v>
          </cell>
          <cell r="M63">
            <v>24803032</v>
          </cell>
          <cell r="N63">
            <v>2139744</v>
          </cell>
          <cell r="O63">
            <v>51480129</v>
          </cell>
          <cell r="P63">
            <v>1379</v>
          </cell>
          <cell r="Q63">
            <v>25061</v>
          </cell>
          <cell r="R63">
            <v>7853471</v>
          </cell>
          <cell r="S63">
            <v>150682889</v>
          </cell>
          <cell r="T63">
            <v>12481826</v>
          </cell>
          <cell r="U63">
            <v>180697009</v>
          </cell>
          <cell r="V63">
            <v>50776714</v>
          </cell>
          <cell r="W63">
            <v>353441832</v>
          </cell>
          <cell r="X63">
            <v>522633</v>
          </cell>
          <cell r="Y63">
            <v>7082470</v>
          </cell>
          <cell r="Z63">
            <v>182420</v>
          </cell>
          <cell r="AA63">
            <v>2272924</v>
          </cell>
          <cell r="AB63">
            <v>6415</v>
          </cell>
          <cell r="AC63">
            <v>89816</v>
          </cell>
          <cell r="AD63">
            <v>2983177</v>
          </cell>
          <cell r="AE63">
            <v>57683191</v>
          </cell>
          <cell r="AF63">
            <v>43946495</v>
          </cell>
          <cell r="AG63">
            <v>428197692</v>
          </cell>
          <cell r="AH63">
            <v>117911097</v>
          </cell>
          <cell r="AI63">
            <v>1173969822</v>
          </cell>
        </row>
        <row r="64">
          <cell r="A64" t="str">
            <v>08</v>
          </cell>
          <cell r="B64" t="str">
            <v>96</v>
          </cell>
          <cell r="C64">
            <v>61</v>
          </cell>
          <cell r="D64">
            <v>1662443</v>
          </cell>
          <cell r="E64">
            <v>5687</v>
          </cell>
          <cell r="F64">
            <v>0</v>
          </cell>
          <cell r="G64">
            <v>0</v>
          </cell>
          <cell r="H64">
            <v>9163</v>
          </cell>
          <cell r="I64">
            <v>0</v>
          </cell>
          <cell r="J64">
            <v>0</v>
          </cell>
          <cell r="K64">
            <v>0</v>
          </cell>
          <cell r="L64">
            <v>0</v>
          </cell>
          <cell r="M64">
            <v>1677293</v>
          </cell>
          <cell r="N64">
            <v>188997</v>
          </cell>
          <cell r="O64">
            <v>4824352</v>
          </cell>
          <cell r="P64">
            <v>0</v>
          </cell>
          <cell r="Q64">
            <v>0</v>
          </cell>
          <cell r="R64">
            <v>619161</v>
          </cell>
          <cell r="S64">
            <v>11633417</v>
          </cell>
          <cell r="T64">
            <v>915825</v>
          </cell>
          <cell r="U64">
            <v>13267677</v>
          </cell>
          <cell r="V64">
            <v>3623637</v>
          </cell>
          <cell r="W64">
            <v>26024563</v>
          </cell>
          <cell r="X64">
            <v>64407</v>
          </cell>
          <cell r="Y64">
            <v>1008551</v>
          </cell>
          <cell r="Z64">
            <v>0</v>
          </cell>
          <cell r="AA64">
            <v>0</v>
          </cell>
          <cell r="AB64">
            <v>0</v>
          </cell>
          <cell r="AC64">
            <v>0</v>
          </cell>
          <cell r="AD64">
            <v>315814</v>
          </cell>
          <cell r="AE64">
            <v>6637502</v>
          </cell>
          <cell r="AF64">
            <v>3152385</v>
          </cell>
          <cell r="AG64">
            <v>31327901</v>
          </cell>
          <cell r="AH64">
            <v>8564412</v>
          </cell>
          <cell r="AI64">
            <v>88086461</v>
          </cell>
        </row>
        <row r="65">
          <cell r="A65" t="str">
            <v>09</v>
          </cell>
          <cell r="B65" t="str">
            <v>96</v>
          </cell>
          <cell r="C65">
            <v>6</v>
          </cell>
          <cell r="D65">
            <v>105495</v>
          </cell>
          <cell r="E65">
            <v>7492</v>
          </cell>
          <cell r="F65">
            <v>0</v>
          </cell>
          <cell r="G65">
            <v>0</v>
          </cell>
          <cell r="H65">
            <v>0</v>
          </cell>
          <cell r="I65">
            <v>0</v>
          </cell>
          <cell r="J65">
            <v>0</v>
          </cell>
          <cell r="K65">
            <v>0</v>
          </cell>
          <cell r="L65">
            <v>0</v>
          </cell>
          <cell r="M65">
            <v>112987</v>
          </cell>
          <cell r="N65">
            <v>7848</v>
          </cell>
          <cell r="O65">
            <v>233055</v>
          </cell>
          <cell r="P65">
            <v>0</v>
          </cell>
          <cell r="Q65">
            <v>0</v>
          </cell>
          <cell r="R65">
            <v>44474</v>
          </cell>
          <cell r="S65">
            <v>884853</v>
          </cell>
          <cell r="T65">
            <v>61108</v>
          </cell>
          <cell r="U65">
            <v>947224</v>
          </cell>
          <cell r="V65">
            <v>221710</v>
          </cell>
          <cell r="W65">
            <v>1648857</v>
          </cell>
          <cell r="X65">
            <v>0</v>
          </cell>
          <cell r="Y65">
            <v>0</v>
          </cell>
          <cell r="Z65">
            <v>0</v>
          </cell>
          <cell r="AA65">
            <v>0</v>
          </cell>
          <cell r="AB65">
            <v>0</v>
          </cell>
          <cell r="AC65">
            <v>0</v>
          </cell>
          <cell r="AD65">
            <v>10933</v>
          </cell>
          <cell r="AE65">
            <v>98239</v>
          </cell>
          <cell r="AF65">
            <v>177553</v>
          </cell>
          <cell r="AG65">
            <v>1971367</v>
          </cell>
          <cell r="AH65">
            <v>512693</v>
          </cell>
          <cell r="AI65">
            <v>5685356</v>
          </cell>
        </row>
        <row r="66">
          <cell r="A66" t="str">
            <v>10</v>
          </cell>
          <cell r="B66" t="str">
            <v>96</v>
          </cell>
          <cell r="C66">
            <v>65</v>
          </cell>
          <cell r="D66">
            <v>1600673</v>
          </cell>
          <cell r="E66">
            <v>30467</v>
          </cell>
          <cell r="F66">
            <v>0</v>
          </cell>
          <cell r="G66">
            <v>21067</v>
          </cell>
          <cell r="H66">
            <v>22165</v>
          </cell>
          <cell r="I66">
            <v>0</v>
          </cell>
          <cell r="J66">
            <v>0</v>
          </cell>
          <cell r="K66">
            <v>0</v>
          </cell>
          <cell r="L66">
            <v>0</v>
          </cell>
          <cell r="M66">
            <v>1674372</v>
          </cell>
          <cell r="N66">
            <v>145242</v>
          </cell>
          <cell r="O66">
            <v>3785822</v>
          </cell>
          <cell r="P66">
            <v>0</v>
          </cell>
          <cell r="Q66">
            <v>0</v>
          </cell>
          <cell r="R66">
            <v>708088</v>
          </cell>
          <cell r="S66">
            <v>13746506</v>
          </cell>
          <cell r="T66">
            <v>793925</v>
          </cell>
          <cell r="U66">
            <v>11871962</v>
          </cell>
          <cell r="V66">
            <v>3463114</v>
          </cell>
          <cell r="W66">
            <v>25829862</v>
          </cell>
          <cell r="X66">
            <v>152468</v>
          </cell>
          <cell r="Y66">
            <v>2013827</v>
          </cell>
          <cell r="Z66">
            <v>0</v>
          </cell>
          <cell r="AA66">
            <v>0</v>
          </cell>
          <cell r="AB66">
            <v>0</v>
          </cell>
          <cell r="AC66">
            <v>0</v>
          </cell>
          <cell r="AD66">
            <v>342876</v>
          </cell>
          <cell r="AE66">
            <v>6627590</v>
          </cell>
          <cell r="AF66">
            <v>2491489</v>
          </cell>
          <cell r="AG66">
            <v>26036135</v>
          </cell>
          <cell r="AH66">
            <v>7754326</v>
          </cell>
          <cell r="AI66">
            <v>83284114</v>
          </cell>
        </row>
        <row r="67">
          <cell r="A67" t="str">
            <v>11</v>
          </cell>
          <cell r="B67" t="str">
            <v>96</v>
          </cell>
          <cell r="C67">
            <v>22</v>
          </cell>
          <cell r="D67">
            <v>185947</v>
          </cell>
          <cell r="E67">
            <v>0</v>
          </cell>
          <cell r="F67">
            <v>39929</v>
          </cell>
          <cell r="G67">
            <v>0</v>
          </cell>
          <cell r="H67">
            <v>0</v>
          </cell>
          <cell r="I67">
            <v>0</v>
          </cell>
          <cell r="J67">
            <v>0</v>
          </cell>
          <cell r="K67">
            <v>0</v>
          </cell>
          <cell r="L67">
            <v>0</v>
          </cell>
          <cell r="M67">
            <v>225876</v>
          </cell>
          <cell r="N67">
            <v>14347</v>
          </cell>
          <cell r="O67">
            <v>378159</v>
          </cell>
          <cell r="P67">
            <v>0</v>
          </cell>
          <cell r="Q67">
            <v>0</v>
          </cell>
          <cell r="R67">
            <v>74144</v>
          </cell>
          <cell r="S67">
            <v>1336773</v>
          </cell>
          <cell r="T67">
            <v>132159</v>
          </cell>
          <cell r="U67">
            <v>1823279</v>
          </cell>
          <cell r="V67">
            <v>506074</v>
          </cell>
          <cell r="W67">
            <v>3669228</v>
          </cell>
          <cell r="X67">
            <v>0</v>
          </cell>
          <cell r="Y67">
            <v>0</v>
          </cell>
          <cell r="Z67">
            <v>0</v>
          </cell>
          <cell r="AA67">
            <v>0</v>
          </cell>
          <cell r="AB67">
            <v>0</v>
          </cell>
          <cell r="AC67">
            <v>0</v>
          </cell>
          <cell r="AD67">
            <v>9894</v>
          </cell>
          <cell r="AE67">
            <v>140040</v>
          </cell>
          <cell r="AF67">
            <v>367927</v>
          </cell>
          <cell r="AG67">
            <v>3684517</v>
          </cell>
          <cell r="AH67">
            <v>1094651</v>
          </cell>
          <cell r="AI67">
            <v>10891956</v>
          </cell>
        </row>
        <row r="68">
          <cell r="A68" t="str">
            <v>12</v>
          </cell>
          <cell r="B68" t="str">
            <v>96</v>
          </cell>
          <cell r="C68">
            <v>43</v>
          </cell>
          <cell r="D68">
            <v>1203654</v>
          </cell>
          <cell r="E68">
            <v>12854</v>
          </cell>
          <cell r="F68">
            <v>34578</v>
          </cell>
          <cell r="G68">
            <v>1720</v>
          </cell>
          <cell r="H68">
            <v>10136</v>
          </cell>
          <cell r="I68">
            <v>0</v>
          </cell>
          <cell r="J68">
            <v>0</v>
          </cell>
          <cell r="K68">
            <v>0</v>
          </cell>
          <cell r="L68">
            <v>0</v>
          </cell>
          <cell r="M68">
            <v>1262942</v>
          </cell>
          <cell r="N68">
            <v>114098</v>
          </cell>
          <cell r="O68">
            <v>2783807</v>
          </cell>
          <cell r="P68">
            <v>84</v>
          </cell>
          <cell r="Q68">
            <v>1550</v>
          </cell>
          <cell r="R68">
            <v>408786</v>
          </cell>
          <cell r="S68">
            <v>7718692</v>
          </cell>
          <cell r="T68">
            <v>750888</v>
          </cell>
          <cell r="U68">
            <v>10556619</v>
          </cell>
          <cell r="V68">
            <v>2637805</v>
          </cell>
          <cell r="W68">
            <v>19381103</v>
          </cell>
          <cell r="X68">
            <v>64929</v>
          </cell>
          <cell r="Y68">
            <v>885229</v>
          </cell>
          <cell r="Z68">
            <v>0</v>
          </cell>
          <cell r="AA68">
            <v>0</v>
          </cell>
          <cell r="AB68">
            <v>0</v>
          </cell>
          <cell r="AC68">
            <v>0</v>
          </cell>
          <cell r="AD68">
            <v>233928</v>
          </cell>
          <cell r="AE68">
            <v>3693227</v>
          </cell>
          <cell r="AF68">
            <v>2376680</v>
          </cell>
          <cell r="AG68">
            <v>23350654</v>
          </cell>
          <cell r="AH68">
            <v>6353270</v>
          </cell>
          <cell r="AI68">
            <v>64677654</v>
          </cell>
        </row>
      </sheetData>
      <sheetData sheetId="1"/>
      <sheetData sheetId="2"/>
      <sheetData sheetId="3"/>
      <sheetData sheetId="4">
        <row r="24">
          <cell r="AN24">
            <v>0.11180630734899322</v>
          </cell>
          <cell r="AP24">
            <v>-2.3622491457339967E-2</v>
          </cell>
          <cell r="AR24">
            <v>-1.297013289977389E-2</v>
          </cell>
        </row>
        <row r="25">
          <cell r="AN25">
            <v>0.10917955674133761</v>
          </cell>
          <cell r="AP25">
            <v>-2.6096901651996296E-2</v>
          </cell>
          <cell r="AR25">
            <v>-1.200098401701799E-2</v>
          </cell>
        </row>
        <row r="26">
          <cell r="AN26">
            <v>0.10943250843483421</v>
          </cell>
          <cell r="AP26">
            <v>-2.5119477636515564E-2</v>
          </cell>
          <cell r="AR26">
            <v>-1.0893151652371036E-2</v>
          </cell>
        </row>
        <row r="27">
          <cell r="AN27">
            <v>0.10659598213390842</v>
          </cell>
          <cell r="AP27">
            <v>-2.4357614754263568E-2</v>
          </cell>
          <cell r="AR27">
            <v>-1.0695232493311391E-2</v>
          </cell>
        </row>
        <row r="28">
          <cell r="AN28">
            <v>0.10228425023826793</v>
          </cell>
          <cell r="AP28">
            <v>-2.4769549748229425E-2</v>
          </cell>
          <cell r="AR28">
            <v>-1.0852044294237473E-2</v>
          </cell>
        </row>
        <row r="29">
          <cell r="AN29">
            <v>0.10353741027933694</v>
          </cell>
          <cell r="AP29">
            <v>-2.5909397951784152E-2</v>
          </cell>
          <cell r="AR29">
            <v>-1.0249317855890672E-2</v>
          </cell>
        </row>
        <row r="30">
          <cell r="AN30">
            <v>0.1003632818547231</v>
          </cell>
          <cell r="AP30">
            <v>-2.357309118202533E-2</v>
          </cell>
          <cell r="AR30">
            <v>-3.8940861279490591E-3</v>
          </cell>
        </row>
        <row r="31">
          <cell r="AN31">
            <v>9.2928343116132295E-2</v>
          </cell>
          <cell r="AP31">
            <v>-2.0542551673557785E-2</v>
          </cell>
          <cell r="AR31">
            <v>2.3847026805834393E-3</v>
          </cell>
        </row>
        <row r="32">
          <cell r="AN32">
            <v>9.177952522446664E-2</v>
          </cell>
          <cell r="AP32">
            <v>-2.0459316042027886E-2</v>
          </cell>
          <cell r="AR32">
            <v>2.6680752146341913E-3</v>
          </cell>
        </row>
        <row r="33">
          <cell r="AN33">
            <v>9.5992839311217715E-2</v>
          </cell>
          <cell r="AP33">
            <v>-1.8549854037081648E-2</v>
          </cell>
          <cell r="AR33">
            <v>3.9964379750530021E-3</v>
          </cell>
        </row>
        <row r="34">
          <cell r="AN34">
            <v>9.8577814686357401E-2</v>
          </cell>
          <cell r="AP34">
            <v>-1.7081177552680571E-2</v>
          </cell>
          <cell r="AR34">
            <v>4.6555482021095607E-3</v>
          </cell>
        </row>
        <row r="35">
          <cell r="AN35">
            <v>9.5388883159862381E-2</v>
          </cell>
          <cell r="AP35">
            <v>-1.7301342746254389E-2</v>
          </cell>
          <cell r="AR35">
            <v>3.2125686657593633E-3</v>
          </cell>
        </row>
        <row r="36">
          <cell r="AN36">
            <v>9.9424569088539139E-2</v>
          </cell>
          <cell r="AP36">
            <v>-1.5126985105386681E-2</v>
          </cell>
          <cell r="AR36">
            <v>4.4498237285541808E-3</v>
          </cell>
        </row>
        <row r="37">
          <cell r="AN37">
            <v>0.10587737554177545</v>
          </cell>
          <cell r="AP37">
            <v>-1.2431492979718795E-2</v>
          </cell>
          <cell r="AR37">
            <v>6.7285297594716909E-3</v>
          </cell>
        </row>
        <row r="38">
          <cell r="AN38">
            <v>0.10547614947617423</v>
          </cell>
          <cell r="AP38">
            <v>-1.3713026048071453E-2</v>
          </cell>
          <cell r="AR38">
            <v>6.1957664346963259E-3</v>
          </cell>
        </row>
        <row r="39">
          <cell r="AN39">
            <v>0.11130328143794199</v>
          </cell>
          <cell r="AP39">
            <v>-1.6348924182568392E-2</v>
          </cell>
          <cell r="AR39">
            <v>7.4547885755469334E-3</v>
          </cell>
        </row>
        <row r="40">
          <cell r="AN40">
            <v>0.11662879787039637</v>
          </cell>
          <cell r="AP40">
            <v>-1.8020398885127076E-2</v>
          </cell>
          <cell r="AR40">
            <v>8.715139584640319E-3</v>
          </cell>
        </row>
        <row r="41">
          <cell r="AN41">
            <v>0.11748907492989002</v>
          </cell>
          <cell r="AP41">
            <v>-1.7015258364107444E-2</v>
          </cell>
          <cell r="AR41">
            <v>8.8348950536123461E-3</v>
          </cell>
        </row>
        <row r="42">
          <cell r="AN42">
            <v>0.10708165343930753</v>
          </cell>
          <cell r="AP42">
            <v>-2.4460402970959194E-2</v>
          </cell>
          <cell r="AR42">
            <v>7.9876685897017907E-3</v>
          </cell>
        </row>
        <row r="43">
          <cell r="AN43">
            <v>9.3343588130663901E-2</v>
          </cell>
          <cell r="AP43">
            <v>-3.2776121940993885E-2</v>
          </cell>
          <cell r="AR43">
            <v>6.061516268353051E-3</v>
          </cell>
        </row>
        <row r="44">
          <cell r="AN44">
            <v>9.014322969815991E-2</v>
          </cell>
          <cell r="AP44">
            <v>-3.2151335087519439E-2</v>
          </cell>
          <cell r="AR44">
            <v>5.6893932049701945E-3</v>
          </cell>
        </row>
        <row r="45">
          <cell r="AN45">
            <v>8.5682073017267157E-2</v>
          </cell>
          <cell r="AP45">
            <v>-3.1217502165599154E-2</v>
          </cell>
          <cell r="AR45">
            <v>6.1250312165299636E-3</v>
          </cell>
        </row>
        <row r="46">
          <cell r="AN46">
            <v>8.3127513898008765E-2</v>
          </cell>
          <cell r="AP46">
            <v>-3.0300435880844079E-2</v>
          </cell>
          <cell r="AR46">
            <v>7.0476885810537571E-3</v>
          </cell>
        </row>
        <row r="47">
          <cell r="AN47">
            <v>8.7862246683963585E-2</v>
          </cell>
          <cell r="AP47">
            <v>-2.9964331376251652E-2</v>
          </cell>
          <cell r="AR47">
            <v>8.0589167753226665E-3</v>
          </cell>
        </row>
        <row r="48">
          <cell r="AN48">
            <v>9.0034148103076861E-2</v>
          </cell>
          <cell r="AP48">
            <v>-3.131273828971437E-2</v>
          </cell>
          <cell r="AR48">
            <v>6.8157994320279247E-3</v>
          </cell>
        </row>
        <row r="49">
          <cell r="AN49">
            <v>8.812714786000253E-2</v>
          </cell>
          <cell r="AP49">
            <v>-3.2943025097650014E-2</v>
          </cell>
          <cell r="AR49">
            <v>5.3584610321251169E-3</v>
          </cell>
        </row>
        <row r="50">
          <cell r="AN50">
            <v>9.0423312088165675E-2</v>
          </cell>
          <cell r="AP50">
            <v>-3.2781830780357235E-2</v>
          </cell>
          <cell r="AR50">
            <v>5.6214906150240385E-3</v>
          </cell>
        </row>
        <row r="51">
          <cell r="AN51">
            <v>8.8278801654139594E-2</v>
          </cell>
          <cell r="AP51">
            <v>-3.0017769540488182E-2</v>
          </cell>
          <cell r="AR51">
            <v>4.8700135906978304E-3</v>
          </cell>
        </row>
        <row r="52">
          <cell r="AN52">
            <v>8.3553791982008407E-2</v>
          </cell>
          <cell r="AP52">
            <v>-2.6181197515683374E-2</v>
          </cell>
          <cell r="AR52">
            <v>4.1886584026884499E-3</v>
          </cell>
        </row>
        <row r="53">
          <cell r="AN53">
            <v>7.4517820108087607E-2</v>
          </cell>
          <cell r="AP53">
            <v>-2.468579564248774E-2</v>
          </cell>
          <cell r="AR53">
            <v>3.9442999120222755E-3</v>
          </cell>
        </row>
        <row r="54">
          <cell r="AN54">
            <v>8.521071924210899E-2</v>
          </cell>
          <cell r="AP54">
            <v>-1.0815868056862188E-2</v>
          </cell>
          <cell r="AR54">
            <v>3.3381624507613505E-3</v>
          </cell>
        </row>
        <row r="55">
          <cell r="AN55">
            <v>0.1064355002644104</v>
          </cell>
          <cell r="AP55">
            <v>3.7942885814568061E-3</v>
          </cell>
          <cell r="AR55">
            <v>5.0445228590045854E-3</v>
          </cell>
        </row>
        <row r="56">
          <cell r="AN56">
            <v>0.11094866702242512</v>
          </cell>
          <cell r="AP56">
            <v>3.7962462059397684E-3</v>
          </cell>
          <cell r="AR56">
            <v>6.1121035547082592E-3</v>
          </cell>
        </row>
        <row r="57">
          <cell r="AN57">
            <v>0.11433997477943447</v>
          </cell>
          <cell r="AP57">
            <v>1.5299878814005741E-3</v>
          </cell>
          <cell r="AR57">
            <v>4.8725932234410241E-3</v>
          </cell>
        </row>
        <row r="58">
          <cell r="AN58">
            <v>0.11533020863873289</v>
          </cell>
          <cell r="AP58">
            <v>3.5022985945909468E-4</v>
          </cell>
          <cell r="AR58">
            <v>4.1517977062359712E-3</v>
          </cell>
        </row>
        <row r="59">
          <cell r="AN59">
            <v>0.1124041939923448</v>
          </cell>
          <cell r="AP59">
            <v>9.0816235535773338E-4</v>
          </cell>
          <cell r="AR59">
            <v>4.2640351049920699E-3</v>
          </cell>
        </row>
      </sheetData>
      <sheetData sheetId="5">
        <row r="12">
          <cell r="F12">
            <v>9.3481124652992911</v>
          </cell>
        </row>
        <row r="13">
          <cell r="F13">
            <v>9.3645973943848695</v>
          </cell>
        </row>
        <row r="14">
          <cell r="F14">
            <v>9.3667614048754384</v>
          </cell>
        </row>
        <row r="15">
          <cell r="F15">
            <v>9.3706415201128408</v>
          </cell>
        </row>
        <row r="16">
          <cell r="F16">
            <v>9.3726559361295578</v>
          </cell>
        </row>
        <row r="17">
          <cell r="F17">
            <v>9.3802440520631158</v>
          </cell>
        </row>
        <row r="18">
          <cell r="F18">
            <v>9.4386471652583541</v>
          </cell>
        </row>
        <row r="19">
          <cell r="F19">
            <v>9.498506084022317</v>
          </cell>
        </row>
        <row r="20">
          <cell r="F20">
            <v>9.5066879912910736</v>
          </cell>
        </row>
        <row r="21">
          <cell r="F21">
            <v>9.5181990761421247</v>
          </cell>
        </row>
        <row r="22">
          <cell r="F22">
            <v>9.529138923236621</v>
          </cell>
        </row>
        <row r="23">
          <cell r="F23">
            <v>9.5375541890581257</v>
          </cell>
        </row>
        <row r="24">
          <cell r="F24">
            <v>9.5641505647658853</v>
          </cell>
        </row>
        <row r="25">
          <cell r="F25">
            <v>9.5828531761313567</v>
          </cell>
        </row>
        <row r="26">
          <cell r="F26">
            <v>9.5829311567421982</v>
          </cell>
        </row>
        <row r="27">
          <cell r="F27">
            <v>9.5878101007002599</v>
          </cell>
        </row>
        <row r="28">
          <cell r="F28">
            <v>9.5944687839241052</v>
          </cell>
        </row>
        <row r="29">
          <cell r="F29">
            <v>9.5944643289375406</v>
          </cell>
        </row>
        <row r="30">
          <cell r="F30">
            <v>9.696804068656963</v>
          </cell>
        </row>
        <row r="31">
          <cell r="F31">
            <v>9.8079946571503474</v>
          </cell>
        </row>
        <row r="32">
          <cell r="F32">
            <v>9.8159512493432981</v>
          </cell>
        </row>
        <row r="33">
          <cell r="F33">
            <v>9.8248796123622011</v>
          </cell>
        </row>
        <row r="34">
          <cell r="F34">
            <v>9.8345936813018966</v>
          </cell>
        </row>
        <row r="35">
          <cell r="F35">
            <v>9.8399665211015375</v>
          </cell>
        </row>
        <row r="36">
          <cell r="F36">
            <v>9.8502597777193763</v>
          </cell>
        </row>
        <row r="37">
          <cell r="F37">
            <v>9.85647447055252</v>
          </cell>
        </row>
        <row r="38">
          <cell r="F38">
            <v>9.8572493795360572</v>
          </cell>
        </row>
        <row r="39">
          <cell r="F39">
            <v>9.8663698693783992</v>
          </cell>
        </row>
        <row r="40">
          <cell r="F40">
            <v>9.8776047181989952</v>
          </cell>
        </row>
        <row r="41">
          <cell r="F41">
            <v>9.8817684408188029</v>
          </cell>
        </row>
        <row r="42">
          <cell r="F42">
            <v>9.9457161783121713</v>
          </cell>
        </row>
        <row r="43">
          <cell r="F43">
            <v>10.003610013245147</v>
          </cell>
        </row>
        <row r="44">
          <cell r="F44">
            <v>10.00162379880444</v>
          </cell>
        </row>
        <row r="45">
          <cell r="F45">
            <v>10.011719475062652</v>
          </cell>
        </row>
        <row r="46">
          <cell r="F46">
            <v>10.018572320448667</v>
          </cell>
        </row>
        <row r="47">
          <cell r="F47">
            <v>10.017365165853082</v>
          </cell>
        </row>
        <row r="48">
          <cell r="F48">
            <v>10.034358346148366</v>
          </cell>
        </row>
        <row r="49">
          <cell r="F49">
            <v>10.052357458047826</v>
          </cell>
        </row>
        <row r="50">
          <cell r="F50">
            <v>10.056285381318514</v>
          </cell>
        </row>
        <row r="51">
          <cell r="F51">
            <v>10.06496871687637</v>
          </cell>
        </row>
        <row r="52">
          <cell r="F52">
            <v>10.071728496452421</v>
          </cell>
        </row>
        <row r="53">
          <cell r="F53">
            <v>10.073128127595805</v>
          </cell>
        </row>
        <row r="54">
          <cell r="F54">
            <v>10.195666193371029</v>
          </cell>
        </row>
        <row r="55">
          <cell r="F55">
            <v>10.339719097471455</v>
          </cell>
        </row>
        <row r="56">
          <cell r="F56">
            <v>10.360180366404322</v>
          </cell>
        </row>
        <row r="57">
          <cell r="F57">
            <v>10.345456051192542</v>
          </cell>
        </row>
        <row r="58">
          <cell r="F58">
            <v>10.333989008685037</v>
          </cell>
        </row>
        <row r="59">
          <cell r="F59">
            <v>10.341536798541799</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tion"/>
      <sheetName val="data"/>
      <sheetName val="TABLE 1"/>
      <sheetName val="TABLE 2"/>
      <sheetName val="TABLE 3"/>
      <sheetName val="Chart1"/>
      <sheetName val="add-ons"/>
      <sheetName val="no feathering"/>
    </sheetNames>
    <sheetDataSet>
      <sheetData sheetId="0"/>
      <sheetData sheetId="1"/>
      <sheetData sheetId="2"/>
      <sheetData sheetId="3"/>
      <sheetData sheetId="4"/>
      <sheetData sheetId="5" refreshError="1"/>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G2436"/>
  <sheetViews>
    <sheetView tabSelected="1" zoomScale="85" workbookViewId="0">
      <pane xSplit="4" ySplit="2" topLeftCell="BK31" activePane="bottomRight" state="frozen"/>
      <selection pane="topRight" activeCell="D1" sqref="D1"/>
      <selection pane="bottomLeft" activeCell="A2" sqref="A2"/>
      <selection pane="bottomRight" activeCell="CD43" activeCellId="2" sqref="BR42:BS43 BZ43 CD43"/>
    </sheetView>
  </sheetViews>
  <sheetFormatPr defaultRowHeight="12.75" x14ac:dyDescent="0.2"/>
  <cols>
    <col min="1" max="1" width="47.6640625" bestFit="1" customWidth="1"/>
    <col min="2" max="2" width="12" customWidth="1"/>
    <col min="3" max="3" width="1.83203125" customWidth="1"/>
    <col min="4" max="4" width="9.1640625" customWidth="1"/>
    <col min="5" max="5" width="1.83203125" customWidth="1"/>
    <col min="6" max="6" width="12.83203125" customWidth="1"/>
    <col min="7" max="7" width="11.1640625" customWidth="1"/>
    <col min="8" max="8" width="1.83203125" customWidth="1"/>
    <col min="9" max="9" width="12.6640625" bestFit="1" customWidth="1"/>
    <col min="10" max="10" width="1.83203125" customWidth="1"/>
    <col min="11" max="11" width="10.1640625" customWidth="1"/>
    <col min="12" max="12" width="1.83203125" customWidth="1"/>
    <col min="13" max="13" width="9.6640625" customWidth="1"/>
    <col min="14" max="14" width="1.5" customWidth="1"/>
    <col min="15" max="15" width="10.1640625" customWidth="1"/>
    <col min="16" max="16" width="1.83203125" customWidth="1"/>
    <col min="17" max="17" width="10.83203125" customWidth="1"/>
    <col min="18" max="18" width="1.83203125" customWidth="1"/>
    <col min="19" max="19" width="9.6640625" customWidth="1"/>
    <col min="20" max="20" width="1.5" customWidth="1"/>
    <col min="21" max="21" width="10.1640625" customWidth="1"/>
    <col min="22" max="22" width="1.83203125" customWidth="1"/>
    <col min="23" max="23" width="10.6640625" bestFit="1" customWidth="1"/>
    <col min="24" max="24" width="1.83203125" customWidth="1"/>
    <col min="25" max="25" width="9.6640625" customWidth="1"/>
    <col min="26" max="26" width="1.5" customWidth="1"/>
    <col min="27" max="27" width="10.1640625" customWidth="1"/>
    <col min="28" max="28" width="1.83203125" customWidth="1"/>
    <col min="29" max="29" width="8.6640625" customWidth="1"/>
    <col min="30" max="30" width="1.83203125" customWidth="1"/>
    <col min="31" max="31" width="9.6640625" customWidth="1"/>
    <col min="32" max="32" width="1.5" customWidth="1"/>
    <col min="33" max="33" width="8.33203125" bestFit="1" customWidth="1"/>
    <col min="34" max="34" width="1.5" customWidth="1"/>
    <col min="35" max="35" width="9.6640625" customWidth="1"/>
    <col min="36" max="36" width="1.83203125" customWidth="1"/>
    <col min="37" max="37" width="12.6640625" customWidth="1"/>
    <col min="38" max="38" width="1.83203125" customWidth="1"/>
    <col min="39" max="39" width="11.83203125" customWidth="1"/>
    <col min="40" max="40" width="1.83203125" customWidth="1"/>
    <col min="41" max="41" width="10.6640625" customWidth="1"/>
    <col min="42" max="42" width="1.83203125" customWidth="1"/>
    <col min="43" max="43" width="8" customWidth="1"/>
    <col min="44" max="44" width="1.83203125" customWidth="1"/>
    <col min="45" max="45" width="1.6640625" customWidth="1"/>
    <col min="46" max="46" width="9.1640625" customWidth="1"/>
    <col min="47" max="47" width="1.83203125" customWidth="1"/>
    <col min="48" max="48" width="12.33203125" customWidth="1"/>
    <col min="49" max="49" width="2" style="49" customWidth="1"/>
    <col min="50" max="50" width="16.33203125" customWidth="1"/>
    <col min="51" max="51" width="10.1640625" customWidth="1"/>
    <col min="52" max="52" width="12.33203125" customWidth="1"/>
    <col min="53" max="53" width="11.83203125" customWidth="1"/>
    <col min="54" max="54" width="10.83203125" customWidth="1"/>
    <col min="55" max="55" width="1.5" style="8" customWidth="1"/>
    <col min="56" max="56" width="8.5" customWidth="1"/>
    <col min="57" max="57" width="1.83203125" customWidth="1"/>
    <col min="58" max="58" width="11.6640625" customWidth="1"/>
    <col min="59" max="59" width="1.83203125" customWidth="1"/>
    <col min="60" max="60" width="15" customWidth="1"/>
    <col min="61" max="61" width="10.33203125" customWidth="1"/>
    <col min="62" max="62" width="12.1640625" customWidth="1"/>
    <col min="63" max="63" width="11" customWidth="1"/>
    <col min="64" max="64" width="10.6640625" bestFit="1" customWidth="1"/>
    <col min="65" max="65" width="2.6640625" customWidth="1"/>
    <col min="66" max="67" width="6" customWidth="1"/>
    <col min="68" max="68" width="14" style="2" bestFit="1" customWidth="1"/>
    <col min="69" max="69" width="12.5" customWidth="1"/>
    <col min="70" max="71" width="17.83203125" style="2" bestFit="1" customWidth="1"/>
    <col min="72" max="73" width="16" style="2" hidden="1" customWidth="1"/>
    <col min="74" max="74" width="27.1640625" style="2" hidden="1" customWidth="1"/>
    <col min="75" max="75" width="9.33203125" style="2"/>
    <col min="76" max="76" width="12.6640625" style="2" customWidth="1"/>
    <col min="77" max="77" width="12" style="2" customWidth="1"/>
    <col min="78" max="78" width="16.83203125" style="2" customWidth="1"/>
    <col min="79" max="79" width="18.33203125" style="8" customWidth="1"/>
    <col min="80" max="80" width="16.83203125" style="2" customWidth="1"/>
    <col min="81" max="81" width="12.5" style="2" customWidth="1"/>
    <col min="82" max="82" width="16.83203125" style="2" customWidth="1"/>
    <col min="83" max="83" width="22.6640625" style="8" customWidth="1"/>
    <col min="84" max="84" width="2.83203125" style="8" customWidth="1"/>
    <col min="85" max="85" width="3" style="2" customWidth="1"/>
  </cols>
  <sheetData>
    <row r="1" spans="1:85" ht="25.5" x14ac:dyDescent="0.2">
      <c r="BX1" s="33" t="s">
        <v>109</v>
      </c>
      <c r="BY1" s="34"/>
      <c r="BZ1" s="34"/>
      <c r="CA1" s="35"/>
      <c r="CB1" s="33" t="s">
        <v>110</v>
      </c>
      <c r="CC1" s="34"/>
      <c r="CD1" s="34"/>
      <c r="CE1" s="35"/>
    </row>
    <row r="2" spans="1:85" ht="63" customHeight="1" x14ac:dyDescent="0.2">
      <c r="A2" s="63" t="s">
        <v>3</v>
      </c>
      <c r="B2" s="10" t="s">
        <v>0</v>
      </c>
      <c r="C2" s="22"/>
      <c r="D2" s="10" t="s">
        <v>1</v>
      </c>
      <c r="E2" s="8"/>
      <c r="F2" s="10" t="s">
        <v>4</v>
      </c>
      <c r="G2" s="10" t="s">
        <v>2</v>
      </c>
      <c r="H2" s="8"/>
      <c r="I2" s="10" t="s">
        <v>5</v>
      </c>
      <c r="J2" s="8"/>
      <c r="K2" s="10" t="s">
        <v>20</v>
      </c>
      <c r="L2" s="8"/>
      <c r="M2" s="10" t="s">
        <v>9</v>
      </c>
      <c r="N2" s="8"/>
      <c r="O2" s="10" t="s">
        <v>6</v>
      </c>
      <c r="P2" s="8"/>
      <c r="Q2" s="10" t="s">
        <v>21</v>
      </c>
      <c r="R2" s="8"/>
      <c r="S2" s="10" t="s">
        <v>10</v>
      </c>
      <c r="T2" s="8"/>
      <c r="U2" s="10" t="s">
        <v>7</v>
      </c>
      <c r="V2" s="8"/>
      <c r="W2" s="10" t="s">
        <v>22</v>
      </c>
      <c r="X2" s="8"/>
      <c r="Y2" s="10" t="s">
        <v>11</v>
      </c>
      <c r="Z2" s="8"/>
      <c r="AA2" s="10" t="s">
        <v>8</v>
      </c>
      <c r="AB2" s="8"/>
      <c r="AC2" s="10" t="s">
        <v>23</v>
      </c>
      <c r="AD2" s="8"/>
      <c r="AE2" s="10" t="s">
        <v>12</v>
      </c>
      <c r="AF2" s="8"/>
      <c r="AG2" s="10" t="s">
        <v>14</v>
      </c>
      <c r="AH2" s="8"/>
      <c r="AI2" s="10" t="s">
        <v>13</v>
      </c>
      <c r="AJ2" s="8"/>
      <c r="AK2" s="10" t="s">
        <v>15</v>
      </c>
      <c r="AL2" s="8"/>
      <c r="AM2" s="10" t="s">
        <v>16</v>
      </c>
      <c r="AN2" s="8"/>
      <c r="AO2" s="10" t="s">
        <v>17</v>
      </c>
      <c r="AP2" s="8"/>
      <c r="AQ2" s="10" t="s">
        <v>18</v>
      </c>
      <c r="AR2" s="22"/>
      <c r="AS2" s="8"/>
      <c r="AT2" s="10" t="s">
        <v>19</v>
      </c>
      <c r="AU2" s="8"/>
      <c r="AV2" s="10" t="s">
        <v>24</v>
      </c>
      <c r="AW2" s="61"/>
      <c r="AX2" s="10" t="s">
        <v>101</v>
      </c>
      <c r="AY2" s="10" t="s">
        <v>102</v>
      </c>
      <c r="AZ2" s="10" t="s">
        <v>33</v>
      </c>
      <c r="BA2" s="11" t="s">
        <v>104</v>
      </c>
      <c r="BB2" s="10" t="s">
        <v>25</v>
      </c>
      <c r="BC2" s="11"/>
      <c r="BD2" s="10" t="s">
        <v>26</v>
      </c>
      <c r="BE2" s="8"/>
      <c r="BF2" s="10" t="s">
        <v>27</v>
      </c>
      <c r="BG2" s="8"/>
      <c r="BH2" s="10" t="s">
        <v>103</v>
      </c>
      <c r="BI2" s="10" t="s">
        <v>102</v>
      </c>
      <c r="BJ2" s="10" t="s">
        <v>34</v>
      </c>
      <c r="BK2" s="11" t="s">
        <v>104</v>
      </c>
      <c r="BL2" s="10" t="s">
        <v>28</v>
      </c>
      <c r="BM2" s="8"/>
      <c r="BN2" s="62"/>
      <c r="BO2" s="62"/>
      <c r="BP2" s="48" t="s">
        <v>30</v>
      </c>
      <c r="BQ2" s="22" t="s">
        <v>31</v>
      </c>
      <c r="BR2" s="48" t="s">
        <v>111</v>
      </c>
      <c r="BS2" s="48" t="s">
        <v>116</v>
      </c>
      <c r="BT2" s="3" t="s">
        <v>114</v>
      </c>
      <c r="BU2" s="3" t="s">
        <v>115</v>
      </c>
      <c r="BV2" s="3" t="s">
        <v>117</v>
      </c>
      <c r="BW2" s="3"/>
      <c r="BX2" s="36" t="s">
        <v>107</v>
      </c>
      <c r="BY2" s="36" t="s">
        <v>106</v>
      </c>
      <c r="BZ2" s="36" t="s">
        <v>108</v>
      </c>
      <c r="CA2" s="36" t="s">
        <v>119</v>
      </c>
      <c r="CB2" s="36" t="s">
        <v>107</v>
      </c>
      <c r="CC2" s="36" t="s">
        <v>106</v>
      </c>
      <c r="CD2" s="36" t="s">
        <v>108</v>
      </c>
      <c r="CE2" s="36" t="s">
        <v>119</v>
      </c>
      <c r="CF2" s="32"/>
      <c r="CG2" s="18"/>
    </row>
    <row r="3" spans="1:85" x14ac:dyDescent="0.2">
      <c r="AV3" s="24"/>
      <c r="AW3" s="50"/>
      <c r="AX3" s="25"/>
      <c r="BF3" s="24"/>
      <c r="BH3" s="25"/>
    </row>
    <row r="4" spans="1:85" ht="14.1" customHeight="1" x14ac:dyDescent="0.2">
      <c r="A4" s="8" t="s">
        <v>29</v>
      </c>
      <c r="B4" s="8" t="s">
        <v>35</v>
      </c>
      <c r="C4" s="8"/>
      <c r="D4" s="14">
        <v>38168</v>
      </c>
      <c r="E4" s="8"/>
      <c r="F4" s="7">
        <v>206010953</v>
      </c>
      <c r="G4" s="21">
        <v>8037</v>
      </c>
      <c r="H4" s="8"/>
      <c r="I4" s="12">
        <v>319.60047366604573</v>
      </c>
      <c r="J4" s="12"/>
      <c r="K4" s="12">
        <v>284.30787678211561</v>
      </c>
      <c r="L4" s="12"/>
      <c r="M4" s="12">
        <v>284.30787678211561</v>
      </c>
      <c r="N4" s="12"/>
      <c r="O4" s="12">
        <v>31.640490234379495</v>
      </c>
      <c r="P4" s="12"/>
      <c r="Q4" s="12">
        <v>30.089874292887565</v>
      </c>
      <c r="R4" s="12"/>
      <c r="S4" s="12">
        <v>30.089874292887565</v>
      </c>
      <c r="T4" s="12"/>
      <c r="U4" s="12">
        <v>46.103404744604987</v>
      </c>
      <c r="V4" s="12"/>
      <c r="W4" s="12">
        <v>91.461756342929704</v>
      </c>
      <c r="X4" s="12"/>
      <c r="Y4" s="12">
        <v>46.103404744604987</v>
      </c>
      <c r="Z4" s="12"/>
      <c r="AA4" s="12">
        <v>29.770493582077318</v>
      </c>
      <c r="AB4" s="12"/>
      <c r="AC4" s="12">
        <v>34.815974136305719</v>
      </c>
      <c r="AD4" s="12"/>
      <c r="AE4" s="12">
        <v>29.770493582077318</v>
      </c>
      <c r="AF4" s="12"/>
      <c r="AG4" s="12">
        <v>6.09</v>
      </c>
      <c r="AH4" s="12"/>
      <c r="AI4" s="12">
        <v>1.5616552610841525</v>
      </c>
      <c r="AJ4" s="12"/>
      <c r="AK4" s="12">
        <v>0</v>
      </c>
      <c r="AL4" s="12"/>
      <c r="AM4" s="12">
        <v>0</v>
      </c>
      <c r="AN4" s="12"/>
      <c r="AO4" s="12">
        <v>0.75759611795446069</v>
      </c>
      <c r="AP4" s="12"/>
      <c r="AQ4" s="12">
        <v>7.79</v>
      </c>
      <c r="AR4" s="12"/>
      <c r="AS4" s="12"/>
      <c r="AT4" s="12">
        <v>20.323545039036208</v>
      </c>
      <c r="AU4" s="12"/>
      <c r="AV4" s="12">
        <v>426.79444581976031</v>
      </c>
      <c r="AW4" s="51"/>
      <c r="AX4" s="54">
        <v>381.45</v>
      </c>
      <c r="AY4" s="13">
        <v>7.79</v>
      </c>
      <c r="AZ4" s="4">
        <v>389.24</v>
      </c>
      <c r="BA4" s="26" t="s">
        <v>124</v>
      </c>
      <c r="BB4" s="6">
        <v>426.79444581976031</v>
      </c>
      <c r="BC4" s="12"/>
      <c r="BD4" s="12">
        <v>30.83</v>
      </c>
      <c r="BE4" s="4"/>
      <c r="BF4" s="12">
        <v>457.6244458197603</v>
      </c>
      <c r="BG4" s="4"/>
      <c r="BH4" s="55">
        <v>409.72</v>
      </c>
      <c r="BI4" s="13">
        <v>7.79</v>
      </c>
      <c r="BJ4" s="4">
        <v>417.51</v>
      </c>
      <c r="BK4" s="26" t="s">
        <v>124</v>
      </c>
      <c r="BL4" s="6">
        <v>457.6244458197603</v>
      </c>
      <c r="BP4" s="2">
        <v>1685</v>
      </c>
      <c r="BQ4" s="2">
        <v>3350</v>
      </c>
      <c r="BR4" s="5">
        <v>771097.19120629609</v>
      </c>
      <c r="BS4" s="5">
        <v>1429761.3934961969</v>
      </c>
      <c r="BT4" s="5">
        <v>757971.04120629607</v>
      </c>
      <c r="BU4" s="5">
        <v>1403664.8934961969</v>
      </c>
      <c r="BV4" s="5"/>
      <c r="BW4" s="5"/>
      <c r="BX4" s="12">
        <v>483.69762671275845</v>
      </c>
      <c r="BY4" s="12">
        <v>7.31</v>
      </c>
      <c r="BZ4" s="12">
        <v>484.17762671275847</v>
      </c>
      <c r="CA4" s="5">
        <v>815839.30101099797</v>
      </c>
      <c r="CB4" s="38">
        <v>453.82288137740784</v>
      </c>
      <c r="CC4" s="12">
        <v>7.31</v>
      </c>
      <c r="CD4" s="12">
        <v>454.30288137740786</v>
      </c>
      <c r="CE4" s="5">
        <v>1521914.6526143164</v>
      </c>
    </row>
    <row r="5" spans="1:85" ht="14.1" customHeight="1" x14ac:dyDescent="0.2">
      <c r="A5" s="8" t="s">
        <v>32</v>
      </c>
      <c r="B5" s="8" t="s">
        <v>36</v>
      </c>
      <c r="C5" s="8"/>
      <c r="D5" s="14">
        <v>38168</v>
      </c>
      <c r="E5" s="8"/>
      <c r="F5" s="7">
        <v>206190021</v>
      </c>
      <c r="G5" s="21">
        <v>13775</v>
      </c>
      <c r="H5" s="8"/>
      <c r="I5" s="12">
        <v>296.68534435613981</v>
      </c>
      <c r="J5" s="12"/>
      <c r="K5" s="12">
        <v>284.30787678211561</v>
      </c>
      <c r="L5" s="12"/>
      <c r="M5" s="12">
        <v>284.30787678211561</v>
      </c>
      <c r="N5" s="12"/>
      <c r="O5" s="12">
        <v>39.336736232583533</v>
      </c>
      <c r="P5" s="12"/>
      <c r="Q5" s="12">
        <v>30.089874292887565</v>
      </c>
      <c r="R5" s="12"/>
      <c r="S5" s="12">
        <v>30.089874292887565</v>
      </c>
      <c r="T5" s="12"/>
      <c r="U5" s="12">
        <v>112.78505932486948</v>
      </c>
      <c r="V5" s="12"/>
      <c r="W5" s="12">
        <v>91.461756342929704</v>
      </c>
      <c r="X5" s="12"/>
      <c r="Y5" s="12">
        <v>91.461756342929704</v>
      </c>
      <c r="Z5" s="12"/>
      <c r="AA5" s="12">
        <v>38.269644792501516</v>
      </c>
      <c r="AB5" s="12"/>
      <c r="AC5" s="12">
        <v>34.815974136305719</v>
      </c>
      <c r="AD5" s="12"/>
      <c r="AE5" s="12">
        <v>34.815974136305719</v>
      </c>
      <c r="AF5" s="12"/>
      <c r="AG5" s="12">
        <v>6.25</v>
      </c>
      <c r="AH5" s="12"/>
      <c r="AI5" s="12">
        <v>1.279395039322444</v>
      </c>
      <c r="AJ5" s="12"/>
      <c r="AK5" s="12">
        <v>0</v>
      </c>
      <c r="AL5" s="12"/>
      <c r="AM5" s="12">
        <v>8.122075273855085</v>
      </c>
      <c r="AN5" s="12"/>
      <c r="AO5" s="12">
        <v>0.72196297640653362</v>
      </c>
      <c r="AP5" s="12"/>
      <c r="AQ5" s="12">
        <v>7.79</v>
      </c>
      <c r="AR5" s="12"/>
      <c r="AS5" s="12"/>
      <c r="AT5" s="12">
        <v>23.241945742191135</v>
      </c>
      <c r="AU5" s="12"/>
      <c r="AV5" s="12">
        <v>488.08086058601384</v>
      </c>
      <c r="AW5" s="51"/>
      <c r="AX5" s="54">
        <v>381.45</v>
      </c>
      <c r="AY5" s="13">
        <v>7.79</v>
      </c>
      <c r="AZ5" s="4">
        <v>389.24</v>
      </c>
      <c r="BA5" s="26" t="s">
        <v>124</v>
      </c>
      <c r="BB5" s="6">
        <v>488.08086058601384</v>
      </c>
      <c r="BC5" s="12"/>
      <c r="BD5" s="12">
        <v>30.83</v>
      </c>
      <c r="BE5" s="4"/>
      <c r="BF5" s="12">
        <v>518.91086058601388</v>
      </c>
      <c r="BG5" s="4"/>
      <c r="BH5" s="55">
        <v>409.72</v>
      </c>
      <c r="BI5" s="13">
        <v>7.79</v>
      </c>
      <c r="BJ5" s="4">
        <v>417.51</v>
      </c>
      <c r="BK5" s="26" t="s">
        <v>124</v>
      </c>
      <c r="BL5" s="6">
        <v>518.91086058601388</v>
      </c>
      <c r="BP5" s="2">
        <v>5418</v>
      </c>
      <c r="BQ5" s="2">
        <v>7659</v>
      </c>
      <c r="BR5" s="5">
        <v>2811459.0426550233</v>
      </c>
      <c r="BS5" s="5">
        <v>3738211.31122828</v>
      </c>
      <c r="BT5" s="5">
        <v>2769252.8226550231</v>
      </c>
      <c r="BU5" s="5">
        <v>3678547.7012282801</v>
      </c>
      <c r="BV5" s="5"/>
      <c r="BW5" s="5"/>
      <c r="BX5" s="12">
        <v>488.13643962867752</v>
      </c>
      <c r="BY5" s="12">
        <v>7.31</v>
      </c>
      <c r="BZ5" s="12">
        <v>488.61643962867754</v>
      </c>
      <c r="CA5" s="5">
        <v>2647323.869908175</v>
      </c>
      <c r="CB5" s="57">
        <v>458.26169429332691</v>
      </c>
      <c r="CC5" s="12">
        <v>7.31</v>
      </c>
      <c r="CD5" s="12">
        <v>458.74169429332693</v>
      </c>
      <c r="CE5" s="5">
        <v>3513502.6365925912</v>
      </c>
    </row>
    <row r="6" spans="1:85" ht="14.1" customHeight="1" x14ac:dyDescent="0.2">
      <c r="A6" s="8" t="s">
        <v>37</v>
      </c>
      <c r="B6" s="8" t="s">
        <v>100</v>
      </c>
      <c r="C6" s="8"/>
      <c r="D6" s="14">
        <v>38352</v>
      </c>
      <c r="E6" s="8"/>
      <c r="F6" s="7">
        <v>206301171</v>
      </c>
      <c r="G6" s="21">
        <v>2622</v>
      </c>
      <c r="H6" s="8"/>
      <c r="I6" s="12">
        <v>191.86582633268321</v>
      </c>
      <c r="J6" s="12"/>
      <c r="K6" s="12">
        <v>284.30787678211561</v>
      </c>
      <c r="L6" s="12"/>
      <c r="M6" s="12">
        <v>191.86582633268321</v>
      </c>
      <c r="N6" s="12"/>
      <c r="O6" s="12">
        <v>26.871416153456302</v>
      </c>
      <c r="P6" s="12"/>
      <c r="Q6" s="12">
        <v>30.089874292887565</v>
      </c>
      <c r="R6" s="12"/>
      <c r="S6" s="12">
        <v>26.871416153456302</v>
      </c>
      <c r="T6" s="12"/>
      <c r="U6" s="12">
        <v>73.6857141383841</v>
      </c>
      <c r="V6" s="12"/>
      <c r="W6" s="12">
        <v>91.461756342929704</v>
      </c>
      <c r="X6" s="12"/>
      <c r="Y6" s="12">
        <v>73.6857141383841</v>
      </c>
      <c r="Z6" s="12"/>
      <c r="AA6" s="12">
        <v>45.375002316420783</v>
      </c>
      <c r="AB6" s="12"/>
      <c r="AC6" s="12">
        <v>34.815974136305719</v>
      </c>
      <c r="AD6" s="12"/>
      <c r="AE6" s="12">
        <v>34.815974136305719</v>
      </c>
      <c r="AF6" s="12"/>
      <c r="AG6" s="12">
        <v>5.62</v>
      </c>
      <c r="AH6" s="12"/>
      <c r="AI6" s="12">
        <v>1.6805809814391051</v>
      </c>
      <c r="AJ6" s="12"/>
      <c r="AK6" s="12">
        <v>0</v>
      </c>
      <c r="AL6" s="12"/>
      <c r="AM6" s="12">
        <v>5.9209855632406168</v>
      </c>
      <c r="AN6" s="12"/>
      <c r="AO6" s="12">
        <v>1.7803508771929824</v>
      </c>
      <c r="AP6" s="12"/>
      <c r="AQ6" s="12">
        <v>7.79</v>
      </c>
      <c r="AR6" s="12"/>
      <c r="AS6" s="12"/>
      <c r="AT6" s="12">
        <v>17.485320715212438</v>
      </c>
      <c r="AU6" s="12"/>
      <c r="AV6" s="12">
        <v>367.51616889791444</v>
      </c>
      <c r="AW6" s="51"/>
      <c r="AX6" s="53">
        <v>381.45</v>
      </c>
      <c r="AY6" s="13">
        <v>7.79</v>
      </c>
      <c r="AZ6" s="4">
        <v>389.24</v>
      </c>
      <c r="BA6" s="26" t="s">
        <v>125</v>
      </c>
      <c r="BB6" s="6">
        <v>389.24</v>
      </c>
      <c r="BC6" s="12"/>
      <c r="BD6" s="12">
        <v>30.83</v>
      </c>
      <c r="BE6" s="4"/>
      <c r="BF6" s="12">
        <v>398.34616889791442</v>
      </c>
      <c r="BG6" s="4"/>
      <c r="BH6" s="53">
        <v>409.72</v>
      </c>
      <c r="BI6" s="13">
        <v>7.79</v>
      </c>
      <c r="BJ6" s="4">
        <v>417.51</v>
      </c>
      <c r="BK6" s="26" t="s">
        <v>125</v>
      </c>
      <c r="BL6" s="6">
        <v>417.51</v>
      </c>
      <c r="BP6" s="2">
        <v>122</v>
      </c>
      <c r="BQ6" s="2">
        <v>448</v>
      </c>
      <c r="BR6" s="5">
        <v>50936.22</v>
      </c>
      <c r="BS6" s="5">
        <v>174379.51999999999</v>
      </c>
      <c r="BT6" s="5">
        <v>49985.84</v>
      </c>
      <c r="BU6" s="5">
        <v>170889.60000000001</v>
      </c>
      <c r="BV6" s="5" t="s">
        <v>37</v>
      </c>
      <c r="BW6" s="5"/>
      <c r="BX6" s="56">
        <v>421.76293902168015</v>
      </c>
      <c r="BY6" s="12">
        <v>7.31</v>
      </c>
      <c r="BZ6" s="12">
        <v>422.24293902168017</v>
      </c>
      <c r="CA6" s="5">
        <v>51513.638560644984</v>
      </c>
      <c r="CB6" s="58">
        <v>388.86211800094333</v>
      </c>
      <c r="CC6" s="12">
        <v>7.31</v>
      </c>
      <c r="CD6" s="12">
        <v>389.34211800094334</v>
      </c>
      <c r="CE6" s="5">
        <v>174425.26886442263</v>
      </c>
    </row>
    <row r="7" spans="1:85" ht="14.1" customHeight="1" x14ac:dyDescent="0.2">
      <c r="A7" s="8" t="s">
        <v>38</v>
      </c>
      <c r="B7" s="8" t="s">
        <v>39</v>
      </c>
      <c r="C7" s="8"/>
      <c r="D7" s="14">
        <v>38352</v>
      </c>
      <c r="E7" s="8"/>
      <c r="F7" s="7">
        <v>206190700</v>
      </c>
      <c r="G7" s="21">
        <v>9375</v>
      </c>
      <c r="H7" s="8"/>
      <c r="I7" s="12">
        <v>224.81870685637583</v>
      </c>
      <c r="J7" s="12"/>
      <c r="K7" s="12">
        <v>284.30787678211561</v>
      </c>
      <c r="L7" s="12"/>
      <c r="M7" s="12">
        <v>224.81870685637583</v>
      </c>
      <c r="N7" s="12"/>
      <c r="O7" s="12">
        <v>15.609338201342284</v>
      </c>
      <c r="P7" s="12"/>
      <c r="Q7" s="12">
        <v>30.089874292887565</v>
      </c>
      <c r="R7" s="12"/>
      <c r="S7" s="12">
        <v>15.609338201342284</v>
      </c>
      <c r="T7" s="12"/>
      <c r="U7" s="12">
        <v>67.703123927488335</v>
      </c>
      <c r="V7" s="12"/>
      <c r="W7" s="12">
        <v>91.461756342929704</v>
      </c>
      <c r="X7" s="12"/>
      <c r="Y7" s="12">
        <v>67.703123927488335</v>
      </c>
      <c r="Z7" s="12"/>
      <c r="AA7" s="12">
        <v>27.924260323415723</v>
      </c>
      <c r="AB7" s="12"/>
      <c r="AC7" s="12">
        <v>34.815974136305719</v>
      </c>
      <c r="AD7" s="12"/>
      <c r="AE7" s="12">
        <v>27.924260323415723</v>
      </c>
      <c r="AF7" s="12"/>
      <c r="AG7" s="12">
        <v>5.54</v>
      </c>
      <c r="AH7" s="12"/>
      <c r="AI7" s="12">
        <v>0.64221777777777778</v>
      </c>
      <c r="AJ7" s="12"/>
      <c r="AK7" s="12">
        <v>0</v>
      </c>
      <c r="AL7" s="12"/>
      <c r="AM7" s="12">
        <v>0.74912316080252284</v>
      </c>
      <c r="AN7" s="12"/>
      <c r="AO7" s="12">
        <v>0.62782293333333339</v>
      </c>
      <c r="AP7" s="12"/>
      <c r="AQ7" s="12">
        <v>7.79</v>
      </c>
      <c r="AR7" s="12"/>
      <c r="AS7" s="12"/>
      <c r="AT7" s="12">
        <v>17.16475043113147</v>
      </c>
      <c r="AU7" s="12"/>
      <c r="AV7" s="12">
        <v>368.56934361166725</v>
      </c>
      <c r="AW7" s="51"/>
      <c r="AX7" s="54">
        <v>359.94</v>
      </c>
      <c r="AY7" s="13">
        <v>7.79</v>
      </c>
      <c r="AZ7" s="4">
        <v>367.73</v>
      </c>
      <c r="BA7" s="26" t="s">
        <v>124</v>
      </c>
      <c r="BB7" s="6">
        <v>368.56934361166725</v>
      </c>
      <c r="BC7" s="12"/>
      <c r="BD7" s="12">
        <v>30.83</v>
      </c>
      <c r="BE7" s="4"/>
      <c r="BF7" s="12">
        <v>399.39934361166723</v>
      </c>
      <c r="BG7" s="4"/>
      <c r="BH7" s="55">
        <v>386.86</v>
      </c>
      <c r="BI7" s="13">
        <v>7.79</v>
      </c>
      <c r="BJ7" s="4">
        <v>394.65</v>
      </c>
      <c r="BK7" s="26" t="s">
        <v>124</v>
      </c>
      <c r="BL7" s="6">
        <v>399.39934361166723</v>
      </c>
      <c r="BP7" s="2">
        <v>3778</v>
      </c>
      <c r="BQ7" s="2">
        <v>4017</v>
      </c>
      <c r="BR7" s="5">
        <v>1508930.7201648788</v>
      </c>
      <c r="BS7" s="5">
        <v>1480543.0532880675</v>
      </c>
      <c r="BT7" s="5">
        <v>1479500.1001648786</v>
      </c>
      <c r="BU7" s="5">
        <v>1449250.6232880673</v>
      </c>
      <c r="BV7" s="5"/>
      <c r="BW7" s="5"/>
      <c r="BX7" s="56">
        <v>407.48342422008483</v>
      </c>
      <c r="BY7" s="12">
        <v>7.31</v>
      </c>
      <c r="BZ7" s="12">
        <v>407.96342422008485</v>
      </c>
      <c r="CA7" s="5">
        <v>1541285.8167034804</v>
      </c>
      <c r="CB7" s="57">
        <v>377.60867888473422</v>
      </c>
      <c r="CC7" s="12">
        <v>7.31</v>
      </c>
      <c r="CD7" s="12">
        <v>378.08867888473424</v>
      </c>
      <c r="CE7" s="5">
        <v>1518782.2230799773</v>
      </c>
    </row>
    <row r="8" spans="1:85" ht="14.1" customHeight="1" x14ac:dyDescent="0.2">
      <c r="A8" s="8" t="s">
        <v>41</v>
      </c>
      <c r="B8" s="8" t="s">
        <v>40</v>
      </c>
      <c r="C8" s="8"/>
      <c r="D8" s="14">
        <v>38352</v>
      </c>
      <c r="E8" s="8"/>
      <c r="F8" s="7">
        <v>206370717</v>
      </c>
      <c r="G8" s="21">
        <v>10798</v>
      </c>
      <c r="H8" s="8"/>
      <c r="I8" s="12">
        <v>237.28342276906864</v>
      </c>
      <c r="J8" s="12"/>
      <c r="K8" s="12">
        <v>284.30787678211561</v>
      </c>
      <c r="L8" s="12"/>
      <c r="M8" s="12">
        <v>237.28342276906864</v>
      </c>
      <c r="N8" s="12"/>
      <c r="O8" s="12">
        <v>22.146040977014138</v>
      </c>
      <c r="P8" s="12"/>
      <c r="Q8" s="12">
        <v>30.089874292887565</v>
      </c>
      <c r="R8" s="12"/>
      <c r="S8" s="12">
        <v>22.146040977014138</v>
      </c>
      <c r="T8" s="12"/>
      <c r="U8" s="12">
        <v>111.95982200158295</v>
      </c>
      <c r="V8" s="12"/>
      <c r="W8" s="12">
        <v>91.461756342929704</v>
      </c>
      <c r="X8" s="12"/>
      <c r="Y8" s="12">
        <v>91.461756342929704</v>
      </c>
      <c r="Z8" s="12"/>
      <c r="AA8" s="12">
        <v>32.333431059992684</v>
      </c>
      <c r="AB8" s="12"/>
      <c r="AC8" s="12">
        <v>34.815974136305719</v>
      </c>
      <c r="AD8" s="12"/>
      <c r="AE8" s="12">
        <v>32.333431059992684</v>
      </c>
      <c r="AF8" s="12"/>
      <c r="AG8" s="12">
        <v>5.53</v>
      </c>
      <c r="AH8" s="12"/>
      <c r="AI8" s="12">
        <v>1.3286568500339571</v>
      </c>
      <c r="AJ8" s="12"/>
      <c r="AK8" s="12">
        <v>0</v>
      </c>
      <c r="AL8" s="12"/>
      <c r="AM8" s="12">
        <v>5.9428293181725254</v>
      </c>
      <c r="AN8" s="12"/>
      <c r="AO8" s="12">
        <v>0.65786256714206337</v>
      </c>
      <c r="AP8" s="12"/>
      <c r="AQ8" s="12">
        <v>7.79</v>
      </c>
      <c r="AR8" s="12"/>
      <c r="AS8" s="12"/>
      <c r="AT8" s="12">
        <v>20.223699994217686</v>
      </c>
      <c r="AU8" s="12"/>
      <c r="AV8" s="12">
        <v>424.69769987857137</v>
      </c>
      <c r="AW8" s="51"/>
      <c r="AX8" s="54">
        <v>381.45</v>
      </c>
      <c r="AY8" s="13">
        <v>7.79</v>
      </c>
      <c r="AZ8" s="4">
        <v>389.24</v>
      </c>
      <c r="BA8" s="26" t="s">
        <v>124</v>
      </c>
      <c r="BB8" s="6">
        <v>424.69769987857137</v>
      </c>
      <c r="BC8" s="12"/>
      <c r="BD8" s="12">
        <v>30.83</v>
      </c>
      <c r="BE8" s="4"/>
      <c r="BF8" s="12">
        <v>455.52769987857135</v>
      </c>
      <c r="BG8" s="4"/>
      <c r="BH8" s="55">
        <v>409.72</v>
      </c>
      <c r="BI8" s="13">
        <v>7.79</v>
      </c>
      <c r="BJ8" s="4">
        <v>417.51</v>
      </c>
      <c r="BK8" s="26" t="s">
        <v>124</v>
      </c>
      <c r="BL8" s="6">
        <v>455.52769987857135</v>
      </c>
      <c r="BP8" s="2">
        <v>5897</v>
      </c>
      <c r="BQ8" s="2">
        <v>1990</v>
      </c>
      <c r="BR8" s="5">
        <v>2686246.8461839352</v>
      </c>
      <c r="BS8" s="5">
        <v>845148.42275835702</v>
      </c>
      <c r="BT8" s="5">
        <v>2640309.2161839353</v>
      </c>
      <c r="BU8" s="5">
        <v>829646.32275835704</v>
      </c>
      <c r="BV8" s="5"/>
      <c r="BW8" s="5"/>
      <c r="BX8" s="56">
        <v>417.03</v>
      </c>
      <c r="BY8" s="12">
        <v>7.31</v>
      </c>
      <c r="BZ8" s="12">
        <v>417.51</v>
      </c>
      <c r="CA8" s="5">
        <v>2462056.4700000002</v>
      </c>
      <c r="CB8" s="57">
        <v>388.76</v>
      </c>
      <c r="CC8" s="12">
        <v>7.31</v>
      </c>
      <c r="CD8" s="12">
        <v>389.24</v>
      </c>
      <c r="CE8" s="5">
        <v>774587.6</v>
      </c>
    </row>
    <row r="9" spans="1:85" ht="14.1" customHeight="1" x14ac:dyDescent="0.2">
      <c r="A9" s="8" t="s">
        <v>42</v>
      </c>
      <c r="B9" s="8" t="s">
        <v>43</v>
      </c>
      <c r="C9" s="8"/>
      <c r="D9" s="14">
        <v>38352</v>
      </c>
      <c r="E9" s="8"/>
      <c r="F9" s="7">
        <v>206190190</v>
      </c>
      <c r="G9" s="21">
        <v>7136</v>
      </c>
      <c r="H9" s="8"/>
      <c r="I9" s="12">
        <v>210.89413376169983</v>
      </c>
      <c r="J9" s="12"/>
      <c r="K9" s="12">
        <v>284.30787678211561</v>
      </c>
      <c r="L9" s="12"/>
      <c r="M9" s="12">
        <v>210.89413376169983</v>
      </c>
      <c r="N9" s="12"/>
      <c r="O9" s="12">
        <v>19.403791062238543</v>
      </c>
      <c r="P9" s="12"/>
      <c r="Q9" s="12">
        <v>30.089874292887565</v>
      </c>
      <c r="R9" s="12"/>
      <c r="S9" s="12">
        <v>19.403791062238543</v>
      </c>
      <c r="T9" s="12"/>
      <c r="U9" s="12">
        <v>54.293681290818277</v>
      </c>
      <c r="V9" s="12"/>
      <c r="W9" s="12">
        <v>91.461756342929704</v>
      </c>
      <c r="X9" s="12"/>
      <c r="Y9" s="12">
        <v>54.293681290818277</v>
      </c>
      <c r="Z9" s="12"/>
      <c r="AA9" s="12">
        <v>21.866520604751106</v>
      </c>
      <c r="AB9" s="12"/>
      <c r="AC9" s="12">
        <v>34.815974136305719</v>
      </c>
      <c r="AD9" s="12"/>
      <c r="AE9" s="12">
        <v>21.866520604751106</v>
      </c>
      <c r="AF9" s="12"/>
      <c r="AG9" s="12">
        <v>5.38</v>
      </c>
      <c r="AH9" s="12"/>
      <c r="AI9" s="12">
        <v>0.84696305119581472</v>
      </c>
      <c r="AJ9" s="12"/>
      <c r="AK9" s="12">
        <v>0</v>
      </c>
      <c r="AL9" s="12"/>
      <c r="AM9" s="12">
        <v>1.1915496174572817</v>
      </c>
      <c r="AN9" s="12"/>
      <c r="AO9" s="12">
        <v>0.68260089686098657</v>
      </c>
      <c r="AP9" s="12"/>
      <c r="AQ9" s="12">
        <v>7.79</v>
      </c>
      <c r="AR9" s="12"/>
      <c r="AS9" s="12"/>
      <c r="AT9" s="12">
        <v>16.117462014251092</v>
      </c>
      <c r="AU9" s="12"/>
      <c r="AV9" s="12">
        <v>338.46670229927292</v>
      </c>
      <c r="AW9" s="51"/>
      <c r="AX9" s="54">
        <v>381.45</v>
      </c>
      <c r="AY9" s="13">
        <v>7.79</v>
      </c>
      <c r="AZ9" s="4">
        <v>389.24</v>
      </c>
      <c r="BA9" s="26" t="s">
        <v>125</v>
      </c>
      <c r="BB9" s="6">
        <v>389.24</v>
      </c>
      <c r="BC9" s="12"/>
      <c r="BD9" s="12">
        <v>30.83</v>
      </c>
      <c r="BE9" s="4"/>
      <c r="BF9" s="12">
        <v>369.29670229927291</v>
      </c>
      <c r="BG9" s="4"/>
      <c r="BH9" s="55">
        <v>409.72</v>
      </c>
      <c r="BI9" s="13">
        <v>7.79</v>
      </c>
      <c r="BJ9" s="4">
        <v>417.51</v>
      </c>
      <c r="BK9" s="26" t="s">
        <v>125</v>
      </c>
      <c r="BL9" s="6">
        <v>417.51</v>
      </c>
      <c r="BP9" s="2">
        <v>3669</v>
      </c>
      <c r="BQ9" s="2">
        <v>1450</v>
      </c>
      <c r="BR9" s="5">
        <v>1531844.19</v>
      </c>
      <c r="BS9" s="5">
        <v>564398</v>
      </c>
      <c r="BT9" s="5">
        <v>1503262.68</v>
      </c>
      <c r="BU9" s="5">
        <v>553102.5</v>
      </c>
      <c r="BV9" s="5"/>
      <c r="BW9" s="5"/>
      <c r="BX9" s="56">
        <v>422.78653046475512</v>
      </c>
      <c r="BY9" s="12">
        <v>7.31</v>
      </c>
      <c r="BZ9" s="12">
        <v>423.26653046475514</v>
      </c>
      <c r="CA9" s="5">
        <v>1552964.9002751866</v>
      </c>
      <c r="CB9" s="57">
        <v>392.91178512940451</v>
      </c>
      <c r="CC9" s="12">
        <v>7.31</v>
      </c>
      <c r="CD9" s="12">
        <v>393.39178512940452</v>
      </c>
      <c r="CE9" s="5">
        <v>570418.08843763662</v>
      </c>
    </row>
    <row r="10" spans="1:85" ht="14.1" customHeight="1" x14ac:dyDescent="0.2">
      <c r="A10" s="8" t="s">
        <v>123</v>
      </c>
      <c r="B10" s="8" t="s">
        <v>122</v>
      </c>
      <c r="C10" s="8"/>
      <c r="D10" s="14">
        <v>38352</v>
      </c>
      <c r="E10" s="8"/>
      <c r="F10" s="7">
        <v>206361350</v>
      </c>
      <c r="G10" s="21">
        <v>8386</v>
      </c>
      <c r="H10" s="8"/>
      <c r="I10" s="12">
        <v>304.81077836662894</v>
      </c>
      <c r="J10" s="12"/>
      <c r="K10" s="12">
        <v>284.30787678211561</v>
      </c>
      <c r="L10" s="12"/>
      <c r="M10" s="12">
        <v>284.30787678211561</v>
      </c>
      <c r="N10" s="12"/>
      <c r="O10" s="12">
        <v>21.149958559888084</v>
      </c>
      <c r="P10" s="12"/>
      <c r="Q10" s="12">
        <v>30.089874292887565</v>
      </c>
      <c r="R10" s="12"/>
      <c r="S10" s="12">
        <v>21.149958559888084</v>
      </c>
      <c r="T10" s="12"/>
      <c r="U10" s="12">
        <v>33.084568493282781</v>
      </c>
      <c r="V10" s="12"/>
      <c r="W10" s="12">
        <v>91.461756342929704</v>
      </c>
      <c r="X10" s="12"/>
      <c r="Y10" s="12">
        <v>33.084568493282781</v>
      </c>
      <c r="Z10" s="12"/>
      <c r="AA10" s="12">
        <v>32.834011565167934</v>
      </c>
      <c r="AB10" s="12"/>
      <c r="AC10" s="12">
        <v>34.815974136305719</v>
      </c>
      <c r="AD10" s="12"/>
      <c r="AE10" s="12">
        <v>32.834011565167934</v>
      </c>
      <c r="AF10" s="12"/>
      <c r="AG10" s="12">
        <v>5.54</v>
      </c>
      <c r="AH10" s="12"/>
      <c r="AI10" s="12">
        <v>0.87208323396136433</v>
      </c>
      <c r="AJ10" s="12"/>
      <c r="AK10" s="12">
        <v>0</v>
      </c>
      <c r="AL10" s="12"/>
      <c r="AM10" s="12">
        <v>9.174805161852559</v>
      </c>
      <c r="AN10" s="12"/>
      <c r="AO10" s="12">
        <v>0.60505604579060335</v>
      </c>
      <c r="AP10" s="12"/>
      <c r="AQ10" s="12">
        <v>7.79</v>
      </c>
      <c r="AR10" s="12"/>
      <c r="AS10" s="12"/>
      <c r="AT10" s="12">
        <v>19.767917992102948</v>
      </c>
      <c r="AU10" s="12"/>
      <c r="AV10" s="12">
        <v>415.1262778341619</v>
      </c>
      <c r="AW10" s="51"/>
      <c r="AX10" s="53">
        <v>381.45</v>
      </c>
      <c r="AY10" s="13">
        <v>7.79</v>
      </c>
      <c r="AZ10" s="4">
        <v>389.24</v>
      </c>
      <c r="BA10" s="26" t="s">
        <v>124</v>
      </c>
      <c r="BB10" s="6">
        <v>415.1262778341619</v>
      </c>
      <c r="BC10" s="12"/>
      <c r="BD10" s="12">
        <v>30.83</v>
      </c>
      <c r="BE10" s="4"/>
      <c r="BF10" s="12">
        <v>445.95627783416188</v>
      </c>
      <c r="BG10" s="4"/>
      <c r="BH10" s="53">
        <v>409.72</v>
      </c>
      <c r="BI10" s="13">
        <v>7.79</v>
      </c>
      <c r="BJ10" s="4">
        <v>417.51</v>
      </c>
      <c r="BK10" s="26" t="s">
        <v>124</v>
      </c>
      <c r="BL10" s="6">
        <v>445.95627783416188</v>
      </c>
      <c r="BP10" s="2">
        <v>3680</v>
      </c>
      <c r="BQ10" s="2">
        <v>4734</v>
      </c>
      <c r="BR10" s="5">
        <v>1641119.1024297157</v>
      </c>
      <c r="BS10" s="5">
        <v>1965207.7992669225</v>
      </c>
      <c r="BT10" s="5">
        <v>1612451.9024297157</v>
      </c>
      <c r="BU10" s="5">
        <v>1928329.9392669224</v>
      </c>
      <c r="BV10" s="5"/>
      <c r="BW10" s="5"/>
      <c r="BX10" s="56">
        <v>522.51085283633654</v>
      </c>
      <c r="BY10" s="12">
        <v>7.31</v>
      </c>
      <c r="BZ10" s="12">
        <v>522.99085283633656</v>
      </c>
      <c r="CA10" s="5">
        <v>1924606.3384377186</v>
      </c>
      <c r="CB10" s="57">
        <v>492.63610750098587</v>
      </c>
      <c r="CC10" s="12">
        <v>7.31</v>
      </c>
      <c r="CD10" s="12">
        <v>493.11610750098589</v>
      </c>
      <c r="CE10" s="5">
        <v>2334411.6529096672</v>
      </c>
      <c r="CG10" s="15"/>
    </row>
    <row r="11" spans="1:85" ht="14.1" customHeight="1" x14ac:dyDescent="0.2">
      <c r="A11" s="8" t="s">
        <v>44</v>
      </c>
      <c r="B11" s="8" t="s">
        <v>45</v>
      </c>
      <c r="C11" s="8"/>
      <c r="D11" s="14">
        <v>38352</v>
      </c>
      <c r="E11" s="8"/>
      <c r="F11" s="7">
        <v>206190350</v>
      </c>
      <c r="G11" s="21">
        <v>6236</v>
      </c>
      <c r="H11" s="8"/>
      <c r="I11" s="12">
        <v>268.15045417170705</v>
      </c>
      <c r="J11" s="12"/>
      <c r="K11" s="12">
        <v>284.30787678211561</v>
      </c>
      <c r="L11" s="12"/>
      <c r="M11" s="12">
        <v>268.15045417170705</v>
      </c>
      <c r="N11" s="12"/>
      <c r="O11" s="12">
        <v>19.469901459806881</v>
      </c>
      <c r="P11" s="12"/>
      <c r="Q11" s="12">
        <v>30.089874292887565</v>
      </c>
      <c r="R11" s="12"/>
      <c r="S11" s="12">
        <v>19.469901459806881</v>
      </c>
      <c r="T11" s="12"/>
      <c r="U11" s="12">
        <v>60.464633732231938</v>
      </c>
      <c r="V11" s="12"/>
      <c r="W11" s="12">
        <v>91.461756342929704</v>
      </c>
      <c r="X11" s="12"/>
      <c r="Y11" s="12">
        <v>60.464633732231938</v>
      </c>
      <c r="Z11" s="12"/>
      <c r="AA11" s="12">
        <v>52.265121507605514</v>
      </c>
      <c r="AB11" s="12"/>
      <c r="AC11" s="12">
        <v>34.815974136305719</v>
      </c>
      <c r="AD11" s="12"/>
      <c r="AE11" s="12">
        <v>34.815974136305719</v>
      </c>
      <c r="AF11" s="12"/>
      <c r="AG11" s="12">
        <v>5.55</v>
      </c>
      <c r="AH11" s="12"/>
      <c r="AI11" s="12">
        <v>0.99078602736797095</v>
      </c>
      <c r="AJ11" s="12"/>
      <c r="AK11" s="12">
        <v>0</v>
      </c>
      <c r="AL11" s="12"/>
      <c r="AM11" s="12">
        <v>7.9662719019247907</v>
      </c>
      <c r="AN11" s="12"/>
      <c r="AO11" s="12">
        <v>0.74856959589480432</v>
      </c>
      <c r="AP11" s="12"/>
      <c r="AQ11" s="12">
        <v>7.79</v>
      </c>
      <c r="AR11" s="12"/>
      <c r="AS11" s="12"/>
      <c r="AT11" s="12">
        <v>20.29732955126196</v>
      </c>
      <c r="AU11" s="12"/>
      <c r="AV11" s="12">
        <v>426.24392057650113</v>
      </c>
      <c r="AW11" s="51"/>
      <c r="AX11" s="54">
        <v>381.45</v>
      </c>
      <c r="AY11" s="13">
        <v>7.79</v>
      </c>
      <c r="AZ11" s="4">
        <v>389.24</v>
      </c>
      <c r="BA11" s="26" t="s">
        <v>124</v>
      </c>
      <c r="BB11" s="6">
        <v>426.24392057650113</v>
      </c>
      <c r="BC11" s="12"/>
      <c r="BD11" s="12">
        <v>30.83</v>
      </c>
      <c r="BE11" s="4"/>
      <c r="BF11" s="12">
        <v>457.07392057650111</v>
      </c>
      <c r="BG11" s="4"/>
      <c r="BH11" s="55">
        <v>409.72</v>
      </c>
      <c r="BI11" s="13">
        <v>7.79</v>
      </c>
      <c r="BJ11" s="4">
        <v>417.51</v>
      </c>
      <c r="BK11" s="26" t="s">
        <v>124</v>
      </c>
      <c r="BL11" s="6">
        <v>457.07392057650111</v>
      </c>
      <c r="BP11" s="2">
        <v>1619</v>
      </c>
      <c r="BQ11" s="2">
        <v>1795</v>
      </c>
      <c r="BR11" s="5">
        <v>740002.67741335533</v>
      </c>
      <c r="BS11" s="5">
        <v>765107.83743481955</v>
      </c>
      <c r="BT11" s="5">
        <v>727390.66741335532</v>
      </c>
      <c r="BU11" s="5">
        <v>751124.7874348195</v>
      </c>
      <c r="BV11" s="5"/>
      <c r="BW11" s="5"/>
      <c r="BX11" s="56">
        <v>456.89978235515849</v>
      </c>
      <c r="BY11" s="12">
        <v>7.31</v>
      </c>
      <c r="BZ11" s="12">
        <v>457.37978235515851</v>
      </c>
      <c r="CA11" s="5">
        <v>740497.86763300165</v>
      </c>
      <c r="CB11" s="57">
        <v>427.02503701980788</v>
      </c>
      <c r="CC11" s="12">
        <v>7.31</v>
      </c>
      <c r="CD11" s="12">
        <v>427.5050370198079</v>
      </c>
      <c r="CE11" s="5">
        <v>767371.5414505552</v>
      </c>
    </row>
    <row r="12" spans="1:85" ht="14.1" customHeight="1" x14ac:dyDescent="0.2">
      <c r="A12" s="8" t="s">
        <v>47</v>
      </c>
      <c r="B12" s="8" t="s">
        <v>46</v>
      </c>
      <c r="C12" s="8"/>
      <c r="D12" s="14">
        <v>38352</v>
      </c>
      <c r="E12" s="8"/>
      <c r="F12" s="7">
        <v>206190375</v>
      </c>
      <c r="G12" s="21">
        <v>8195</v>
      </c>
      <c r="H12" s="8"/>
      <c r="I12" s="12">
        <v>276.27893549430615</v>
      </c>
      <c r="J12" s="12"/>
      <c r="K12" s="12">
        <v>284.30787678211561</v>
      </c>
      <c r="L12" s="12"/>
      <c r="M12" s="12">
        <v>276.27893549430615</v>
      </c>
      <c r="N12" s="12"/>
      <c r="O12" s="12">
        <v>19.756851378521034</v>
      </c>
      <c r="P12" s="12"/>
      <c r="Q12" s="12">
        <v>30.089874292887565</v>
      </c>
      <c r="R12" s="12"/>
      <c r="S12" s="12">
        <v>19.756851378521034</v>
      </c>
      <c r="T12" s="12"/>
      <c r="U12" s="12">
        <v>70.124613511797961</v>
      </c>
      <c r="V12" s="12"/>
      <c r="W12" s="12">
        <v>91.461756342929704</v>
      </c>
      <c r="X12" s="12"/>
      <c r="Y12" s="12">
        <v>70.124613511797961</v>
      </c>
      <c r="Z12" s="12"/>
      <c r="AA12" s="12">
        <v>51.960716607288326</v>
      </c>
      <c r="AB12" s="12"/>
      <c r="AC12" s="12">
        <v>34.815974136305719</v>
      </c>
      <c r="AD12" s="12"/>
      <c r="AE12" s="12">
        <v>34.815974136305719</v>
      </c>
      <c r="AF12" s="12"/>
      <c r="AG12" s="12">
        <v>5.74</v>
      </c>
      <c r="AH12" s="12"/>
      <c r="AI12" s="12">
        <v>0.83581513117754724</v>
      </c>
      <c r="AJ12" s="12"/>
      <c r="AK12" s="12">
        <v>0</v>
      </c>
      <c r="AL12" s="12"/>
      <c r="AM12" s="12">
        <v>8.1287428012293379</v>
      </c>
      <c r="AN12" s="12"/>
      <c r="AO12" s="12">
        <v>0.64392434411226362</v>
      </c>
      <c r="AP12" s="12"/>
      <c r="AQ12" s="12">
        <v>7.79</v>
      </c>
      <c r="AR12" s="12"/>
      <c r="AS12" s="12"/>
      <c r="AT12" s="12">
        <v>21.205742839872503</v>
      </c>
      <c r="AU12" s="12"/>
      <c r="AV12" s="12">
        <v>445.32059963732252</v>
      </c>
      <c r="AW12" s="51"/>
      <c r="AX12" s="54">
        <v>381.45</v>
      </c>
      <c r="AY12" s="13">
        <v>7.79</v>
      </c>
      <c r="AZ12" s="4">
        <v>389.24</v>
      </c>
      <c r="BA12" s="26" t="s">
        <v>124</v>
      </c>
      <c r="BB12" s="6">
        <v>445.32059963732252</v>
      </c>
      <c r="BC12" s="12"/>
      <c r="BD12" s="12">
        <v>30.83</v>
      </c>
      <c r="BE12" s="4"/>
      <c r="BF12" s="12">
        <v>476.1505996373225</v>
      </c>
      <c r="BG12" s="4"/>
      <c r="BH12" s="55">
        <v>409.72</v>
      </c>
      <c r="BI12" s="13">
        <v>7.79</v>
      </c>
      <c r="BJ12" s="4">
        <v>417.51</v>
      </c>
      <c r="BK12" s="26" t="s">
        <v>124</v>
      </c>
      <c r="BL12" s="6">
        <v>476.1505996373225</v>
      </c>
      <c r="BP12" s="2">
        <v>3125</v>
      </c>
      <c r="BQ12" s="2">
        <v>3121</v>
      </c>
      <c r="BR12" s="5">
        <v>1487970.6238666328</v>
      </c>
      <c r="BS12" s="5">
        <v>1389845.5914680837</v>
      </c>
      <c r="BT12" s="5">
        <v>1463626.8738666328</v>
      </c>
      <c r="BU12" s="5">
        <v>1365533.0014680836</v>
      </c>
      <c r="BV12" s="5"/>
      <c r="BW12" s="5"/>
      <c r="BX12" s="56">
        <v>488.14682223366822</v>
      </c>
      <c r="BY12" s="12">
        <v>7.31</v>
      </c>
      <c r="BZ12" s="12">
        <v>488.62682223366824</v>
      </c>
      <c r="CA12" s="5">
        <v>1526958.8194802133</v>
      </c>
      <c r="CB12" s="57">
        <v>458.27207689831761</v>
      </c>
      <c r="CC12" s="12">
        <v>7.31</v>
      </c>
      <c r="CD12" s="12">
        <v>458.75207689831763</v>
      </c>
      <c r="CE12" s="5">
        <v>1431765.2319996492</v>
      </c>
    </row>
    <row r="13" spans="1:85" ht="14.1" customHeight="1" x14ac:dyDescent="0.2">
      <c r="A13" s="8" t="s">
        <v>49</v>
      </c>
      <c r="B13" s="8" t="s">
        <v>48</v>
      </c>
      <c r="C13" s="8"/>
      <c r="D13" s="14">
        <v>38352</v>
      </c>
      <c r="E13" s="8"/>
      <c r="F13" s="7">
        <v>206190706</v>
      </c>
      <c r="G13" s="21">
        <v>6207</v>
      </c>
      <c r="H13" s="8"/>
      <c r="I13" s="12">
        <v>274.68009264275128</v>
      </c>
      <c r="J13" s="12"/>
      <c r="K13" s="12">
        <v>284.30787678211561</v>
      </c>
      <c r="L13" s="12"/>
      <c r="M13" s="12">
        <v>274.68009264275128</v>
      </c>
      <c r="N13" s="12"/>
      <c r="O13" s="12">
        <v>23.049020017451614</v>
      </c>
      <c r="P13" s="12"/>
      <c r="Q13" s="12">
        <v>30.089874292887565</v>
      </c>
      <c r="R13" s="12"/>
      <c r="S13" s="12">
        <v>23.049020017451614</v>
      </c>
      <c r="T13" s="12"/>
      <c r="U13" s="12">
        <v>71.699840906049729</v>
      </c>
      <c r="V13" s="12"/>
      <c r="W13" s="12">
        <v>91.461756342929704</v>
      </c>
      <c r="X13" s="12"/>
      <c r="Y13" s="12">
        <v>71.699840906049729</v>
      </c>
      <c r="Z13" s="12"/>
      <c r="AA13" s="12">
        <v>44.780153514874151</v>
      </c>
      <c r="AB13" s="12"/>
      <c r="AC13" s="12">
        <v>34.815974136305719</v>
      </c>
      <c r="AD13" s="12"/>
      <c r="AE13" s="12">
        <v>34.815974136305719</v>
      </c>
      <c r="AF13" s="12"/>
      <c r="AG13" s="12">
        <v>5.78</v>
      </c>
      <c r="AH13" s="12"/>
      <c r="AI13" s="12">
        <v>0.64502899951667469</v>
      </c>
      <c r="AJ13" s="12"/>
      <c r="AK13" s="12">
        <v>0</v>
      </c>
      <c r="AL13" s="12"/>
      <c r="AM13" s="12">
        <v>7.435267759270876</v>
      </c>
      <c r="AN13" s="12"/>
      <c r="AO13" s="12">
        <v>0.65397132270017722</v>
      </c>
      <c r="AP13" s="12"/>
      <c r="AQ13" s="12">
        <v>7.79</v>
      </c>
      <c r="AR13" s="12"/>
      <c r="AS13" s="12"/>
      <c r="AT13" s="12">
        <v>21.327459789202308</v>
      </c>
      <c r="AU13" s="12"/>
      <c r="AV13" s="12">
        <v>447.8766555732484</v>
      </c>
      <c r="AW13" s="51"/>
      <c r="AX13" s="54">
        <v>381.45</v>
      </c>
      <c r="AY13" s="13">
        <v>7.79</v>
      </c>
      <c r="AZ13" s="4">
        <v>389.24</v>
      </c>
      <c r="BA13" s="26" t="s">
        <v>124</v>
      </c>
      <c r="BB13" s="6">
        <v>447.8766555732484</v>
      </c>
      <c r="BC13" s="12"/>
      <c r="BD13" s="12">
        <v>30.83</v>
      </c>
      <c r="BE13" s="4"/>
      <c r="BF13" s="12">
        <v>478.70665557324838</v>
      </c>
      <c r="BG13" s="4"/>
      <c r="BH13" s="55">
        <v>409.72</v>
      </c>
      <c r="BI13" s="13">
        <v>7.79</v>
      </c>
      <c r="BJ13" s="4">
        <v>417.51</v>
      </c>
      <c r="BK13" s="26" t="s">
        <v>124</v>
      </c>
      <c r="BL13" s="6">
        <v>478.70665557324838</v>
      </c>
      <c r="BP13" s="2">
        <v>958</v>
      </c>
      <c r="BQ13" s="2">
        <v>3348</v>
      </c>
      <c r="BR13" s="5">
        <v>458600.97603917198</v>
      </c>
      <c r="BS13" s="5">
        <v>1499491.0428592355</v>
      </c>
      <c r="BT13" s="5">
        <v>451138.15603917191</v>
      </c>
      <c r="BU13" s="5">
        <v>1473410.1228592356</v>
      </c>
      <c r="BV13" s="5"/>
      <c r="BW13" s="5"/>
      <c r="BX13" s="56">
        <v>457.0016244549999</v>
      </c>
      <c r="BY13" s="12">
        <v>7.31</v>
      </c>
      <c r="BZ13" s="12">
        <v>457.48162445499992</v>
      </c>
      <c r="CA13" s="5">
        <v>438267.39622788993</v>
      </c>
      <c r="CB13" s="57">
        <v>427.12687911964929</v>
      </c>
      <c r="CC13" s="12">
        <v>7.31</v>
      </c>
      <c r="CD13" s="12">
        <v>427.60687911964931</v>
      </c>
      <c r="CE13" s="5">
        <v>1431627.8312925859</v>
      </c>
    </row>
    <row r="14" spans="1:85" ht="14.1" customHeight="1" x14ac:dyDescent="0.2">
      <c r="A14" s="8" t="s">
        <v>51</v>
      </c>
      <c r="B14" s="8" t="s">
        <v>50</v>
      </c>
      <c r="C14" s="8"/>
      <c r="D14" s="14">
        <v>38352</v>
      </c>
      <c r="E14" s="8"/>
      <c r="F14" s="7">
        <v>206190329</v>
      </c>
      <c r="G14" s="21">
        <v>5454</v>
      </c>
      <c r="H14" s="8"/>
      <c r="I14" s="12">
        <v>197.32436751057656</v>
      </c>
      <c r="J14" s="12"/>
      <c r="K14" s="12">
        <v>284.30787678211561</v>
      </c>
      <c r="L14" s="12"/>
      <c r="M14" s="12">
        <v>197.32436751057656</v>
      </c>
      <c r="N14" s="12"/>
      <c r="O14" s="12">
        <v>23.982232484993467</v>
      </c>
      <c r="P14" s="12"/>
      <c r="Q14" s="12">
        <v>30.089874292887565</v>
      </c>
      <c r="R14" s="12"/>
      <c r="S14" s="12">
        <v>23.982232484993467</v>
      </c>
      <c r="T14" s="12"/>
      <c r="U14" s="12">
        <v>75.776087519990043</v>
      </c>
      <c r="V14" s="12"/>
      <c r="W14" s="12">
        <v>91.461756342929704</v>
      </c>
      <c r="X14" s="12"/>
      <c r="Y14" s="12">
        <v>75.776087519990043</v>
      </c>
      <c r="Z14" s="12"/>
      <c r="AA14" s="12">
        <v>24.473284017179758</v>
      </c>
      <c r="AB14" s="12"/>
      <c r="AC14" s="12">
        <v>34.815974136305719</v>
      </c>
      <c r="AD14" s="12"/>
      <c r="AE14" s="12">
        <v>24.473284017179758</v>
      </c>
      <c r="AF14" s="12"/>
      <c r="AG14" s="12">
        <v>5.71</v>
      </c>
      <c r="AH14" s="12"/>
      <c r="AI14" s="12">
        <v>0.55668530741963085</v>
      </c>
      <c r="AJ14" s="12"/>
      <c r="AK14" s="12">
        <v>0</v>
      </c>
      <c r="AL14" s="12"/>
      <c r="AM14" s="12">
        <v>1.3730711798116761</v>
      </c>
      <c r="AN14" s="12"/>
      <c r="AO14" s="12">
        <v>0.81868720205353862</v>
      </c>
      <c r="AP14" s="12"/>
      <c r="AQ14" s="12">
        <v>7.79</v>
      </c>
      <c r="AR14" s="12"/>
      <c r="AS14" s="12"/>
      <c r="AT14" s="12">
        <v>15.374022553519366</v>
      </c>
      <c r="AU14" s="12"/>
      <c r="AV14" s="12">
        <v>353.17843777554401</v>
      </c>
      <c r="AW14" s="51"/>
      <c r="AX14" s="53">
        <v>381.45</v>
      </c>
      <c r="AY14" s="13">
        <v>7.79</v>
      </c>
      <c r="AZ14" s="4">
        <v>389.24</v>
      </c>
      <c r="BA14" s="26" t="s">
        <v>125</v>
      </c>
      <c r="BB14" s="6">
        <v>389.24</v>
      </c>
      <c r="BC14" s="12"/>
      <c r="BD14" s="12">
        <v>30.83</v>
      </c>
      <c r="BE14" s="4"/>
      <c r="BF14" s="12">
        <v>384.008437775544</v>
      </c>
      <c r="BG14" s="4"/>
      <c r="BH14" s="53">
        <v>409.72</v>
      </c>
      <c r="BI14" s="13">
        <v>7.79</v>
      </c>
      <c r="BJ14" s="4">
        <v>417.51</v>
      </c>
      <c r="BK14" s="26" t="s">
        <v>125</v>
      </c>
      <c r="BL14" s="6">
        <v>417.51</v>
      </c>
      <c r="BP14" s="2">
        <v>1229</v>
      </c>
      <c r="BQ14" s="2">
        <v>2684</v>
      </c>
      <c r="BR14" s="5">
        <v>513119.79</v>
      </c>
      <c r="BS14" s="5">
        <v>1044720.16</v>
      </c>
      <c r="BT14" s="5">
        <v>503545.88</v>
      </c>
      <c r="BU14" s="5">
        <v>1023811.8</v>
      </c>
      <c r="BV14" s="5" t="s">
        <v>51</v>
      </c>
      <c r="BW14" s="5"/>
      <c r="BX14" s="56">
        <v>421.76293902168015</v>
      </c>
      <c r="BY14" s="12">
        <v>7.31</v>
      </c>
      <c r="BZ14" s="12">
        <v>422.24293902168017</v>
      </c>
      <c r="CA14" s="5">
        <v>518936.57205764495</v>
      </c>
      <c r="CB14" s="58">
        <v>388.86211800094333</v>
      </c>
      <c r="CC14" s="12">
        <v>7.31</v>
      </c>
      <c r="CD14" s="12">
        <v>389.34211800094334</v>
      </c>
      <c r="CE14" s="5">
        <v>1044994.2447145319</v>
      </c>
    </row>
    <row r="15" spans="1:85" ht="14.1" customHeight="1" x14ac:dyDescent="0.2">
      <c r="A15" s="8" t="s">
        <v>52</v>
      </c>
      <c r="B15" s="8" t="s">
        <v>53</v>
      </c>
      <c r="C15" s="8"/>
      <c r="D15" s="14">
        <v>38138</v>
      </c>
      <c r="E15" s="8"/>
      <c r="F15" s="7">
        <v>206370853</v>
      </c>
      <c r="G15" s="21">
        <v>11282</v>
      </c>
      <c r="H15" s="8"/>
      <c r="I15" s="12">
        <v>148.22079519195808</v>
      </c>
      <c r="J15" s="12"/>
      <c r="K15" s="12">
        <v>284.30787678211561</v>
      </c>
      <c r="L15" s="12"/>
      <c r="M15" s="12">
        <v>148.22079519195808</v>
      </c>
      <c r="N15" s="12"/>
      <c r="O15" s="12">
        <v>15.884393909792996</v>
      </c>
      <c r="P15" s="12"/>
      <c r="Q15" s="12">
        <v>30.089874292887565</v>
      </c>
      <c r="R15" s="12"/>
      <c r="S15" s="12">
        <v>15.884393909792996</v>
      </c>
      <c r="T15" s="12"/>
      <c r="U15" s="12">
        <v>68.798753135741265</v>
      </c>
      <c r="V15" s="12"/>
      <c r="W15" s="12">
        <v>91.461756342929704</v>
      </c>
      <c r="X15" s="12"/>
      <c r="Y15" s="12">
        <v>68.798753135741265</v>
      </c>
      <c r="Z15" s="12"/>
      <c r="AA15" s="12">
        <v>18.224751973252118</v>
      </c>
      <c r="AB15" s="12"/>
      <c r="AC15" s="12">
        <v>34.815974136305719</v>
      </c>
      <c r="AD15" s="12"/>
      <c r="AE15" s="12">
        <v>18.224751973252118</v>
      </c>
      <c r="AF15" s="12"/>
      <c r="AG15" s="12">
        <v>5.63</v>
      </c>
      <c r="AH15" s="12"/>
      <c r="AI15" s="12">
        <v>0.79132659693907692</v>
      </c>
      <c r="AJ15" s="12"/>
      <c r="AK15" s="12">
        <v>0</v>
      </c>
      <c r="AL15" s="12"/>
      <c r="AM15" s="12">
        <v>5.7717500217512114</v>
      </c>
      <c r="AN15" s="12"/>
      <c r="AO15" s="12">
        <v>0.88149618861903922</v>
      </c>
      <c r="AP15" s="12"/>
      <c r="AQ15" s="12">
        <v>7.79</v>
      </c>
      <c r="AR15" s="12"/>
      <c r="AS15" s="12"/>
      <c r="AT15" s="12">
        <v>12.855355385412741</v>
      </c>
      <c r="AU15" s="12"/>
      <c r="AV15" s="12">
        <v>284.84862240346649</v>
      </c>
      <c r="AW15" s="51"/>
      <c r="AX15" s="54">
        <v>323.69</v>
      </c>
      <c r="AY15" s="13">
        <v>7.79</v>
      </c>
      <c r="AZ15" s="4">
        <v>331.48</v>
      </c>
      <c r="BA15" s="26" t="s">
        <v>125</v>
      </c>
      <c r="BB15" s="6">
        <v>331.48</v>
      </c>
      <c r="BC15" s="12"/>
      <c r="BD15" s="12">
        <v>30.83</v>
      </c>
      <c r="BE15" s="4"/>
      <c r="BF15" s="12">
        <v>315.67862240346648</v>
      </c>
      <c r="BG15" s="4"/>
      <c r="BH15" s="55">
        <v>350.61</v>
      </c>
      <c r="BI15" s="13">
        <v>7.79</v>
      </c>
      <c r="BJ15" s="4">
        <v>358.4</v>
      </c>
      <c r="BK15" s="26" t="s">
        <v>125</v>
      </c>
      <c r="BL15" s="6">
        <v>358.4</v>
      </c>
      <c r="BP15" s="2">
        <v>1434</v>
      </c>
      <c r="BQ15" s="2">
        <v>8213</v>
      </c>
      <c r="BR15" s="5">
        <v>513945.59999999998</v>
      </c>
      <c r="BS15" s="5">
        <v>2722445.24</v>
      </c>
      <c r="BT15" s="5">
        <v>502774.74</v>
      </c>
      <c r="BU15" s="5">
        <v>2658465.9700000002</v>
      </c>
      <c r="BV15" s="5"/>
      <c r="BW15" s="5"/>
      <c r="BX15" s="56">
        <v>357.92</v>
      </c>
      <c r="BY15" s="12">
        <v>7.31</v>
      </c>
      <c r="BZ15" s="12">
        <v>358.4</v>
      </c>
      <c r="CA15" s="5">
        <v>513945.59999999998</v>
      </c>
      <c r="CB15" s="57">
        <v>331</v>
      </c>
      <c r="CC15" s="12">
        <v>7.31</v>
      </c>
      <c r="CD15" s="12">
        <v>331.48</v>
      </c>
      <c r="CE15" s="5">
        <v>2722445.24</v>
      </c>
    </row>
    <row r="16" spans="1:85" ht="14.1" customHeight="1" x14ac:dyDescent="0.2">
      <c r="A16" s="8" t="s">
        <v>55</v>
      </c>
      <c r="B16" s="8" t="s">
        <v>54</v>
      </c>
      <c r="C16" s="8"/>
      <c r="D16" s="14">
        <v>38352</v>
      </c>
      <c r="E16" s="8"/>
      <c r="F16" s="7">
        <v>206190302</v>
      </c>
      <c r="G16" s="21">
        <v>7227</v>
      </c>
      <c r="H16" s="8"/>
      <c r="I16" s="12">
        <v>196.00578362460683</v>
      </c>
      <c r="J16" s="12"/>
      <c r="K16" s="12">
        <v>284.30787678211561</v>
      </c>
      <c r="L16" s="12"/>
      <c r="M16" s="12">
        <v>196.00578362460683</v>
      </c>
      <c r="N16" s="12"/>
      <c r="O16" s="12">
        <v>10.592356069660473</v>
      </c>
      <c r="P16" s="12"/>
      <c r="Q16" s="12">
        <v>30.089874292887565</v>
      </c>
      <c r="R16" s="12"/>
      <c r="S16" s="12">
        <v>10.592356069660473</v>
      </c>
      <c r="T16" s="12"/>
      <c r="U16" s="12">
        <v>61.964502435693284</v>
      </c>
      <c r="V16" s="12"/>
      <c r="W16" s="12">
        <v>91.461756342929704</v>
      </c>
      <c r="X16" s="12"/>
      <c r="Y16" s="12">
        <v>61.964502435693284</v>
      </c>
      <c r="Z16" s="12"/>
      <c r="AA16" s="12">
        <v>47.226450262586646</v>
      </c>
      <c r="AB16" s="12"/>
      <c r="AC16" s="12">
        <v>34.815974136305719</v>
      </c>
      <c r="AD16" s="12"/>
      <c r="AE16" s="12">
        <v>34.815974136305719</v>
      </c>
      <c r="AF16" s="12"/>
      <c r="AG16" s="12">
        <v>5.18</v>
      </c>
      <c r="AH16" s="12"/>
      <c r="AI16" s="12">
        <v>1.0653454637701214</v>
      </c>
      <c r="AJ16" s="12"/>
      <c r="AK16" s="12">
        <v>0</v>
      </c>
      <c r="AL16" s="12"/>
      <c r="AM16" s="12">
        <v>3.5856785968160021</v>
      </c>
      <c r="AN16" s="12"/>
      <c r="AO16" s="12">
        <v>0.67400581154005812</v>
      </c>
      <c r="AP16" s="12"/>
      <c r="AQ16" s="12">
        <v>7.79</v>
      </c>
      <c r="AR16" s="12"/>
      <c r="AS16" s="12"/>
      <c r="AT16" s="12">
        <v>15.893184816446158</v>
      </c>
      <c r="AU16" s="12"/>
      <c r="AV16" s="12">
        <v>337.56683095483868</v>
      </c>
      <c r="AW16" s="51"/>
      <c r="AX16" s="54">
        <v>381.45</v>
      </c>
      <c r="AY16" s="13">
        <v>7.79</v>
      </c>
      <c r="AZ16" s="4">
        <v>389.24</v>
      </c>
      <c r="BA16" s="26" t="s">
        <v>125</v>
      </c>
      <c r="BB16" s="6">
        <v>389.24</v>
      </c>
      <c r="BC16" s="12"/>
      <c r="BD16" s="12">
        <v>30.83</v>
      </c>
      <c r="BE16" s="4"/>
      <c r="BF16" s="12">
        <v>368.39683095483866</v>
      </c>
      <c r="BG16" s="4"/>
      <c r="BH16" s="55">
        <v>409.72</v>
      </c>
      <c r="BI16" s="13">
        <v>7.79</v>
      </c>
      <c r="BJ16" s="4">
        <v>417.51</v>
      </c>
      <c r="BK16" s="26" t="s">
        <v>125</v>
      </c>
      <c r="BL16" s="6">
        <v>417.51</v>
      </c>
      <c r="BP16" s="2">
        <v>3887</v>
      </c>
      <c r="BQ16" s="2">
        <v>2307</v>
      </c>
      <c r="BR16" s="5">
        <v>1622861.37</v>
      </c>
      <c r="BS16" s="5">
        <v>897976.68</v>
      </c>
      <c r="BT16" s="5">
        <v>1592581.64</v>
      </c>
      <c r="BU16" s="5">
        <v>880005.15</v>
      </c>
      <c r="BV16" s="5"/>
      <c r="BW16" s="5"/>
      <c r="BX16" s="56">
        <v>417.03</v>
      </c>
      <c r="BY16" s="12">
        <v>7.31</v>
      </c>
      <c r="BZ16" s="12">
        <v>417.51</v>
      </c>
      <c r="CA16" s="5">
        <v>1622861.37</v>
      </c>
      <c r="CB16" s="57">
        <v>388.76</v>
      </c>
      <c r="CC16" s="12">
        <v>7.31</v>
      </c>
      <c r="CD16" s="12">
        <v>389.24</v>
      </c>
      <c r="CE16" s="5">
        <v>897976.68</v>
      </c>
    </row>
    <row r="17" spans="1:85" ht="14.1" customHeight="1" x14ac:dyDescent="0.2">
      <c r="A17" s="8" t="s">
        <v>57</v>
      </c>
      <c r="B17" s="8" t="s">
        <v>56</v>
      </c>
      <c r="C17" s="8"/>
      <c r="D17" s="14">
        <v>38352</v>
      </c>
      <c r="E17" s="8"/>
      <c r="F17" s="7">
        <v>206300039</v>
      </c>
      <c r="G17" s="21">
        <v>10138</v>
      </c>
      <c r="H17" s="8"/>
      <c r="I17" s="12">
        <v>229.41488849845294</v>
      </c>
      <c r="J17" s="12"/>
      <c r="K17" s="12">
        <v>284.30787678211561</v>
      </c>
      <c r="L17" s="12"/>
      <c r="M17" s="12">
        <v>229.41488849845294</v>
      </c>
      <c r="N17" s="12"/>
      <c r="O17" s="12">
        <v>12.396769175975564</v>
      </c>
      <c r="P17" s="12"/>
      <c r="Q17" s="12">
        <v>30.089874292887565</v>
      </c>
      <c r="R17" s="12"/>
      <c r="S17" s="12">
        <v>12.396769175975564</v>
      </c>
      <c r="T17" s="12"/>
      <c r="U17" s="12">
        <v>99.401451724101136</v>
      </c>
      <c r="V17" s="12"/>
      <c r="W17" s="12">
        <v>91.461756342929704</v>
      </c>
      <c r="X17" s="12"/>
      <c r="Y17" s="12">
        <v>91.461756342929704</v>
      </c>
      <c r="Z17" s="12"/>
      <c r="AA17" s="12">
        <v>54.474274499822599</v>
      </c>
      <c r="AB17" s="12"/>
      <c r="AC17" s="12">
        <v>34.815974136305719</v>
      </c>
      <c r="AD17" s="12"/>
      <c r="AE17" s="12">
        <v>34.815974136305719</v>
      </c>
      <c r="AF17" s="12"/>
      <c r="AG17" s="12">
        <v>6.86</v>
      </c>
      <c r="AH17" s="12"/>
      <c r="AI17" s="12">
        <v>1.2001116262247651</v>
      </c>
      <c r="AJ17" s="12"/>
      <c r="AK17" s="12">
        <v>0</v>
      </c>
      <c r="AL17" s="12"/>
      <c r="AM17" s="12">
        <v>2.3142235203756485</v>
      </c>
      <c r="AN17" s="12"/>
      <c r="AO17" s="12">
        <v>0.62061156046557509</v>
      </c>
      <c r="AP17" s="12"/>
      <c r="AQ17" s="12">
        <v>7.79</v>
      </c>
      <c r="AR17" s="12"/>
      <c r="AS17" s="12"/>
      <c r="AT17" s="12">
        <v>18.918782684697828</v>
      </c>
      <c r="AU17" s="12"/>
      <c r="AV17" s="12">
        <v>405.79311754542778</v>
      </c>
      <c r="AW17" s="51"/>
      <c r="AX17" s="54">
        <v>381.45</v>
      </c>
      <c r="AY17" s="13">
        <v>7.79</v>
      </c>
      <c r="AZ17" s="4">
        <v>389.24</v>
      </c>
      <c r="BA17" s="26" t="s">
        <v>124</v>
      </c>
      <c r="BB17" s="6">
        <v>405.79311754542778</v>
      </c>
      <c r="BC17" s="12"/>
      <c r="BD17" s="12">
        <v>30.83</v>
      </c>
      <c r="BE17" s="4"/>
      <c r="BF17" s="12">
        <v>436.62311754542776</v>
      </c>
      <c r="BG17" s="4"/>
      <c r="BH17" s="55">
        <v>409.72</v>
      </c>
      <c r="BI17" s="13">
        <v>7.79</v>
      </c>
      <c r="BJ17" s="4">
        <v>417.51</v>
      </c>
      <c r="BK17" s="26" t="s">
        <v>124</v>
      </c>
      <c r="BL17" s="6">
        <v>436.62311754542776</v>
      </c>
      <c r="BP17" s="2">
        <v>1232</v>
      </c>
      <c r="BQ17" s="2">
        <v>7901</v>
      </c>
      <c r="BR17" s="5">
        <v>537919.68081596703</v>
      </c>
      <c r="BS17" s="5">
        <v>3206171.4217264247</v>
      </c>
      <c r="BT17" s="5">
        <v>528322.400815967</v>
      </c>
      <c r="BU17" s="5">
        <v>3144622.6317264247</v>
      </c>
      <c r="BV17" s="5"/>
      <c r="BW17" s="5"/>
      <c r="BX17" s="56">
        <v>417.03</v>
      </c>
      <c r="BY17" s="12">
        <v>7.31</v>
      </c>
      <c r="BZ17" s="12">
        <v>417.51</v>
      </c>
      <c r="CA17" s="5">
        <v>514372.32</v>
      </c>
      <c r="CB17" s="57">
        <v>388.76</v>
      </c>
      <c r="CC17" s="12">
        <v>7.31</v>
      </c>
      <c r="CD17" s="12">
        <v>389.24</v>
      </c>
      <c r="CE17" s="5">
        <v>3075385.24</v>
      </c>
    </row>
    <row r="18" spans="1:85" ht="14.1" customHeight="1" x14ac:dyDescent="0.2">
      <c r="A18" s="8" t="s">
        <v>58</v>
      </c>
      <c r="B18" s="8" t="s">
        <v>59</v>
      </c>
      <c r="C18" s="8"/>
      <c r="D18" s="14">
        <v>38352</v>
      </c>
      <c r="E18" s="8"/>
      <c r="F18" s="7">
        <v>206301215</v>
      </c>
      <c r="G18" s="21">
        <v>9905</v>
      </c>
      <c r="H18" s="8"/>
      <c r="I18" s="12">
        <v>219.13901959894162</v>
      </c>
      <c r="J18" s="12"/>
      <c r="K18" s="12">
        <v>284.30787678211561</v>
      </c>
      <c r="L18" s="12"/>
      <c r="M18" s="12">
        <v>219.13901959894162</v>
      </c>
      <c r="N18" s="12"/>
      <c r="O18" s="12">
        <v>16.725696790652137</v>
      </c>
      <c r="P18" s="12"/>
      <c r="Q18" s="12">
        <v>30.089874292887565</v>
      </c>
      <c r="R18" s="12"/>
      <c r="S18" s="12">
        <v>16.725696790652137</v>
      </c>
      <c r="T18" s="12"/>
      <c r="U18" s="12">
        <v>76.532073920576977</v>
      </c>
      <c r="V18" s="12"/>
      <c r="W18" s="12">
        <v>91.461756342929704</v>
      </c>
      <c r="X18" s="12"/>
      <c r="Y18" s="12">
        <v>76.532073920576977</v>
      </c>
      <c r="Z18" s="12"/>
      <c r="AA18" s="12">
        <v>47.524430724192698</v>
      </c>
      <c r="AB18" s="12"/>
      <c r="AC18" s="12">
        <v>34.815974136305719</v>
      </c>
      <c r="AD18" s="12"/>
      <c r="AE18" s="12">
        <v>34.815974136305719</v>
      </c>
      <c r="AF18" s="12"/>
      <c r="AG18" s="12">
        <v>5.44</v>
      </c>
      <c r="AH18" s="12"/>
      <c r="AI18" s="12">
        <v>0.51718004374894844</v>
      </c>
      <c r="AJ18" s="12"/>
      <c r="AK18" s="12">
        <v>0</v>
      </c>
      <c r="AL18" s="12"/>
      <c r="AM18" s="12">
        <v>1.9680172739215154</v>
      </c>
      <c r="AN18" s="12"/>
      <c r="AO18" s="12">
        <v>0.61471983846542155</v>
      </c>
      <c r="AP18" s="12"/>
      <c r="AQ18" s="12">
        <v>7.79</v>
      </c>
      <c r="AR18" s="12"/>
      <c r="AS18" s="12"/>
      <c r="AT18" s="12">
        <v>18.177134080130617</v>
      </c>
      <c r="AU18" s="12"/>
      <c r="AV18" s="12">
        <v>381.71981568274293</v>
      </c>
      <c r="AW18" s="51"/>
      <c r="AX18" s="54">
        <v>381.45</v>
      </c>
      <c r="AY18" s="13">
        <v>7.79</v>
      </c>
      <c r="AZ18" s="4">
        <v>389.24</v>
      </c>
      <c r="BA18" s="26" t="s">
        <v>125</v>
      </c>
      <c r="BB18" s="6">
        <v>389.24</v>
      </c>
      <c r="BC18" s="12"/>
      <c r="BD18" s="12">
        <v>30.83</v>
      </c>
      <c r="BE18" s="4"/>
      <c r="BF18" s="12">
        <v>412.54981568274292</v>
      </c>
      <c r="BG18" s="4"/>
      <c r="BH18" s="55">
        <v>409.72</v>
      </c>
      <c r="BI18" s="13">
        <v>7.79</v>
      </c>
      <c r="BJ18" s="4">
        <v>417.51</v>
      </c>
      <c r="BK18" s="26" t="s">
        <v>125</v>
      </c>
      <c r="BL18" s="6">
        <v>417.51</v>
      </c>
      <c r="BP18" s="2">
        <v>3386</v>
      </c>
      <c r="BQ18" s="2">
        <v>5169</v>
      </c>
      <c r="BR18" s="5">
        <v>1413688.86</v>
      </c>
      <c r="BS18" s="5">
        <v>2011981.56</v>
      </c>
      <c r="BT18" s="5">
        <v>1387311.92</v>
      </c>
      <c r="BU18" s="5">
        <v>1971715.05</v>
      </c>
      <c r="BV18" s="5"/>
      <c r="BW18" s="5"/>
      <c r="BX18" s="56">
        <v>417.03</v>
      </c>
      <c r="BY18" s="12">
        <v>7.31</v>
      </c>
      <c r="BZ18" s="12">
        <v>417.51</v>
      </c>
      <c r="CA18" s="5">
        <v>1413688.86</v>
      </c>
      <c r="CB18" s="57">
        <v>388.76</v>
      </c>
      <c r="CC18" s="12">
        <v>7.31</v>
      </c>
      <c r="CD18" s="12">
        <v>389.24</v>
      </c>
      <c r="CE18" s="5">
        <v>2011981.56</v>
      </c>
    </row>
    <row r="19" spans="1:85" ht="14.1" customHeight="1" x14ac:dyDescent="0.2">
      <c r="A19" s="8" t="s">
        <v>61</v>
      </c>
      <c r="B19" s="8" t="s">
        <v>60</v>
      </c>
      <c r="C19" s="8"/>
      <c r="D19" s="14">
        <v>38352</v>
      </c>
      <c r="E19" s="8"/>
      <c r="F19" s="7">
        <v>206105014</v>
      </c>
      <c r="G19" s="21">
        <v>8802</v>
      </c>
      <c r="H19" s="8"/>
      <c r="I19" s="12">
        <v>192.06366076044341</v>
      </c>
      <c r="J19" s="12"/>
      <c r="K19" s="12">
        <v>284.30787678211561</v>
      </c>
      <c r="L19" s="12"/>
      <c r="M19" s="12">
        <v>192.06366076044341</v>
      </c>
      <c r="N19" s="12"/>
      <c r="O19" s="12">
        <v>33.042334765283677</v>
      </c>
      <c r="P19" s="12"/>
      <c r="Q19" s="12">
        <v>30.089874292887565</v>
      </c>
      <c r="R19" s="12"/>
      <c r="S19" s="12">
        <v>30.089874292887565</v>
      </c>
      <c r="T19" s="12"/>
      <c r="U19" s="12">
        <v>59.810547264789406</v>
      </c>
      <c r="V19" s="12"/>
      <c r="W19" s="12">
        <v>91.461756342929704</v>
      </c>
      <c r="X19" s="12"/>
      <c r="Y19" s="12">
        <v>59.810547264789406</v>
      </c>
      <c r="Z19" s="12"/>
      <c r="AA19" s="12">
        <v>46.442877225487294</v>
      </c>
      <c r="AB19" s="12"/>
      <c r="AC19" s="12">
        <v>34.815974136305719</v>
      </c>
      <c r="AD19" s="12"/>
      <c r="AE19" s="12">
        <v>34.815974136305719</v>
      </c>
      <c r="AF19" s="12"/>
      <c r="AG19" s="12">
        <v>11.71</v>
      </c>
      <c r="AH19" s="12"/>
      <c r="AI19" s="12">
        <v>5.9329197909566016</v>
      </c>
      <c r="AJ19" s="12"/>
      <c r="AK19" s="12">
        <v>0</v>
      </c>
      <c r="AL19" s="12"/>
      <c r="AM19" s="12">
        <v>9.9027904264101565</v>
      </c>
      <c r="AN19" s="12"/>
      <c r="AO19" s="12">
        <v>0.62257668711656444</v>
      </c>
      <c r="AP19" s="12"/>
      <c r="AQ19" s="12">
        <v>7.79</v>
      </c>
      <c r="AR19" s="12"/>
      <c r="AS19" s="12"/>
      <c r="AT19" s="12">
        <v>17.636917167945473</v>
      </c>
      <c r="AU19" s="12"/>
      <c r="AV19" s="12">
        <v>370.3752605268549</v>
      </c>
      <c r="AW19" s="51"/>
      <c r="AX19" s="54">
        <v>344.87</v>
      </c>
      <c r="AY19" s="13">
        <v>7.79</v>
      </c>
      <c r="AZ19" s="4">
        <v>352.66</v>
      </c>
      <c r="BA19" s="26" t="s">
        <v>124</v>
      </c>
      <c r="BB19" s="6">
        <v>370.3752605268549</v>
      </c>
      <c r="BC19" s="12"/>
      <c r="BD19" s="12">
        <v>30.83</v>
      </c>
      <c r="BE19" s="4"/>
      <c r="BF19" s="12">
        <v>401.20526052685489</v>
      </c>
      <c r="BG19" s="4"/>
      <c r="BH19" s="55">
        <v>371.79</v>
      </c>
      <c r="BI19" s="13">
        <v>7.79</v>
      </c>
      <c r="BJ19" s="4">
        <v>379.58</v>
      </c>
      <c r="BK19" s="26" t="s">
        <v>124</v>
      </c>
      <c r="BL19" s="6">
        <v>401.20526052685489</v>
      </c>
      <c r="BP19" s="2">
        <v>2779</v>
      </c>
      <c r="BQ19" s="2">
        <v>5434</v>
      </c>
      <c r="BR19" s="5">
        <v>1114949.4190041297</v>
      </c>
      <c r="BS19" s="5">
        <v>2012619.1657029295</v>
      </c>
      <c r="BT19" s="5">
        <v>1093301.0090041296</v>
      </c>
      <c r="BU19" s="5">
        <v>1970288.3057029294</v>
      </c>
      <c r="BV19" s="5"/>
      <c r="BW19" s="5"/>
      <c r="BX19" s="56">
        <v>379.1</v>
      </c>
      <c r="BY19" s="12">
        <v>7.31</v>
      </c>
      <c r="BZ19" s="12">
        <v>379.58</v>
      </c>
      <c r="CA19" s="5">
        <v>1054852.82</v>
      </c>
      <c r="CB19" s="57">
        <v>352.18</v>
      </c>
      <c r="CC19" s="12">
        <v>7.31</v>
      </c>
      <c r="CD19" s="12">
        <v>352.66</v>
      </c>
      <c r="CE19" s="5">
        <v>1916354.44</v>
      </c>
    </row>
    <row r="20" spans="1:85" ht="13.5" customHeight="1" x14ac:dyDescent="0.2">
      <c r="A20" s="8" t="s">
        <v>62</v>
      </c>
      <c r="B20" s="8" t="s">
        <v>63</v>
      </c>
      <c r="C20" s="8"/>
      <c r="D20" s="14">
        <v>38352</v>
      </c>
      <c r="E20" s="8"/>
      <c r="F20" s="7">
        <v>206190173</v>
      </c>
      <c r="G20" s="21">
        <v>7623</v>
      </c>
      <c r="H20" s="8"/>
      <c r="I20" s="12">
        <v>199.7961893668666</v>
      </c>
      <c r="J20" s="12"/>
      <c r="K20" s="12">
        <v>284.30787678211561</v>
      </c>
      <c r="L20" s="12"/>
      <c r="M20" s="12">
        <v>199.7961893668666</v>
      </c>
      <c r="N20" s="12"/>
      <c r="O20" s="12">
        <v>8.0084272164687054</v>
      </c>
      <c r="P20" s="12"/>
      <c r="Q20" s="12">
        <v>30.089874292887565</v>
      </c>
      <c r="R20" s="12"/>
      <c r="S20" s="12">
        <v>8.0084272164687054</v>
      </c>
      <c r="T20" s="12"/>
      <c r="U20" s="12">
        <v>172.70873940258872</v>
      </c>
      <c r="V20" s="12"/>
      <c r="W20" s="12">
        <v>91.461756342929704</v>
      </c>
      <c r="X20" s="12"/>
      <c r="Y20" s="12">
        <v>91.461756342929704</v>
      </c>
      <c r="Z20" s="12"/>
      <c r="AA20" s="12">
        <v>65.319708620280437</v>
      </c>
      <c r="AB20" s="12"/>
      <c r="AC20" s="12">
        <v>34.815974136305719</v>
      </c>
      <c r="AD20" s="12"/>
      <c r="AE20" s="12">
        <v>34.815974136305719</v>
      </c>
      <c r="AF20" s="12"/>
      <c r="AG20" s="12">
        <v>6.85</v>
      </c>
      <c r="AH20" s="12"/>
      <c r="AI20" s="12">
        <v>1.298476540294722</v>
      </c>
      <c r="AJ20" s="12"/>
      <c r="AK20" s="12">
        <v>0</v>
      </c>
      <c r="AL20" s="12"/>
      <c r="AM20" s="12">
        <v>13.111656799312552</v>
      </c>
      <c r="AN20" s="12"/>
      <c r="AO20" s="12">
        <v>0.85199003017184838</v>
      </c>
      <c r="AP20" s="12"/>
      <c r="AQ20" s="12">
        <v>7.79</v>
      </c>
      <c r="AR20" s="12"/>
      <c r="AS20" s="12"/>
      <c r="AT20" s="12">
        <v>16.624369326666823</v>
      </c>
      <c r="AU20" s="12"/>
      <c r="AV20" s="12">
        <v>380.60883975901663</v>
      </c>
      <c r="AW20" s="51"/>
      <c r="AX20" s="53">
        <v>330.89</v>
      </c>
      <c r="AY20" s="13">
        <v>7.79</v>
      </c>
      <c r="AZ20" s="4">
        <v>338.68</v>
      </c>
      <c r="BA20" s="26" t="s">
        <v>124</v>
      </c>
      <c r="BB20" s="6">
        <v>380.60883975901663</v>
      </c>
      <c r="BC20" s="12"/>
      <c r="BD20" s="12">
        <v>30.83</v>
      </c>
      <c r="BE20" s="4"/>
      <c r="BF20" s="12">
        <v>411.43883975901662</v>
      </c>
      <c r="BG20" s="4"/>
      <c r="BH20" s="53">
        <v>359.16</v>
      </c>
      <c r="BI20" s="13">
        <v>7.79</v>
      </c>
      <c r="BJ20" s="4">
        <v>366.95</v>
      </c>
      <c r="BK20" s="26" t="s">
        <v>124</v>
      </c>
      <c r="BL20" s="6">
        <v>411.43883975901662</v>
      </c>
      <c r="BP20" s="2">
        <v>6273</v>
      </c>
      <c r="BQ20" s="2">
        <v>31</v>
      </c>
      <c r="BR20" s="5">
        <v>2580955.8418083112</v>
      </c>
      <c r="BS20" s="5">
        <v>11798.874032529515</v>
      </c>
      <c r="BT20" s="5">
        <v>2532089.1718083113</v>
      </c>
      <c r="BU20" s="5">
        <v>11557.384032529515</v>
      </c>
      <c r="BV20" s="5" t="s">
        <v>62</v>
      </c>
      <c r="BW20" s="5"/>
      <c r="BX20" s="56">
        <v>421.76293902168015</v>
      </c>
      <c r="BY20" s="12">
        <v>7.31</v>
      </c>
      <c r="BZ20" s="12">
        <v>422.24293902168017</v>
      </c>
      <c r="CA20" s="5">
        <v>2648729.9564829995</v>
      </c>
      <c r="CB20" s="58">
        <v>388.86211800094333</v>
      </c>
      <c r="CC20" s="12">
        <v>7.31</v>
      </c>
      <c r="CD20" s="12">
        <v>389.34211800094334</v>
      </c>
      <c r="CE20" s="5">
        <v>12069.605658029244</v>
      </c>
    </row>
    <row r="21" spans="1:85" ht="14.1" customHeight="1" x14ac:dyDescent="0.2">
      <c r="A21" s="8" t="s">
        <v>64</v>
      </c>
      <c r="B21" s="8" t="s">
        <v>65</v>
      </c>
      <c r="C21" s="8"/>
      <c r="D21" s="14">
        <v>38352</v>
      </c>
      <c r="E21" s="8"/>
      <c r="F21" s="7">
        <v>206361332</v>
      </c>
      <c r="G21" s="21">
        <v>10966</v>
      </c>
      <c r="H21" s="8"/>
      <c r="I21" s="12">
        <v>286.2809564523414</v>
      </c>
      <c r="J21" s="12"/>
      <c r="K21" s="12">
        <v>284.30787678211561</v>
      </c>
      <c r="L21" s="12"/>
      <c r="M21" s="12">
        <v>284.30787678211561</v>
      </c>
      <c r="N21" s="12"/>
      <c r="O21" s="12">
        <v>21.902049115814961</v>
      </c>
      <c r="P21" s="12"/>
      <c r="Q21" s="12">
        <v>30.089874292887565</v>
      </c>
      <c r="R21" s="12"/>
      <c r="S21" s="12">
        <v>21.902049115814961</v>
      </c>
      <c r="T21" s="12"/>
      <c r="U21" s="12">
        <v>82.331548372216318</v>
      </c>
      <c r="V21" s="12"/>
      <c r="W21" s="12">
        <v>91.461756342929704</v>
      </c>
      <c r="X21" s="12"/>
      <c r="Y21" s="12">
        <v>82.331548372216318</v>
      </c>
      <c r="Z21" s="12"/>
      <c r="AA21" s="12">
        <v>44.86368267023586</v>
      </c>
      <c r="AB21" s="12"/>
      <c r="AC21" s="12">
        <v>34.815974136305719</v>
      </c>
      <c r="AD21" s="12"/>
      <c r="AE21" s="12">
        <v>34.815974136305719</v>
      </c>
      <c r="AF21" s="12"/>
      <c r="AG21" s="12">
        <v>5.55</v>
      </c>
      <c r="AH21" s="12"/>
      <c r="AI21" s="12">
        <v>0.30516171195817376</v>
      </c>
      <c r="AJ21" s="12"/>
      <c r="AK21" s="12">
        <v>0</v>
      </c>
      <c r="AL21" s="12"/>
      <c r="AM21" s="12">
        <v>10.863977314646659</v>
      </c>
      <c r="AN21" s="12"/>
      <c r="AO21" s="12">
        <v>0.57375159584169255</v>
      </c>
      <c r="AP21" s="12"/>
      <c r="AQ21" s="12">
        <v>7.79</v>
      </c>
      <c r="AR21" s="12"/>
      <c r="AS21" s="12"/>
      <c r="AT21" s="12">
        <v>2.0152286682467051</v>
      </c>
      <c r="AU21" s="12"/>
      <c r="AV21" s="12">
        <v>450.45556769714585</v>
      </c>
      <c r="AW21" s="51"/>
      <c r="AX21" s="54">
        <v>381.45</v>
      </c>
      <c r="AY21" s="13">
        <v>7.79</v>
      </c>
      <c r="AZ21" s="4">
        <v>389.24</v>
      </c>
      <c r="BA21" s="26" t="s">
        <v>124</v>
      </c>
      <c r="BB21" s="6">
        <v>450.45556769714585</v>
      </c>
      <c r="BC21" s="12"/>
      <c r="BD21" s="12">
        <v>30.83</v>
      </c>
      <c r="BE21" s="4"/>
      <c r="BF21" s="12">
        <v>481.28556769714584</v>
      </c>
      <c r="BG21" s="4"/>
      <c r="BH21" s="55">
        <v>409.72</v>
      </c>
      <c r="BI21" s="13">
        <v>7.79</v>
      </c>
      <c r="BJ21" s="4">
        <v>417.51</v>
      </c>
      <c r="BK21" s="26" t="s">
        <v>124</v>
      </c>
      <c r="BL21" s="6">
        <v>481.28556769714584</v>
      </c>
      <c r="BP21" s="2">
        <v>4328</v>
      </c>
      <c r="BQ21" s="2">
        <v>6575</v>
      </c>
      <c r="BR21" s="5">
        <v>2083003.9369932471</v>
      </c>
      <c r="BS21" s="5">
        <v>2961745.3576087342</v>
      </c>
      <c r="BT21" s="5">
        <v>2049288.816993247</v>
      </c>
      <c r="BU21" s="5">
        <v>2910526.1076087337</v>
      </c>
      <c r="BV21" s="5"/>
      <c r="BW21" s="5"/>
      <c r="BX21" s="56">
        <v>468.74659735367447</v>
      </c>
      <c r="BY21" s="12">
        <v>7.31</v>
      </c>
      <c r="BZ21" s="12">
        <v>469.22659735367449</v>
      </c>
      <c r="CA21" s="5">
        <v>2030812.7133467032</v>
      </c>
      <c r="CB21" s="57">
        <v>438.87185201832386</v>
      </c>
      <c r="CC21" s="12">
        <v>7.31</v>
      </c>
      <c r="CD21" s="12">
        <v>439.35185201832388</v>
      </c>
      <c r="CE21" s="5">
        <v>2888738.4270204795</v>
      </c>
    </row>
    <row r="22" spans="1:85" ht="14.1" customHeight="1" x14ac:dyDescent="0.2">
      <c r="A22" s="8" t="s">
        <v>67</v>
      </c>
      <c r="B22" s="8" t="s">
        <v>66</v>
      </c>
      <c r="C22" s="8"/>
      <c r="D22" s="14">
        <v>38168</v>
      </c>
      <c r="E22" s="8"/>
      <c r="F22" s="7">
        <v>206190481</v>
      </c>
      <c r="G22" s="21">
        <v>10288</v>
      </c>
      <c r="H22" s="8"/>
      <c r="I22" s="12">
        <v>227.766708633707</v>
      </c>
      <c r="J22" s="12"/>
      <c r="K22" s="12">
        <v>284.30787678211561</v>
      </c>
      <c r="L22" s="12"/>
      <c r="M22" s="12">
        <v>227.766708633707</v>
      </c>
      <c r="N22" s="12"/>
      <c r="O22" s="12">
        <v>15.985461611683579</v>
      </c>
      <c r="P22" s="12"/>
      <c r="Q22" s="12">
        <v>30.089874292887565</v>
      </c>
      <c r="R22" s="12"/>
      <c r="S22" s="12">
        <v>15.985461611683579</v>
      </c>
      <c r="T22" s="12"/>
      <c r="U22" s="12">
        <v>96.508056360563245</v>
      </c>
      <c r="V22" s="12"/>
      <c r="W22" s="12">
        <v>91.461756342929704</v>
      </c>
      <c r="X22" s="12"/>
      <c r="Y22" s="12">
        <v>91.461756342929704</v>
      </c>
      <c r="Z22" s="12"/>
      <c r="AA22" s="12">
        <v>36.172825745293501</v>
      </c>
      <c r="AB22" s="12"/>
      <c r="AC22" s="12">
        <v>34.815974136305719</v>
      </c>
      <c r="AD22" s="12"/>
      <c r="AE22" s="12">
        <v>34.815974136305719</v>
      </c>
      <c r="AF22" s="12"/>
      <c r="AG22" s="12">
        <v>5.43</v>
      </c>
      <c r="AH22" s="12"/>
      <c r="AI22" s="12">
        <v>0.78015163297045109</v>
      </c>
      <c r="AJ22" s="12"/>
      <c r="AK22" s="12">
        <v>0</v>
      </c>
      <c r="AL22" s="12"/>
      <c r="AM22" s="12">
        <v>1.353115693692307</v>
      </c>
      <c r="AN22" s="12"/>
      <c r="AO22" s="12">
        <v>0.65101866251944018</v>
      </c>
      <c r="AP22" s="12"/>
      <c r="AQ22" s="12">
        <v>7.79</v>
      </c>
      <c r="AR22" s="12"/>
      <c r="AS22" s="12"/>
      <c r="AT22" s="12">
        <v>16.682532818187958</v>
      </c>
      <c r="AU22" s="12"/>
      <c r="AV22" s="12">
        <v>402.71671953199615</v>
      </c>
      <c r="AW22" s="51"/>
      <c r="AX22" s="54">
        <v>350.44</v>
      </c>
      <c r="AY22" s="13">
        <v>7.79</v>
      </c>
      <c r="AZ22" s="4">
        <v>358.23</v>
      </c>
      <c r="BA22" s="26" t="s">
        <v>124</v>
      </c>
      <c r="BB22" s="6">
        <v>402.71671953199615</v>
      </c>
      <c r="BC22" s="12"/>
      <c r="BD22" s="12">
        <v>30.83</v>
      </c>
      <c r="BE22" s="4"/>
      <c r="BF22" s="12">
        <v>433.54671953199613</v>
      </c>
      <c r="BG22" s="4"/>
      <c r="BH22" s="55">
        <v>377.55</v>
      </c>
      <c r="BI22" s="13">
        <v>7.79</v>
      </c>
      <c r="BJ22" s="4">
        <v>385.34</v>
      </c>
      <c r="BK22" s="26" t="s">
        <v>124</v>
      </c>
      <c r="BL22" s="6">
        <v>433.54671953199613</v>
      </c>
      <c r="BP22" s="2">
        <v>4892</v>
      </c>
      <c r="BQ22" s="2">
        <v>3635</v>
      </c>
      <c r="BR22" s="5">
        <v>2120910.551950525</v>
      </c>
      <c r="BS22" s="5">
        <v>1463875.275498806</v>
      </c>
      <c r="BT22" s="5">
        <v>2082801.8719505251</v>
      </c>
      <c r="BU22" s="5">
        <v>1435558.6254988059</v>
      </c>
      <c r="BV22" s="5"/>
      <c r="BW22" s="5"/>
      <c r="BX22" s="56">
        <v>384.86</v>
      </c>
      <c r="BY22" s="12">
        <v>7.31</v>
      </c>
      <c r="BZ22" s="12">
        <v>385.34</v>
      </c>
      <c r="CA22" s="5">
        <v>1885083.28</v>
      </c>
      <c r="CB22" s="57">
        <v>357.75</v>
      </c>
      <c r="CC22" s="12">
        <v>7.31</v>
      </c>
      <c r="CD22" s="12">
        <v>358.23</v>
      </c>
      <c r="CE22" s="5">
        <v>1302166.05</v>
      </c>
    </row>
    <row r="23" spans="1:85" ht="14.1" customHeight="1" x14ac:dyDescent="0.2">
      <c r="A23" s="8" t="s">
        <v>68</v>
      </c>
      <c r="B23" s="8" t="s">
        <v>69</v>
      </c>
      <c r="C23" s="8"/>
      <c r="D23" s="14">
        <v>38352</v>
      </c>
      <c r="E23" s="8"/>
      <c r="F23" s="7">
        <v>206301302</v>
      </c>
      <c r="G23" s="21">
        <v>5937</v>
      </c>
      <c r="H23" s="8"/>
      <c r="I23" s="12">
        <v>203.32699627972912</v>
      </c>
      <c r="J23" s="12"/>
      <c r="K23" s="12">
        <v>284.30787678211561</v>
      </c>
      <c r="L23" s="12"/>
      <c r="M23" s="12">
        <v>203.32699627972912</v>
      </c>
      <c r="N23" s="12"/>
      <c r="O23" s="12">
        <v>25.621969403569697</v>
      </c>
      <c r="P23" s="12"/>
      <c r="Q23" s="12">
        <v>30.089874292887565</v>
      </c>
      <c r="R23" s="12"/>
      <c r="S23" s="12">
        <v>25.621969403569697</v>
      </c>
      <c r="T23" s="12"/>
      <c r="U23" s="12">
        <v>95.061571354270271</v>
      </c>
      <c r="V23" s="12"/>
      <c r="W23" s="12">
        <v>91.461756342929704</v>
      </c>
      <c r="X23" s="12"/>
      <c r="Y23" s="12">
        <v>91.461756342929704</v>
      </c>
      <c r="Z23" s="12"/>
      <c r="AA23" s="12">
        <v>27.882212052431665</v>
      </c>
      <c r="AB23" s="12"/>
      <c r="AC23" s="12">
        <v>34.815974136305719</v>
      </c>
      <c r="AD23" s="12"/>
      <c r="AE23" s="12">
        <v>27.882212052431665</v>
      </c>
      <c r="AF23" s="12"/>
      <c r="AG23" s="12">
        <v>6.14</v>
      </c>
      <c r="AH23" s="12"/>
      <c r="AI23" s="12">
        <v>2.5525546010892146</v>
      </c>
      <c r="AJ23" s="12"/>
      <c r="AK23" s="12">
        <v>0</v>
      </c>
      <c r="AL23" s="12"/>
      <c r="AM23" s="12">
        <v>5.1757644487107575</v>
      </c>
      <c r="AN23" s="12"/>
      <c r="AO23" s="12">
        <v>1.5383527033855484</v>
      </c>
      <c r="AP23" s="12"/>
      <c r="AQ23" s="12">
        <v>7.79</v>
      </c>
      <c r="AR23" s="12"/>
      <c r="AS23" s="12"/>
      <c r="AT23" s="12">
        <v>18.258890220504565</v>
      </c>
      <c r="AU23" s="12"/>
      <c r="AV23" s="12">
        <v>389.74849605235028</v>
      </c>
      <c r="AW23" s="51"/>
      <c r="AX23" s="53">
        <v>381.45</v>
      </c>
      <c r="AY23" s="13">
        <v>7.79</v>
      </c>
      <c r="AZ23" s="4">
        <v>389.24</v>
      </c>
      <c r="BA23" s="26" t="s">
        <v>124</v>
      </c>
      <c r="BB23" s="6">
        <v>389.74849605235028</v>
      </c>
      <c r="BC23" s="12"/>
      <c r="BD23" s="12">
        <v>30.83</v>
      </c>
      <c r="BE23" s="4"/>
      <c r="BF23" s="12">
        <v>420.57849605235026</v>
      </c>
      <c r="BG23" s="4"/>
      <c r="BH23" s="53">
        <v>409.72</v>
      </c>
      <c r="BI23" s="13">
        <v>7.79</v>
      </c>
      <c r="BJ23" s="4">
        <v>417.51</v>
      </c>
      <c r="BK23" s="26" t="s">
        <v>124</v>
      </c>
      <c r="BL23" s="6">
        <v>420.57849605235026</v>
      </c>
      <c r="BP23" s="2">
        <v>454</v>
      </c>
      <c r="BQ23" s="2">
        <v>102</v>
      </c>
      <c r="BR23" s="5">
        <v>190942.63720776702</v>
      </c>
      <c r="BS23" s="5">
        <v>39754.346597339725</v>
      </c>
      <c r="BT23" s="5">
        <v>187405.97720776702</v>
      </c>
      <c r="BU23" s="5">
        <v>38959.766597339723</v>
      </c>
      <c r="BV23" s="5" t="s">
        <v>68</v>
      </c>
      <c r="BW23" s="5"/>
      <c r="BX23" s="56">
        <v>421.76293902168015</v>
      </c>
      <c r="BY23" s="12">
        <v>7.31</v>
      </c>
      <c r="BZ23" s="12">
        <v>422.24293902168017</v>
      </c>
      <c r="CA23" s="5">
        <v>191698.2943158428</v>
      </c>
      <c r="CB23" s="58">
        <v>388.86211800094333</v>
      </c>
      <c r="CC23" s="12">
        <v>7.31</v>
      </c>
      <c r="CD23" s="12">
        <v>389.34211800094334</v>
      </c>
      <c r="CE23" s="5">
        <v>39712.896036096223</v>
      </c>
    </row>
    <row r="24" spans="1:85" ht="14.1" customHeight="1" x14ac:dyDescent="0.2">
      <c r="A24" s="8" t="s">
        <v>70</v>
      </c>
      <c r="B24" s="8" t="s">
        <v>71</v>
      </c>
      <c r="C24" s="8"/>
      <c r="D24" s="14">
        <v>38291</v>
      </c>
      <c r="E24" s="8"/>
      <c r="F24" s="7">
        <v>206304012</v>
      </c>
      <c r="G24" s="21">
        <v>9353</v>
      </c>
      <c r="H24" s="8"/>
      <c r="I24" s="12">
        <v>270.003769209788</v>
      </c>
      <c r="J24" s="12"/>
      <c r="K24" s="12">
        <v>284.30787678211561</v>
      </c>
      <c r="L24" s="12"/>
      <c r="M24" s="12">
        <v>270.003769209788</v>
      </c>
      <c r="N24" s="12"/>
      <c r="O24" s="12">
        <v>22.573249543105888</v>
      </c>
      <c r="P24" s="12"/>
      <c r="Q24" s="12">
        <v>30.089874292887565</v>
      </c>
      <c r="R24" s="12"/>
      <c r="S24" s="12">
        <v>22.573249543105888</v>
      </c>
      <c r="T24" s="12"/>
      <c r="U24" s="12">
        <v>53.071341234082503</v>
      </c>
      <c r="V24" s="12"/>
      <c r="W24" s="12">
        <v>91.461756342929704</v>
      </c>
      <c r="X24" s="12"/>
      <c r="Y24" s="12">
        <v>53.071341234082503</v>
      </c>
      <c r="Z24" s="12"/>
      <c r="AA24" s="12">
        <v>28.807679905182887</v>
      </c>
      <c r="AB24" s="12"/>
      <c r="AC24" s="12">
        <v>34.815974136305719</v>
      </c>
      <c r="AD24" s="12"/>
      <c r="AE24" s="12">
        <v>28.807679905182887</v>
      </c>
      <c r="AF24" s="12"/>
      <c r="AG24" s="12">
        <v>8.7100000000000009</v>
      </c>
      <c r="AH24" s="12"/>
      <c r="AI24" s="12">
        <v>1.0909825724366513</v>
      </c>
      <c r="AJ24" s="12"/>
      <c r="AK24" s="12">
        <v>0</v>
      </c>
      <c r="AL24" s="12"/>
      <c r="AM24" s="12">
        <v>9.9611727523036642</v>
      </c>
      <c r="AN24" s="12"/>
      <c r="AO24" s="12">
        <v>0.6075997006308137</v>
      </c>
      <c r="AP24" s="12"/>
      <c r="AQ24" s="12">
        <v>7.79</v>
      </c>
      <c r="AR24" s="12"/>
      <c r="AS24" s="12"/>
      <c r="AT24" s="12">
        <v>20.130789745876523</v>
      </c>
      <c r="AU24" s="12"/>
      <c r="AV24" s="12">
        <v>422.74658466340691</v>
      </c>
      <c r="AW24" s="51"/>
      <c r="AX24" s="53">
        <v>381.45</v>
      </c>
      <c r="AY24" s="13">
        <v>7.79</v>
      </c>
      <c r="AZ24" s="4">
        <v>389.24</v>
      </c>
      <c r="BA24" s="26" t="s">
        <v>124</v>
      </c>
      <c r="BB24" s="6">
        <v>422.74658466340691</v>
      </c>
      <c r="BC24" s="12"/>
      <c r="BD24" s="12">
        <v>30.83</v>
      </c>
      <c r="BE24" s="4"/>
      <c r="BF24" s="12">
        <v>453.57658466340689</v>
      </c>
      <c r="BG24" s="4"/>
      <c r="BH24" s="53">
        <v>409.72</v>
      </c>
      <c r="BI24" s="13">
        <v>7.79</v>
      </c>
      <c r="BJ24" s="4">
        <v>417.51</v>
      </c>
      <c r="BK24" s="26" t="s">
        <v>124</v>
      </c>
      <c r="BL24" s="6">
        <v>453.57658466340689</v>
      </c>
      <c r="BP24" s="2">
        <v>12</v>
      </c>
      <c r="BQ24" s="2">
        <v>19</v>
      </c>
      <c r="BR24" s="5">
        <v>5442.9190159608825</v>
      </c>
      <c r="BS24" s="5">
        <v>8032.1851086047309</v>
      </c>
      <c r="BT24" s="5">
        <v>5349.4390159608829</v>
      </c>
      <c r="BU24" s="5">
        <v>7884.1751086047307</v>
      </c>
      <c r="BV24" s="5" t="s">
        <v>70</v>
      </c>
      <c r="BW24" s="5"/>
      <c r="BX24" s="56">
        <v>421.76293902168015</v>
      </c>
      <c r="BY24" s="12">
        <v>7.31</v>
      </c>
      <c r="BZ24" s="12">
        <v>422.24293902168017</v>
      </c>
      <c r="CA24" s="5">
        <v>5066.9152682601616</v>
      </c>
      <c r="CB24" s="58">
        <v>388.86211800094333</v>
      </c>
      <c r="CC24" s="12">
        <v>7.31</v>
      </c>
      <c r="CD24" s="12">
        <v>389.34211800094334</v>
      </c>
      <c r="CE24" s="5">
        <v>7397.5002420179235</v>
      </c>
    </row>
    <row r="25" spans="1:85" ht="14.1" customHeight="1" x14ac:dyDescent="0.2">
      <c r="A25" s="8" t="s">
        <v>73</v>
      </c>
      <c r="B25" s="8" t="s">
        <v>72</v>
      </c>
      <c r="C25" s="8"/>
      <c r="D25" s="14">
        <v>38352</v>
      </c>
      <c r="E25" s="8"/>
      <c r="F25" s="7">
        <v>206190092</v>
      </c>
      <c r="G25" s="21">
        <v>10929</v>
      </c>
      <c r="H25" s="8"/>
      <c r="I25" s="12">
        <v>281.59728632828978</v>
      </c>
      <c r="J25" s="12"/>
      <c r="K25" s="12">
        <v>284.30787678211561</v>
      </c>
      <c r="L25" s="12"/>
      <c r="M25" s="12">
        <v>281.59728632828978</v>
      </c>
      <c r="N25" s="12"/>
      <c r="O25" s="12">
        <v>20.644001201163583</v>
      </c>
      <c r="P25" s="12"/>
      <c r="Q25" s="12">
        <v>30.089874292887565</v>
      </c>
      <c r="R25" s="12"/>
      <c r="S25" s="12">
        <v>20.644001201163583</v>
      </c>
      <c r="T25" s="12"/>
      <c r="U25" s="12">
        <v>92.632757399690746</v>
      </c>
      <c r="V25" s="12"/>
      <c r="W25" s="12">
        <v>91.461756342929704</v>
      </c>
      <c r="X25" s="12"/>
      <c r="Y25" s="12">
        <v>91.461756342929704</v>
      </c>
      <c r="Z25" s="12"/>
      <c r="AA25" s="12">
        <v>44.742935609902908</v>
      </c>
      <c r="AB25" s="12"/>
      <c r="AC25" s="12">
        <v>34.815974136305719</v>
      </c>
      <c r="AD25" s="12"/>
      <c r="AE25" s="12">
        <v>34.815974136305719</v>
      </c>
      <c r="AF25" s="12"/>
      <c r="AG25" s="12">
        <v>5.78</v>
      </c>
      <c r="AH25" s="12"/>
      <c r="AI25" s="12">
        <v>0.57322521121176073</v>
      </c>
      <c r="AJ25" s="12"/>
      <c r="AK25" s="12">
        <v>2.0884661273402751</v>
      </c>
      <c r="AL25" s="12"/>
      <c r="AM25" s="12">
        <v>6.8609489897205282</v>
      </c>
      <c r="AN25" s="12"/>
      <c r="AO25" s="12">
        <v>0.55712325006862473</v>
      </c>
      <c r="AP25" s="12"/>
      <c r="AQ25" s="12">
        <v>7.79</v>
      </c>
      <c r="AR25" s="12"/>
      <c r="AS25" s="12"/>
      <c r="AT25" s="12">
        <v>22.608439079351498</v>
      </c>
      <c r="AU25" s="12"/>
      <c r="AV25" s="12">
        <v>474.77722066638148</v>
      </c>
      <c r="AW25" s="51"/>
      <c r="AX25" s="55">
        <v>381.45</v>
      </c>
      <c r="AY25" s="13">
        <v>7.79</v>
      </c>
      <c r="AZ25" s="4">
        <v>389.24</v>
      </c>
      <c r="BA25" s="26" t="s">
        <v>124</v>
      </c>
      <c r="BB25" s="6">
        <v>474.77722066638148</v>
      </c>
      <c r="BC25" s="12"/>
      <c r="BD25" s="12">
        <v>30.83</v>
      </c>
      <c r="BE25" s="4"/>
      <c r="BF25" s="12">
        <v>505.60722066638147</v>
      </c>
      <c r="BG25" s="4"/>
      <c r="BH25" s="55">
        <v>409.72</v>
      </c>
      <c r="BI25" s="13">
        <v>7.79</v>
      </c>
      <c r="BJ25" s="4">
        <v>417.51</v>
      </c>
      <c r="BK25" s="26" t="s">
        <v>124</v>
      </c>
      <c r="BL25" s="6">
        <v>505.60722066638147</v>
      </c>
      <c r="BP25" s="2">
        <v>4245</v>
      </c>
      <c r="BQ25" s="2">
        <v>5573</v>
      </c>
      <c r="BR25" s="5">
        <v>2146302.6517287893</v>
      </c>
      <c r="BS25" s="5">
        <v>2645933.4507737439</v>
      </c>
      <c r="BT25" s="5">
        <v>2113234.101728789</v>
      </c>
      <c r="BU25" s="5">
        <v>2602519.780773744</v>
      </c>
      <c r="BV25" s="5"/>
      <c r="BW25" s="5"/>
      <c r="BX25" s="56">
        <v>417.03</v>
      </c>
      <c r="BY25" s="12">
        <v>7.31</v>
      </c>
      <c r="BZ25" s="12">
        <v>417.51</v>
      </c>
      <c r="CA25" s="5">
        <v>1772329.95</v>
      </c>
      <c r="CB25" s="57">
        <v>388.76</v>
      </c>
      <c r="CC25" s="12">
        <v>7.31</v>
      </c>
      <c r="CD25" s="12">
        <v>389.24</v>
      </c>
      <c r="CE25" s="5">
        <v>2169234.52</v>
      </c>
    </row>
    <row r="26" spans="1:85" ht="14.1" customHeight="1" x14ac:dyDescent="0.2">
      <c r="A26" s="8" t="s">
        <v>74</v>
      </c>
      <c r="B26" s="8" t="s">
        <v>75</v>
      </c>
      <c r="C26" s="8"/>
      <c r="D26" s="14">
        <v>38077</v>
      </c>
      <c r="E26" s="8"/>
      <c r="F26" s="7">
        <v>206190192</v>
      </c>
      <c r="G26" s="21">
        <v>10629</v>
      </c>
      <c r="H26" s="8"/>
      <c r="I26" s="12">
        <v>204.81768139055521</v>
      </c>
      <c r="J26" s="12"/>
      <c r="K26" s="12">
        <v>284.30787678211561</v>
      </c>
      <c r="L26" s="12"/>
      <c r="M26" s="12">
        <v>204.81768139055521</v>
      </c>
      <c r="N26" s="12"/>
      <c r="O26" s="12">
        <v>12.165807357166679</v>
      </c>
      <c r="P26" s="12"/>
      <c r="Q26" s="12">
        <v>30.089874292887565</v>
      </c>
      <c r="R26" s="12"/>
      <c r="S26" s="12">
        <v>12.165807357166679</v>
      </c>
      <c r="T26" s="12"/>
      <c r="U26" s="12">
        <v>77.014490731915402</v>
      </c>
      <c r="V26" s="12"/>
      <c r="W26" s="12">
        <v>91.461756342929704</v>
      </c>
      <c r="X26" s="12"/>
      <c r="Y26" s="12">
        <v>77.014490731915402</v>
      </c>
      <c r="Z26" s="12"/>
      <c r="AA26" s="12">
        <v>32.362681373048844</v>
      </c>
      <c r="AB26" s="12"/>
      <c r="AC26" s="12">
        <v>34.815974136305719</v>
      </c>
      <c r="AD26" s="12"/>
      <c r="AE26" s="12">
        <v>32.362681373048844</v>
      </c>
      <c r="AF26" s="12"/>
      <c r="AG26" s="12">
        <v>5.73</v>
      </c>
      <c r="AH26" s="12"/>
      <c r="AI26" s="12">
        <v>1.3880013798726754</v>
      </c>
      <c r="AJ26" s="12"/>
      <c r="AK26" s="12">
        <v>0</v>
      </c>
      <c r="AL26" s="12"/>
      <c r="AM26" s="12">
        <v>3.7406315528148566</v>
      </c>
      <c r="AN26" s="12"/>
      <c r="AO26" s="12">
        <v>0.61103772697337477</v>
      </c>
      <c r="AP26" s="12"/>
      <c r="AQ26" s="12">
        <v>7.79</v>
      </c>
      <c r="AR26" s="12"/>
      <c r="AS26" s="12"/>
      <c r="AT26" s="12">
        <v>17.281016575617354</v>
      </c>
      <c r="AU26" s="12"/>
      <c r="AV26" s="12">
        <v>362.90134808796438</v>
      </c>
      <c r="AW26" s="51"/>
      <c r="AX26" s="55">
        <v>381.45</v>
      </c>
      <c r="AY26" s="13">
        <v>7.79</v>
      </c>
      <c r="AZ26" s="4">
        <v>389.24</v>
      </c>
      <c r="BA26" s="26" t="s">
        <v>125</v>
      </c>
      <c r="BB26" s="6">
        <v>389.24</v>
      </c>
      <c r="BC26" s="12"/>
      <c r="BD26" s="12">
        <v>30.83</v>
      </c>
      <c r="BE26" s="4"/>
      <c r="BF26" s="12">
        <v>393.73134808796436</v>
      </c>
      <c r="BG26" s="4"/>
      <c r="BH26" s="55">
        <v>409.72</v>
      </c>
      <c r="BI26" s="13">
        <v>7.79</v>
      </c>
      <c r="BJ26" s="4">
        <v>417.51</v>
      </c>
      <c r="BK26" s="26" t="s">
        <v>125</v>
      </c>
      <c r="BL26" s="6">
        <v>417.51</v>
      </c>
      <c r="BP26" s="2">
        <v>5049</v>
      </c>
      <c r="BQ26" s="2">
        <v>5360</v>
      </c>
      <c r="BR26" s="5">
        <v>2108007.9900000002</v>
      </c>
      <c r="BS26" s="5">
        <v>2086326.4</v>
      </c>
      <c r="BT26" s="5">
        <v>2068676.28</v>
      </c>
      <c r="BU26" s="5">
        <v>2044572</v>
      </c>
      <c r="BV26" s="5"/>
      <c r="BW26" s="5"/>
      <c r="BX26" s="56">
        <v>417.03</v>
      </c>
      <c r="BY26" s="12">
        <v>7.31</v>
      </c>
      <c r="BZ26" s="12">
        <v>417.51</v>
      </c>
      <c r="CA26" s="5">
        <v>2108007.9900000002</v>
      </c>
      <c r="CB26" s="57">
        <v>388.76</v>
      </c>
      <c r="CC26" s="12">
        <v>7.31</v>
      </c>
      <c r="CD26" s="12">
        <v>389.24</v>
      </c>
      <c r="CE26" s="5">
        <v>2086326.4</v>
      </c>
    </row>
    <row r="27" spans="1:85" ht="13.5" customHeight="1" x14ac:dyDescent="0.2">
      <c r="A27" s="8" t="s">
        <v>76</v>
      </c>
      <c r="B27" s="8" t="s">
        <v>77</v>
      </c>
      <c r="C27" s="8"/>
      <c r="D27" s="14">
        <v>38352</v>
      </c>
      <c r="E27" s="8"/>
      <c r="F27" s="7">
        <v>206301135</v>
      </c>
      <c r="G27" s="21">
        <v>13185</v>
      </c>
      <c r="H27" s="8"/>
      <c r="I27" s="12">
        <v>205.43170778263894</v>
      </c>
      <c r="J27" s="12"/>
      <c r="K27" s="12">
        <v>284.30787678211561</v>
      </c>
      <c r="L27" s="12"/>
      <c r="M27" s="12">
        <v>205.43170778263894</v>
      </c>
      <c r="N27" s="12"/>
      <c r="O27" s="12">
        <v>18.72804291026258</v>
      </c>
      <c r="P27" s="12"/>
      <c r="Q27" s="12">
        <v>30.089874292887565</v>
      </c>
      <c r="R27" s="12"/>
      <c r="S27" s="12">
        <v>18.72804291026258</v>
      </c>
      <c r="T27" s="12"/>
      <c r="U27" s="12">
        <v>55.044296057832675</v>
      </c>
      <c r="V27" s="12"/>
      <c r="W27" s="12">
        <v>91.461756342929704</v>
      </c>
      <c r="X27" s="12"/>
      <c r="Y27" s="12">
        <v>55.044296057832675</v>
      </c>
      <c r="Z27" s="12"/>
      <c r="AA27" s="12">
        <v>22.978067318781356</v>
      </c>
      <c r="AB27" s="12"/>
      <c r="AC27" s="12">
        <v>34.815974136305719</v>
      </c>
      <c r="AD27" s="12"/>
      <c r="AE27" s="12">
        <v>22.978067318781356</v>
      </c>
      <c r="AF27" s="12"/>
      <c r="AG27" s="12">
        <v>6.34</v>
      </c>
      <c r="AH27" s="12"/>
      <c r="AI27" s="12">
        <v>0.41540235115661744</v>
      </c>
      <c r="AJ27" s="12"/>
      <c r="AK27" s="12">
        <v>0</v>
      </c>
      <c r="AL27" s="12"/>
      <c r="AM27" s="12">
        <v>1.0432097468502886</v>
      </c>
      <c r="AN27" s="12"/>
      <c r="AO27" s="12">
        <v>0.6311232461130073</v>
      </c>
      <c r="AP27" s="12"/>
      <c r="AQ27" s="12">
        <v>7.79</v>
      </c>
      <c r="AR27" s="12"/>
      <c r="AS27" s="12"/>
      <c r="AT27" s="12">
        <v>15.920092470681775</v>
      </c>
      <c r="AU27" s="12"/>
      <c r="AV27" s="12">
        <v>334.32194188431725</v>
      </c>
      <c r="AW27" s="51"/>
      <c r="AX27" s="55">
        <v>381.45</v>
      </c>
      <c r="AY27" s="13">
        <v>7.79</v>
      </c>
      <c r="AZ27" s="4">
        <v>389.24</v>
      </c>
      <c r="BA27" s="26" t="s">
        <v>125</v>
      </c>
      <c r="BB27" s="6">
        <v>389.24</v>
      </c>
      <c r="BC27" s="12"/>
      <c r="BD27" s="12">
        <v>30.83</v>
      </c>
      <c r="BE27" s="4"/>
      <c r="BF27" s="12">
        <v>365.15194188431724</v>
      </c>
      <c r="BG27" s="4"/>
      <c r="BH27" s="55">
        <v>409.72</v>
      </c>
      <c r="BI27" s="13">
        <v>7.79</v>
      </c>
      <c r="BJ27" s="4">
        <v>417.51</v>
      </c>
      <c r="BK27" s="26" t="s">
        <v>125</v>
      </c>
      <c r="BL27" s="6">
        <v>417.51</v>
      </c>
      <c r="BP27" s="2">
        <v>1034</v>
      </c>
      <c r="BQ27" s="2">
        <v>818</v>
      </c>
      <c r="BR27" s="5">
        <v>431705.34</v>
      </c>
      <c r="BS27" s="5">
        <v>318398.32</v>
      </c>
      <c r="BT27" s="5">
        <v>423650.48</v>
      </c>
      <c r="BU27" s="5">
        <v>312026.09999999998</v>
      </c>
      <c r="BV27" s="5"/>
      <c r="BW27" s="5"/>
      <c r="BX27" s="56">
        <v>417.03</v>
      </c>
      <c r="BY27" s="12">
        <v>7.31</v>
      </c>
      <c r="BZ27" s="12">
        <v>417.51</v>
      </c>
      <c r="CA27" s="5">
        <v>431705.34</v>
      </c>
      <c r="CB27" s="57">
        <v>388.76</v>
      </c>
      <c r="CC27" s="12">
        <v>7.31</v>
      </c>
      <c r="CD27" s="12">
        <v>389.24</v>
      </c>
      <c r="CE27" s="5">
        <v>318398.32</v>
      </c>
    </row>
    <row r="28" spans="1:85" ht="14.1" customHeight="1" x14ac:dyDescent="0.2">
      <c r="A28" s="8" t="s">
        <v>78</v>
      </c>
      <c r="B28" s="8" t="s">
        <v>79</v>
      </c>
      <c r="C28" s="8"/>
      <c r="D28" s="14">
        <v>38352</v>
      </c>
      <c r="E28" s="8"/>
      <c r="F28" s="7">
        <v>206364064</v>
      </c>
      <c r="G28" s="21">
        <v>13611</v>
      </c>
      <c r="H28" s="8"/>
      <c r="I28" s="12">
        <v>282.33479711188988</v>
      </c>
      <c r="J28" s="12"/>
      <c r="K28" s="12">
        <v>284.30787678211561</v>
      </c>
      <c r="L28" s="12"/>
      <c r="M28" s="12">
        <v>282.33479711188988</v>
      </c>
      <c r="N28" s="12"/>
      <c r="O28" s="12">
        <v>34.085601756179251</v>
      </c>
      <c r="P28" s="12"/>
      <c r="Q28" s="12">
        <v>30.089874292887565</v>
      </c>
      <c r="R28" s="12"/>
      <c r="S28" s="12">
        <v>30.089874292887565</v>
      </c>
      <c r="T28" s="12"/>
      <c r="U28" s="12">
        <v>102.82139303143497</v>
      </c>
      <c r="V28" s="12"/>
      <c r="W28" s="12">
        <v>91.461756342929704</v>
      </c>
      <c r="X28" s="12"/>
      <c r="Y28" s="12">
        <v>91.461756342929704</v>
      </c>
      <c r="Z28" s="12"/>
      <c r="AA28" s="12">
        <v>43.441232840802463</v>
      </c>
      <c r="AB28" s="12"/>
      <c r="AC28" s="12">
        <v>34.815974136305719</v>
      </c>
      <c r="AD28" s="12"/>
      <c r="AE28" s="12">
        <v>34.815974136305719</v>
      </c>
      <c r="AF28" s="12"/>
      <c r="AG28" s="12">
        <v>8.7100000000000009</v>
      </c>
      <c r="AH28" s="12"/>
      <c r="AI28" s="12">
        <v>0.73472179364729517</v>
      </c>
      <c r="AJ28" s="12"/>
      <c r="AK28" s="12">
        <v>0</v>
      </c>
      <c r="AL28" s="12"/>
      <c r="AM28" s="12">
        <v>9.3366454439867717</v>
      </c>
      <c r="AN28" s="12"/>
      <c r="AO28" s="12">
        <v>0.59645874660201315</v>
      </c>
      <c r="AP28" s="12"/>
      <c r="AQ28" s="12">
        <v>7.79</v>
      </c>
      <c r="AR28" s="12"/>
      <c r="AS28" s="12"/>
      <c r="AT28" s="12">
        <v>23.293511393412448</v>
      </c>
      <c r="AU28" s="12"/>
      <c r="AV28" s="12">
        <v>489.16373926166136</v>
      </c>
      <c r="AW28" s="51"/>
      <c r="AX28" s="55">
        <v>381.45</v>
      </c>
      <c r="AY28" s="13">
        <v>7.79</v>
      </c>
      <c r="AZ28" s="4">
        <v>389.24</v>
      </c>
      <c r="BA28" s="26" t="s">
        <v>124</v>
      </c>
      <c r="BB28" s="6">
        <v>489.16373926166136</v>
      </c>
      <c r="BC28" s="12"/>
      <c r="BD28" s="12">
        <v>30.83</v>
      </c>
      <c r="BE28" s="4"/>
      <c r="BF28" s="12">
        <v>519.9937392616614</v>
      </c>
      <c r="BG28" s="4"/>
      <c r="BH28" s="55">
        <v>409.72</v>
      </c>
      <c r="BI28" s="13">
        <v>7.79</v>
      </c>
      <c r="BJ28" s="4">
        <v>417.51</v>
      </c>
      <c r="BK28" s="26" t="s">
        <v>124</v>
      </c>
      <c r="BL28" s="6">
        <v>519.9937392616614</v>
      </c>
      <c r="BP28" s="2">
        <v>3394</v>
      </c>
      <c r="BQ28" s="2">
        <v>6061</v>
      </c>
      <c r="BR28" s="5">
        <v>1764858.7510540788</v>
      </c>
      <c r="BS28" s="5">
        <v>2964821.4236649293</v>
      </c>
      <c r="BT28" s="5">
        <v>1738419.491054079</v>
      </c>
      <c r="BU28" s="5">
        <v>2917606.2336649294</v>
      </c>
      <c r="BV28" s="5"/>
      <c r="BW28" s="5"/>
      <c r="BX28" s="56">
        <v>417.03</v>
      </c>
      <c r="BY28" s="12">
        <v>7.31</v>
      </c>
      <c r="BZ28" s="12">
        <v>417.51</v>
      </c>
      <c r="CA28" s="5">
        <v>1417028.94</v>
      </c>
      <c r="CB28" s="57">
        <v>388.76</v>
      </c>
      <c r="CC28" s="12">
        <v>7.31</v>
      </c>
      <c r="CD28" s="12">
        <v>389.24</v>
      </c>
      <c r="CE28" s="5">
        <v>2359183.64</v>
      </c>
    </row>
    <row r="29" spans="1:85" ht="14.1" customHeight="1" x14ac:dyDescent="0.2">
      <c r="A29" s="8" t="s">
        <v>81</v>
      </c>
      <c r="B29" s="8" t="s">
        <v>80</v>
      </c>
      <c r="C29" s="8"/>
      <c r="D29" s="14">
        <v>38352</v>
      </c>
      <c r="E29" s="8"/>
      <c r="F29" s="7">
        <v>206190650</v>
      </c>
      <c r="G29" s="21">
        <v>7781</v>
      </c>
      <c r="H29" s="8"/>
      <c r="I29" s="12">
        <v>194.09175461824492</v>
      </c>
      <c r="J29" s="12"/>
      <c r="K29" s="12">
        <v>284.30787678211561</v>
      </c>
      <c r="L29" s="12"/>
      <c r="M29" s="12">
        <v>194.09175461824492</v>
      </c>
      <c r="N29" s="12"/>
      <c r="O29" s="12">
        <v>8.6224717065921208</v>
      </c>
      <c r="P29" s="12"/>
      <c r="Q29" s="12">
        <v>30.089874292887565</v>
      </c>
      <c r="R29" s="12"/>
      <c r="S29" s="12">
        <v>8.6224717065921208</v>
      </c>
      <c r="T29" s="12"/>
      <c r="U29" s="12">
        <v>90.290755286168675</v>
      </c>
      <c r="V29" s="12"/>
      <c r="W29" s="12">
        <v>91.461756342929704</v>
      </c>
      <c r="X29" s="12"/>
      <c r="Y29" s="12">
        <v>90.290755286168675</v>
      </c>
      <c r="Z29" s="12"/>
      <c r="AA29" s="12">
        <v>50.551964685184466</v>
      </c>
      <c r="AB29" s="12"/>
      <c r="AC29" s="12">
        <v>34.815974136305719</v>
      </c>
      <c r="AD29" s="12"/>
      <c r="AE29" s="12">
        <v>34.815974136305719</v>
      </c>
      <c r="AF29" s="12"/>
      <c r="AG29" s="12">
        <v>5.86</v>
      </c>
      <c r="AH29" s="12"/>
      <c r="AI29" s="12">
        <v>0.8022996187293836</v>
      </c>
      <c r="AJ29" s="12"/>
      <c r="AK29" s="12">
        <v>0</v>
      </c>
      <c r="AL29" s="12"/>
      <c r="AM29" s="12">
        <v>4.7032669523392476</v>
      </c>
      <c r="AN29" s="12"/>
      <c r="AO29" s="12">
        <v>0.62601722143683336</v>
      </c>
      <c r="AP29" s="12"/>
      <c r="AQ29" s="12">
        <v>7.79</v>
      </c>
      <c r="AR29" s="12"/>
      <c r="AS29" s="12"/>
      <c r="AT29" s="12">
        <v>16.115394053144428</v>
      </c>
      <c r="AU29" s="12"/>
      <c r="AV29" s="12">
        <v>363.71793359296134</v>
      </c>
      <c r="AW29" s="51"/>
      <c r="AX29" s="54">
        <v>381.45</v>
      </c>
      <c r="AY29" s="13">
        <v>7.79</v>
      </c>
      <c r="AZ29" s="4">
        <v>389.24</v>
      </c>
      <c r="BA29" s="26" t="s">
        <v>125</v>
      </c>
      <c r="BB29" s="6">
        <v>389.24</v>
      </c>
      <c r="BC29" s="12"/>
      <c r="BD29" s="12">
        <v>30.83</v>
      </c>
      <c r="BE29" s="4"/>
      <c r="BF29" s="12">
        <v>394.54793359296133</v>
      </c>
      <c r="BG29" s="4"/>
      <c r="BH29" s="55">
        <v>409.72</v>
      </c>
      <c r="BI29" s="13">
        <v>7.79</v>
      </c>
      <c r="BJ29" s="4">
        <v>417.51</v>
      </c>
      <c r="BK29" s="26" t="s">
        <v>125</v>
      </c>
      <c r="BL29" s="6">
        <v>417.51</v>
      </c>
      <c r="BP29" s="2">
        <v>4960</v>
      </c>
      <c r="BQ29" s="2">
        <v>1866</v>
      </c>
      <c r="BR29" s="5">
        <v>2070849.6</v>
      </c>
      <c r="BS29" s="5">
        <v>726321.84</v>
      </c>
      <c r="BT29" s="5">
        <v>2032211.2</v>
      </c>
      <c r="BU29" s="5">
        <v>711785.7</v>
      </c>
      <c r="BV29" s="5"/>
      <c r="BW29" s="5"/>
      <c r="BX29" s="56">
        <v>417.03</v>
      </c>
      <c r="BY29" s="12">
        <v>7.31</v>
      </c>
      <c r="BZ29" s="12">
        <v>417.51</v>
      </c>
      <c r="CA29" s="5">
        <v>2070849.6</v>
      </c>
      <c r="CB29" s="57">
        <v>388.76</v>
      </c>
      <c r="CC29" s="12">
        <v>7.31</v>
      </c>
      <c r="CD29" s="12">
        <v>389.24</v>
      </c>
      <c r="CE29" s="5">
        <v>726321.84</v>
      </c>
      <c r="CG29" s="15"/>
    </row>
    <row r="30" spans="1:85" ht="14.1" customHeight="1" x14ac:dyDescent="0.2">
      <c r="A30" s="8" t="s">
        <v>82</v>
      </c>
      <c r="B30" s="8" t="s">
        <v>83</v>
      </c>
      <c r="C30" s="8"/>
      <c r="D30" s="14">
        <v>38352</v>
      </c>
      <c r="E30" s="8"/>
      <c r="F30" s="7">
        <v>206190703</v>
      </c>
      <c r="G30" s="21">
        <v>14876</v>
      </c>
      <c r="H30" s="8"/>
      <c r="I30" s="12">
        <v>191.43160410624927</v>
      </c>
      <c r="J30" s="12"/>
      <c r="K30" s="12">
        <v>284.30787678211561</v>
      </c>
      <c r="L30" s="12"/>
      <c r="M30" s="12">
        <v>191.43160410624927</v>
      </c>
      <c r="N30" s="12"/>
      <c r="O30" s="12">
        <v>19.993496348336404</v>
      </c>
      <c r="P30" s="12"/>
      <c r="Q30" s="12">
        <v>30.089874292887565</v>
      </c>
      <c r="R30" s="12"/>
      <c r="S30" s="12">
        <v>19.993496348336404</v>
      </c>
      <c r="T30" s="12"/>
      <c r="U30" s="12">
        <v>68.654810808965422</v>
      </c>
      <c r="V30" s="12"/>
      <c r="W30" s="12">
        <v>91.461756342929704</v>
      </c>
      <c r="X30" s="12"/>
      <c r="Y30" s="12">
        <v>68.654810808965422</v>
      </c>
      <c r="Z30" s="12"/>
      <c r="AA30" s="12">
        <v>25.572956533614352</v>
      </c>
      <c r="AB30" s="12"/>
      <c r="AC30" s="12">
        <v>34.815974136305719</v>
      </c>
      <c r="AD30" s="12"/>
      <c r="AE30" s="12">
        <v>25.572956533614352</v>
      </c>
      <c r="AF30" s="12"/>
      <c r="AG30" s="12">
        <v>5.34</v>
      </c>
      <c r="AH30" s="12"/>
      <c r="AI30" s="12">
        <v>0.74923120014340772</v>
      </c>
      <c r="AJ30" s="12"/>
      <c r="AK30" s="12">
        <v>0</v>
      </c>
      <c r="AL30" s="12"/>
      <c r="AM30" s="12">
        <v>0.93619758199786229</v>
      </c>
      <c r="AN30" s="12"/>
      <c r="AO30" s="12">
        <v>0.62759881688625974</v>
      </c>
      <c r="AP30" s="12"/>
      <c r="AQ30" s="12">
        <v>7.79</v>
      </c>
      <c r="AR30" s="12"/>
      <c r="AS30" s="12"/>
      <c r="AT30" s="12">
        <v>15.440982575855118</v>
      </c>
      <c r="AU30" s="12"/>
      <c r="AV30" s="12">
        <v>336.5368779720481</v>
      </c>
      <c r="AW30" s="51"/>
      <c r="AX30" s="54">
        <v>381.45</v>
      </c>
      <c r="AY30" s="13">
        <v>7.79</v>
      </c>
      <c r="AZ30" s="4">
        <v>389.24</v>
      </c>
      <c r="BA30" s="26" t="s">
        <v>125</v>
      </c>
      <c r="BB30" s="6">
        <v>389.24</v>
      </c>
      <c r="BC30" s="12"/>
      <c r="BD30" s="12">
        <v>30.83</v>
      </c>
      <c r="BE30" s="4"/>
      <c r="BF30" s="12">
        <v>367.36687797204809</v>
      </c>
      <c r="BG30" s="4"/>
      <c r="BH30" s="55">
        <v>409.72</v>
      </c>
      <c r="BI30" s="13">
        <v>7.79</v>
      </c>
      <c r="BJ30" s="4">
        <v>417.51</v>
      </c>
      <c r="BK30" s="26" t="s">
        <v>125</v>
      </c>
      <c r="BL30" s="6">
        <v>417.51</v>
      </c>
      <c r="BP30" s="2">
        <v>6385</v>
      </c>
      <c r="BQ30" s="2">
        <v>4919</v>
      </c>
      <c r="BR30" s="5">
        <v>2665801.35</v>
      </c>
      <c r="BS30" s="5">
        <v>1914671.56</v>
      </c>
      <c r="BT30" s="5">
        <v>2616062.2000000002</v>
      </c>
      <c r="BU30" s="5">
        <v>1876352.55</v>
      </c>
      <c r="BV30" s="5"/>
      <c r="BW30" s="5"/>
      <c r="BX30" s="56">
        <v>417.03</v>
      </c>
      <c r="BY30" s="12">
        <v>7.31</v>
      </c>
      <c r="BZ30" s="12">
        <v>417.51</v>
      </c>
      <c r="CA30" s="5">
        <v>2665801.35</v>
      </c>
      <c r="CB30" s="57">
        <v>388.76</v>
      </c>
      <c r="CC30" s="12">
        <v>7.31</v>
      </c>
      <c r="CD30" s="12">
        <v>389.24</v>
      </c>
      <c r="CE30" s="5">
        <v>1914671.56</v>
      </c>
      <c r="CG30" s="15"/>
    </row>
    <row r="31" spans="1:85" ht="14.1" customHeight="1" x14ac:dyDescent="0.2">
      <c r="A31" s="8" t="s">
        <v>85</v>
      </c>
      <c r="B31" s="8" t="s">
        <v>84</v>
      </c>
      <c r="C31" s="8"/>
      <c r="D31" s="14">
        <v>38352</v>
      </c>
      <c r="E31" s="8"/>
      <c r="F31" s="7">
        <v>206190653</v>
      </c>
      <c r="G31" s="21">
        <v>12384</v>
      </c>
      <c r="H31" s="8"/>
      <c r="I31" s="12">
        <v>149.19186436709847</v>
      </c>
      <c r="J31" s="12"/>
      <c r="K31" s="12">
        <v>284.30787678211561</v>
      </c>
      <c r="L31" s="12"/>
      <c r="M31" s="12">
        <v>149.19186436709847</v>
      </c>
      <c r="N31" s="12"/>
      <c r="O31" s="12">
        <v>15.76732454086676</v>
      </c>
      <c r="P31" s="12"/>
      <c r="Q31" s="12">
        <v>30.089874292887565</v>
      </c>
      <c r="R31" s="12"/>
      <c r="S31" s="12">
        <v>15.76732454086676</v>
      </c>
      <c r="T31" s="12"/>
      <c r="U31" s="12">
        <v>9.7143037270255235</v>
      </c>
      <c r="V31" s="12"/>
      <c r="W31" s="12">
        <v>91.461756342929704</v>
      </c>
      <c r="X31" s="12"/>
      <c r="Y31" s="12">
        <v>9.7143037270255235</v>
      </c>
      <c r="Z31" s="12"/>
      <c r="AA31" s="12">
        <v>16.016798341407362</v>
      </c>
      <c r="AB31" s="12"/>
      <c r="AC31" s="12">
        <v>34.815974136305719</v>
      </c>
      <c r="AD31" s="12"/>
      <c r="AE31" s="12">
        <v>16.016798341407362</v>
      </c>
      <c r="AF31" s="12"/>
      <c r="AG31" s="12">
        <v>6.03</v>
      </c>
      <c r="AH31" s="12"/>
      <c r="AI31" s="12">
        <v>1.312545219638243</v>
      </c>
      <c r="AJ31" s="12"/>
      <c r="AK31" s="12">
        <v>0</v>
      </c>
      <c r="AL31" s="12"/>
      <c r="AM31" s="12">
        <v>0.73418902706065603</v>
      </c>
      <c r="AN31" s="12"/>
      <c r="AO31" s="12">
        <v>0.65555555555555556</v>
      </c>
      <c r="AP31" s="12"/>
      <c r="AQ31" s="12">
        <v>7.79</v>
      </c>
      <c r="AR31" s="12"/>
      <c r="AS31" s="12"/>
      <c r="AT31" s="12">
        <v>10.360629038932629</v>
      </c>
      <c r="AU31" s="12"/>
      <c r="AV31" s="12">
        <v>217.57320981758519</v>
      </c>
      <c r="AW31" s="51"/>
      <c r="AX31" s="55">
        <v>381.43</v>
      </c>
      <c r="AY31" s="13">
        <v>7.79</v>
      </c>
      <c r="AZ31" s="4">
        <v>389.22</v>
      </c>
      <c r="BA31" s="26" t="s">
        <v>125</v>
      </c>
      <c r="BB31" s="6">
        <v>389.22</v>
      </c>
      <c r="BC31" s="12"/>
      <c r="BD31" s="12">
        <v>30.83</v>
      </c>
      <c r="BE31" s="4"/>
      <c r="BF31" s="12">
        <v>248.40320981758521</v>
      </c>
      <c r="BG31" s="4"/>
      <c r="BH31" s="55">
        <v>409.72</v>
      </c>
      <c r="BI31" s="13">
        <v>7.79</v>
      </c>
      <c r="BJ31" s="4">
        <v>417.51</v>
      </c>
      <c r="BK31" s="26" t="s">
        <v>125</v>
      </c>
      <c r="BL31" s="6">
        <v>417.51</v>
      </c>
      <c r="BP31" s="2">
        <v>4268</v>
      </c>
      <c r="BQ31" s="2">
        <v>6137</v>
      </c>
      <c r="BR31" s="5">
        <v>1781932.68</v>
      </c>
      <c r="BS31" s="5">
        <v>2388643.14</v>
      </c>
      <c r="BT31" s="5">
        <v>1748684.96</v>
      </c>
      <c r="BU31" s="5">
        <v>2340835.91</v>
      </c>
      <c r="BV31" s="5"/>
      <c r="BW31" s="5"/>
      <c r="BX31" s="56">
        <v>417.35074753854093</v>
      </c>
      <c r="BY31" s="12">
        <v>7.31</v>
      </c>
      <c r="BZ31" s="12">
        <v>417.83074753854095</v>
      </c>
      <c r="CA31" s="5">
        <v>1783301.6304944928</v>
      </c>
      <c r="CB31" s="57">
        <v>388.74</v>
      </c>
      <c r="CC31" s="12">
        <v>7.31</v>
      </c>
      <c r="CD31" s="12">
        <v>389.22</v>
      </c>
      <c r="CE31" s="5">
        <v>2388643.14</v>
      </c>
      <c r="CG31" s="15"/>
    </row>
    <row r="32" spans="1:85" ht="14.1" customHeight="1" x14ac:dyDescent="0.2">
      <c r="A32" s="8" t="s">
        <v>86</v>
      </c>
      <c r="B32" s="8" t="s">
        <v>87</v>
      </c>
      <c r="C32" s="8"/>
      <c r="D32" s="14">
        <v>38352</v>
      </c>
      <c r="E32" s="8"/>
      <c r="F32" s="7">
        <v>206112227</v>
      </c>
      <c r="G32" s="21">
        <v>3636</v>
      </c>
      <c r="H32" s="8"/>
      <c r="I32" s="12">
        <v>242.72979455999294</v>
      </c>
      <c r="J32" s="12"/>
      <c r="K32" s="12">
        <v>284.30787678211561</v>
      </c>
      <c r="L32" s="12"/>
      <c r="M32" s="12">
        <v>242.72979455999294</v>
      </c>
      <c r="N32" s="12"/>
      <c r="O32" s="12">
        <v>22.168004740071325</v>
      </c>
      <c r="P32" s="12"/>
      <c r="Q32" s="12">
        <v>30.089874292887565</v>
      </c>
      <c r="R32" s="12"/>
      <c r="S32" s="12">
        <v>22.168004740071325</v>
      </c>
      <c r="T32" s="12"/>
      <c r="U32" s="12">
        <v>39.103998852107949</v>
      </c>
      <c r="V32" s="12"/>
      <c r="W32" s="12">
        <v>91.461756342929704</v>
      </c>
      <c r="X32" s="12"/>
      <c r="Y32" s="12">
        <v>39.103998852107949</v>
      </c>
      <c r="Z32" s="12"/>
      <c r="AA32" s="12">
        <v>31.660459797094383</v>
      </c>
      <c r="AB32" s="12"/>
      <c r="AC32" s="12">
        <v>34.815974136305719</v>
      </c>
      <c r="AD32" s="12"/>
      <c r="AE32" s="12">
        <v>31.660459797094383</v>
      </c>
      <c r="AF32" s="12"/>
      <c r="AG32" s="12">
        <v>5.53</v>
      </c>
      <c r="AH32" s="12"/>
      <c r="AI32" s="12">
        <v>1.2040947011367806</v>
      </c>
      <c r="AJ32" s="12"/>
      <c r="AK32" s="12">
        <v>0</v>
      </c>
      <c r="AL32" s="12"/>
      <c r="AM32" s="12">
        <v>27.296315125451567</v>
      </c>
      <c r="AN32" s="12"/>
      <c r="AO32" s="12">
        <v>0.55819581958195819</v>
      </c>
      <c r="AP32" s="12"/>
      <c r="AQ32" s="12">
        <v>7.79</v>
      </c>
      <c r="AR32" s="12"/>
      <c r="AS32" s="12"/>
      <c r="AT32" s="12">
        <v>18.902043179771848</v>
      </c>
      <c r="AU32" s="12"/>
      <c r="AV32" s="12">
        <v>396.94290677520877</v>
      </c>
      <c r="AW32" s="51"/>
      <c r="AX32" s="54">
        <v>366.32</v>
      </c>
      <c r="AY32" s="13">
        <v>7.79</v>
      </c>
      <c r="AZ32" s="4">
        <v>374.11</v>
      </c>
      <c r="BA32" s="26" t="s">
        <v>124</v>
      </c>
      <c r="BB32" s="6">
        <v>396.94290677520877</v>
      </c>
      <c r="BC32" s="12"/>
      <c r="BD32" s="12">
        <v>30.83</v>
      </c>
      <c r="BE32" s="4"/>
      <c r="BF32" s="12">
        <v>427.77290677520875</v>
      </c>
      <c r="BG32" s="4"/>
      <c r="BH32" s="55">
        <v>393.43</v>
      </c>
      <c r="BI32" s="13">
        <v>7.79</v>
      </c>
      <c r="BJ32" s="4">
        <v>401.22</v>
      </c>
      <c r="BK32" s="26" t="s">
        <v>124</v>
      </c>
      <c r="BL32" s="6">
        <v>427.77290677520875</v>
      </c>
      <c r="BP32" s="2">
        <v>732</v>
      </c>
      <c r="BQ32" s="2">
        <v>2475</v>
      </c>
      <c r="BR32" s="5">
        <v>313129.76775945281</v>
      </c>
      <c r="BS32" s="5">
        <v>982433.69426864176</v>
      </c>
      <c r="BT32" s="5">
        <v>307427.48775945278</v>
      </c>
      <c r="BU32" s="5">
        <v>963153.44426864164</v>
      </c>
      <c r="BV32" s="5"/>
      <c r="BW32" s="5"/>
      <c r="BX32" s="56">
        <v>400.74</v>
      </c>
      <c r="BY32" s="12">
        <v>7.31</v>
      </c>
      <c r="BZ32" s="12">
        <v>401.22</v>
      </c>
      <c r="CA32" s="5">
        <v>293693.03999999998</v>
      </c>
      <c r="CB32" s="57">
        <v>373.63</v>
      </c>
      <c r="CC32" s="12">
        <v>7.31</v>
      </c>
      <c r="CD32" s="12">
        <v>374.11</v>
      </c>
      <c r="CE32" s="5">
        <v>925922.25</v>
      </c>
      <c r="CG32" s="15"/>
    </row>
    <row r="33" spans="1:85" ht="14.1" customHeight="1" x14ac:dyDescent="0.2">
      <c r="A33" s="8" t="s">
        <v>89</v>
      </c>
      <c r="B33" s="8" t="s">
        <v>88</v>
      </c>
      <c r="C33" s="8"/>
      <c r="D33" s="14">
        <v>38352</v>
      </c>
      <c r="E33" s="8"/>
      <c r="F33" s="7">
        <v>206190773</v>
      </c>
      <c r="G33" s="21">
        <v>7419</v>
      </c>
      <c r="H33" s="8"/>
      <c r="I33" s="12">
        <v>265.44516732387643</v>
      </c>
      <c r="J33" s="12"/>
      <c r="K33" s="12">
        <v>284.30787678211561</v>
      </c>
      <c r="L33" s="12"/>
      <c r="M33" s="12">
        <v>265.44516732387643</v>
      </c>
      <c r="N33" s="12"/>
      <c r="O33" s="12">
        <v>22.523331442668066</v>
      </c>
      <c r="P33" s="12"/>
      <c r="Q33" s="12">
        <v>30.089874292887565</v>
      </c>
      <c r="R33" s="12"/>
      <c r="S33" s="12">
        <v>22.523331442668066</v>
      </c>
      <c r="T33" s="12"/>
      <c r="U33" s="12">
        <v>86.302115891282128</v>
      </c>
      <c r="V33" s="12"/>
      <c r="W33" s="12">
        <v>91.461756342929704</v>
      </c>
      <c r="X33" s="12"/>
      <c r="Y33" s="12">
        <v>86.302115891282128</v>
      </c>
      <c r="Z33" s="12"/>
      <c r="AA33" s="12">
        <v>70.861704621475781</v>
      </c>
      <c r="AB33" s="12"/>
      <c r="AC33" s="12">
        <v>34.815974136305719</v>
      </c>
      <c r="AD33" s="12"/>
      <c r="AE33" s="12">
        <v>34.815974136305719</v>
      </c>
      <c r="AF33" s="12"/>
      <c r="AG33" s="12">
        <v>5.78</v>
      </c>
      <c r="AH33" s="12"/>
      <c r="AI33" s="12">
        <v>2.6840960147369368</v>
      </c>
      <c r="AJ33" s="12"/>
      <c r="AK33" s="12">
        <v>0</v>
      </c>
      <c r="AL33" s="12"/>
      <c r="AM33" s="12">
        <v>5.1600422622620012</v>
      </c>
      <c r="AN33" s="12"/>
      <c r="AO33" s="12">
        <v>0.65656287909421751</v>
      </c>
      <c r="AP33" s="12"/>
      <c r="AQ33" s="12">
        <v>7.79</v>
      </c>
      <c r="AR33" s="12"/>
      <c r="AS33" s="12"/>
      <c r="AT33" s="12">
        <v>19.612439207208862</v>
      </c>
      <c r="AU33" s="12"/>
      <c r="AV33" s="12">
        <v>450.76972915743437</v>
      </c>
      <c r="AW33" s="51"/>
      <c r="AX33" s="53">
        <v>381.45</v>
      </c>
      <c r="AY33" s="13">
        <v>7.79</v>
      </c>
      <c r="AZ33" s="4">
        <v>389.24</v>
      </c>
      <c r="BA33" s="26" t="s">
        <v>124</v>
      </c>
      <c r="BB33" s="6">
        <v>450.76972915743437</v>
      </c>
      <c r="BC33" s="12"/>
      <c r="BD33" s="12">
        <v>30.83</v>
      </c>
      <c r="BE33" s="4"/>
      <c r="BF33" s="12">
        <v>481.59972915743435</v>
      </c>
      <c r="BG33" s="4"/>
      <c r="BH33" s="53">
        <v>409.72</v>
      </c>
      <c r="BI33" s="13">
        <v>7.79</v>
      </c>
      <c r="BJ33" s="4">
        <v>417.51</v>
      </c>
      <c r="BK33" s="26" t="s">
        <v>124</v>
      </c>
      <c r="BL33" s="6">
        <v>481.59972915743435</v>
      </c>
      <c r="BP33" s="2">
        <v>2488</v>
      </c>
      <c r="BQ33" s="2">
        <v>3085</v>
      </c>
      <c r="BR33" s="5">
        <v>1198220.1261436967</v>
      </c>
      <c r="BS33" s="5">
        <v>1390624.614450685</v>
      </c>
      <c r="BT33" s="5">
        <v>1178838.6061436967</v>
      </c>
      <c r="BU33" s="5">
        <v>1366592.4644506851</v>
      </c>
      <c r="BV33" s="5" t="s">
        <v>89</v>
      </c>
      <c r="BW33" s="5"/>
      <c r="BX33" s="56">
        <v>421.76293902168015</v>
      </c>
      <c r="BY33" s="12">
        <v>7.31</v>
      </c>
      <c r="BZ33" s="12">
        <v>422.24293902168017</v>
      </c>
      <c r="CA33" s="5">
        <v>1050540.4322859403</v>
      </c>
      <c r="CB33" s="58">
        <v>388.86211800094333</v>
      </c>
      <c r="CC33" s="12">
        <v>7.31</v>
      </c>
      <c r="CD33" s="12">
        <v>389.34211800094334</v>
      </c>
      <c r="CE33" s="5">
        <v>1201120.4340329103</v>
      </c>
      <c r="CG33" s="15"/>
    </row>
    <row r="34" spans="1:85" ht="14.1" customHeight="1" x14ac:dyDescent="0.2">
      <c r="A34" s="8" t="s">
        <v>90</v>
      </c>
      <c r="B34" s="8" t="s">
        <v>91</v>
      </c>
      <c r="C34" s="8"/>
      <c r="D34" s="14">
        <v>38077</v>
      </c>
      <c r="E34" s="8"/>
      <c r="F34" s="7">
        <v>206190776</v>
      </c>
      <c r="G34" s="21">
        <v>12952</v>
      </c>
      <c r="H34" s="8"/>
      <c r="I34" s="12">
        <v>191.80663878004211</v>
      </c>
      <c r="J34" s="12"/>
      <c r="K34" s="12">
        <v>284.30787678211561</v>
      </c>
      <c r="L34" s="12"/>
      <c r="M34" s="12">
        <v>191.80663878004211</v>
      </c>
      <c r="N34" s="12"/>
      <c r="O34" s="12">
        <v>19.320778366386289</v>
      </c>
      <c r="P34" s="12"/>
      <c r="Q34" s="12">
        <v>30.089874292887565</v>
      </c>
      <c r="R34" s="12"/>
      <c r="S34" s="12">
        <v>19.320778366386289</v>
      </c>
      <c r="T34" s="12"/>
      <c r="U34" s="12">
        <v>72.01099985771063</v>
      </c>
      <c r="V34" s="12"/>
      <c r="W34" s="12">
        <v>91.461756342929704</v>
      </c>
      <c r="X34" s="12"/>
      <c r="Y34" s="12">
        <v>72.01099985771063</v>
      </c>
      <c r="Z34" s="12"/>
      <c r="AA34" s="12">
        <v>33.459122527317938</v>
      </c>
      <c r="AB34" s="12"/>
      <c r="AC34" s="12">
        <v>34.815974136305719</v>
      </c>
      <c r="AD34" s="12"/>
      <c r="AE34" s="12">
        <v>33.459122527317938</v>
      </c>
      <c r="AF34" s="12"/>
      <c r="AG34" s="12">
        <v>5.71</v>
      </c>
      <c r="AH34" s="12"/>
      <c r="AI34" s="12">
        <v>0.50755610459131151</v>
      </c>
      <c r="AJ34" s="12"/>
      <c r="AK34" s="12">
        <v>0</v>
      </c>
      <c r="AL34" s="12"/>
      <c r="AM34" s="12">
        <v>3.0644983167814144</v>
      </c>
      <c r="AN34" s="12"/>
      <c r="AO34" s="12">
        <v>0.611136504014824</v>
      </c>
      <c r="AP34" s="12"/>
      <c r="AQ34" s="12">
        <v>7.79</v>
      </c>
      <c r="AR34" s="12"/>
      <c r="AS34" s="12"/>
      <c r="AT34" s="12">
        <v>16.127697282056062</v>
      </c>
      <c r="AU34" s="12"/>
      <c r="AV34" s="12">
        <v>350.40842773890057</v>
      </c>
      <c r="AW34" s="51"/>
      <c r="AX34" s="54">
        <v>381.45</v>
      </c>
      <c r="AY34" s="13">
        <v>7.79</v>
      </c>
      <c r="AZ34" s="4">
        <v>389.24</v>
      </c>
      <c r="BA34" s="26" t="s">
        <v>125</v>
      </c>
      <c r="BB34" s="6">
        <v>389.24</v>
      </c>
      <c r="BC34" s="12"/>
      <c r="BD34" s="12">
        <v>30.83</v>
      </c>
      <c r="BE34" s="4"/>
      <c r="BF34" s="12">
        <v>381.23842773890055</v>
      </c>
      <c r="BG34" s="4"/>
      <c r="BH34" s="55">
        <v>409.72</v>
      </c>
      <c r="BI34" s="13">
        <v>7.79</v>
      </c>
      <c r="BJ34" s="4">
        <v>417.51</v>
      </c>
      <c r="BK34" s="26" t="s">
        <v>125</v>
      </c>
      <c r="BL34" s="6">
        <v>417.51</v>
      </c>
      <c r="BP34" s="2">
        <v>6665</v>
      </c>
      <c r="BQ34" s="2">
        <v>6139</v>
      </c>
      <c r="BR34" s="5">
        <v>2782704.15</v>
      </c>
      <c r="BS34" s="5">
        <v>2389544.36</v>
      </c>
      <c r="BT34" s="5">
        <v>2730783.8</v>
      </c>
      <c r="BU34" s="5">
        <v>2341721.5499999998</v>
      </c>
      <c r="BV34" s="5"/>
      <c r="BW34" s="5"/>
      <c r="BX34" s="56">
        <v>417.03</v>
      </c>
      <c r="BY34" s="12">
        <v>7.31</v>
      </c>
      <c r="BZ34" s="12">
        <v>417.51</v>
      </c>
      <c r="CA34" s="5">
        <v>2782704.15</v>
      </c>
      <c r="CB34" s="57">
        <v>388.76</v>
      </c>
      <c r="CC34" s="12">
        <v>7.31</v>
      </c>
      <c r="CD34" s="12">
        <v>389.24</v>
      </c>
      <c r="CE34" s="5">
        <v>2389544.36</v>
      </c>
      <c r="CG34" s="15"/>
    </row>
    <row r="35" spans="1:85" ht="14.1" customHeight="1" x14ac:dyDescent="0.2">
      <c r="A35" s="8" t="s">
        <v>93</v>
      </c>
      <c r="B35" s="8" t="s">
        <v>92</v>
      </c>
      <c r="C35" s="8"/>
      <c r="D35" s="14">
        <v>38352</v>
      </c>
      <c r="E35" s="8"/>
      <c r="F35" s="7">
        <v>206190786</v>
      </c>
      <c r="G35" s="21">
        <v>14002</v>
      </c>
      <c r="H35" s="8"/>
      <c r="I35" s="12">
        <v>245.0178729404908</v>
      </c>
      <c r="J35" s="12"/>
      <c r="K35" s="12">
        <v>284.30787678211561</v>
      </c>
      <c r="L35" s="12"/>
      <c r="M35" s="12">
        <v>245.0178729404908</v>
      </c>
      <c r="N35" s="12"/>
      <c r="O35" s="12">
        <v>28.539258351395631</v>
      </c>
      <c r="P35" s="12"/>
      <c r="Q35" s="12">
        <v>30.089874292887565</v>
      </c>
      <c r="R35" s="12"/>
      <c r="S35" s="12">
        <v>28.539258351395631</v>
      </c>
      <c r="T35" s="12"/>
      <c r="U35" s="12">
        <v>102.55669052118557</v>
      </c>
      <c r="V35" s="12"/>
      <c r="W35" s="12">
        <v>91.461756342929704</v>
      </c>
      <c r="X35" s="12"/>
      <c r="Y35" s="12">
        <v>91.461756342929704</v>
      </c>
      <c r="Z35" s="12"/>
      <c r="AA35" s="12">
        <v>37.716674361050899</v>
      </c>
      <c r="AB35" s="12"/>
      <c r="AC35" s="12">
        <v>34.815974136305719</v>
      </c>
      <c r="AD35" s="12"/>
      <c r="AE35" s="12">
        <v>34.815974136305719</v>
      </c>
      <c r="AF35" s="12"/>
      <c r="AG35" s="12">
        <v>6.07</v>
      </c>
      <c r="AH35" s="12"/>
      <c r="AI35" s="12">
        <v>1.4125621339808601</v>
      </c>
      <c r="AJ35" s="12"/>
      <c r="AK35" s="12">
        <v>0</v>
      </c>
      <c r="AL35" s="12"/>
      <c r="AM35" s="12">
        <v>5.5182522945538617</v>
      </c>
      <c r="AN35" s="12"/>
      <c r="AO35" s="12">
        <v>0.63778317383230965</v>
      </c>
      <c r="AP35" s="12"/>
      <c r="AQ35" s="12">
        <v>7.79</v>
      </c>
      <c r="AR35" s="12"/>
      <c r="AS35" s="12"/>
      <c r="AT35" s="12">
        <v>21.063172968674447</v>
      </c>
      <c r="AU35" s="12"/>
      <c r="AV35" s="12">
        <v>442.32663234216335</v>
      </c>
      <c r="AW35" s="51"/>
      <c r="AX35" s="54">
        <v>381.45</v>
      </c>
      <c r="AY35" s="13">
        <v>7.79</v>
      </c>
      <c r="AZ35" s="4">
        <v>389.24</v>
      </c>
      <c r="BA35" s="26" t="s">
        <v>124</v>
      </c>
      <c r="BB35" s="6">
        <v>442.32663234216335</v>
      </c>
      <c r="BC35" s="12"/>
      <c r="BD35" s="12">
        <v>30.83</v>
      </c>
      <c r="BE35" s="4"/>
      <c r="BF35" s="12">
        <v>473.15663234216333</v>
      </c>
      <c r="BG35" s="4"/>
      <c r="BH35" s="55">
        <v>409.72</v>
      </c>
      <c r="BI35" s="13">
        <v>7.79</v>
      </c>
      <c r="BJ35" s="4">
        <v>417.51</v>
      </c>
      <c r="BK35" s="26" t="s">
        <v>124</v>
      </c>
      <c r="BL35" s="6">
        <v>473.15663234216333</v>
      </c>
      <c r="BP35" s="2">
        <v>5509</v>
      </c>
      <c r="BQ35" s="2">
        <v>7211</v>
      </c>
      <c r="BR35" s="5">
        <v>2606619.8875729777</v>
      </c>
      <c r="BS35" s="5">
        <v>3189617.3458193401</v>
      </c>
      <c r="BT35" s="5">
        <v>2563704.7775729778</v>
      </c>
      <c r="BU35" s="5">
        <v>3133443.6558193397</v>
      </c>
      <c r="BV35" s="5"/>
      <c r="BW35" s="5"/>
      <c r="BX35" s="56">
        <v>486.49509200917237</v>
      </c>
      <c r="BY35" s="12">
        <v>7.31</v>
      </c>
      <c r="BZ35" s="12">
        <v>486.97509200917239</v>
      </c>
      <c r="CA35" s="5">
        <v>2682745.7818785305</v>
      </c>
      <c r="CB35" s="57">
        <v>456.62034667382176</v>
      </c>
      <c r="CC35" s="12">
        <v>7.31</v>
      </c>
      <c r="CD35" s="12">
        <v>457.10034667382178</v>
      </c>
      <c r="CE35" s="5">
        <v>3296150.599864929</v>
      </c>
      <c r="CG35" s="15"/>
    </row>
    <row r="36" spans="1:85" ht="14.1" customHeight="1" x14ac:dyDescent="0.2">
      <c r="A36" s="8" t="s">
        <v>94</v>
      </c>
      <c r="B36" s="8" t="s">
        <v>95</v>
      </c>
      <c r="C36" s="8"/>
      <c r="D36" s="14">
        <v>38352</v>
      </c>
      <c r="E36" s="8"/>
      <c r="F36" s="7">
        <v>206370670</v>
      </c>
      <c r="G36" s="21">
        <v>5194</v>
      </c>
      <c r="H36" s="8"/>
      <c r="I36" s="12">
        <v>233.03890676645486</v>
      </c>
      <c r="J36" s="12"/>
      <c r="K36" s="12">
        <v>284.30787678211561</v>
      </c>
      <c r="L36" s="12"/>
      <c r="M36" s="12">
        <v>233.03890676645486</v>
      </c>
      <c r="N36" s="12"/>
      <c r="O36" s="12">
        <v>16.043396794959595</v>
      </c>
      <c r="P36" s="12"/>
      <c r="Q36" s="12">
        <v>30.089874292887565</v>
      </c>
      <c r="R36" s="12"/>
      <c r="S36" s="12">
        <v>16.043396794959595</v>
      </c>
      <c r="T36" s="12"/>
      <c r="U36" s="12">
        <v>66.531841607200136</v>
      </c>
      <c r="V36" s="12"/>
      <c r="W36" s="12">
        <v>91.461756342929704</v>
      </c>
      <c r="X36" s="12"/>
      <c r="Y36" s="12">
        <v>66.531841607200136</v>
      </c>
      <c r="Z36" s="12"/>
      <c r="AA36" s="12">
        <v>57.087663911544077</v>
      </c>
      <c r="AB36" s="12"/>
      <c r="AC36" s="12">
        <v>34.815974136305719</v>
      </c>
      <c r="AD36" s="12"/>
      <c r="AE36" s="12">
        <v>34.815974136305719</v>
      </c>
      <c r="AF36" s="12"/>
      <c r="AG36" s="12">
        <v>6.23</v>
      </c>
      <c r="AH36" s="12"/>
      <c r="AI36" s="12">
        <v>0.59467558721601854</v>
      </c>
      <c r="AJ36" s="12"/>
      <c r="AK36" s="12">
        <v>0</v>
      </c>
      <c r="AL36" s="12"/>
      <c r="AM36" s="12">
        <v>12.060076813516982</v>
      </c>
      <c r="AN36" s="12"/>
      <c r="AO36" s="12">
        <v>0.58613785136696195</v>
      </c>
      <c r="AP36" s="12"/>
      <c r="AQ36" s="12">
        <v>7.79</v>
      </c>
      <c r="AR36" s="12"/>
      <c r="AS36" s="12"/>
      <c r="AT36" s="12">
        <v>18.884550477851015</v>
      </c>
      <c r="AU36" s="12"/>
      <c r="AV36" s="12">
        <v>396.57556003487127</v>
      </c>
      <c r="AW36" s="51"/>
      <c r="AX36" s="53">
        <v>366.43</v>
      </c>
      <c r="AY36" s="13">
        <v>7.79</v>
      </c>
      <c r="AZ36" s="4">
        <v>374.22</v>
      </c>
      <c r="BA36" s="26" t="s">
        <v>124</v>
      </c>
      <c r="BB36" s="6">
        <v>396.57556003487127</v>
      </c>
      <c r="BC36" s="12"/>
      <c r="BD36" s="12">
        <v>30.83</v>
      </c>
      <c r="BE36" s="4"/>
      <c r="BF36" s="12">
        <v>427.40556003487126</v>
      </c>
      <c r="BG36" s="4"/>
      <c r="BH36" s="53">
        <v>395.57</v>
      </c>
      <c r="BI36" s="13">
        <v>7.79</v>
      </c>
      <c r="BJ36" s="4">
        <v>403.36</v>
      </c>
      <c r="BK36" s="26" t="s">
        <v>124</v>
      </c>
      <c r="BL36" s="6">
        <v>427.40556003487126</v>
      </c>
      <c r="BP36" s="2">
        <v>3187</v>
      </c>
      <c r="BQ36" s="2">
        <v>875</v>
      </c>
      <c r="BR36" s="5">
        <v>1362141.5198311347</v>
      </c>
      <c r="BS36" s="5">
        <v>347003.61503051239</v>
      </c>
      <c r="BT36" s="5">
        <v>1337314.7898311347</v>
      </c>
      <c r="BU36" s="5">
        <v>340187.36503051233</v>
      </c>
      <c r="BV36" s="5" t="s">
        <v>94</v>
      </c>
      <c r="BW36" s="5"/>
      <c r="BX36" s="56">
        <v>421.76293902168015</v>
      </c>
      <c r="BY36" s="12">
        <v>7.31</v>
      </c>
      <c r="BZ36" s="12">
        <v>422.24293902168017</v>
      </c>
      <c r="CA36" s="5">
        <v>1345688.2466620947</v>
      </c>
      <c r="CB36" s="58">
        <v>388.86211800094333</v>
      </c>
      <c r="CC36" s="12">
        <v>7.31</v>
      </c>
      <c r="CD36" s="12">
        <v>389.34211800094334</v>
      </c>
      <c r="CE36" s="5">
        <v>340674.35325082543</v>
      </c>
      <c r="CG36" s="15"/>
    </row>
    <row r="37" spans="1:85" ht="14.1" customHeight="1" x14ac:dyDescent="0.2">
      <c r="A37" s="8" t="s">
        <v>97</v>
      </c>
      <c r="B37" s="8" t="s">
        <v>96</v>
      </c>
      <c r="C37" s="8"/>
      <c r="D37" s="14">
        <v>38352</v>
      </c>
      <c r="E37" s="8"/>
      <c r="F37" s="7">
        <v>206190855</v>
      </c>
      <c r="G37" s="21">
        <v>7971</v>
      </c>
      <c r="H37" s="8"/>
      <c r="I37" s="12">
        <v>195.76483484173755</v>
      </c>
      <c r="J37" s="12"/>
      <c r="K37" s="12">
        <v>284.30787678211561</v>
      </c>
      <c r="L37" s="12"/>
      <c r="M37" s="12">
        <v>195.76483484173755</v>
      </c>
      <c r="N37" s="12"/>
      <c r="O37" s="12">
        <v>18.989742682997679</v>
      </c>
      <c r="P37" s="12"/>
      <c r="Q37" s="12">
        <v>30.089874292887565</v>
      </c>
      <c r="R37" s="12"/>
      <c r="S37" s="12">
        <v>18.989742682997679</v>
      </c>
      <c r="T37" s="12"/>
      <c r="U37" s="12">
        <v>62.054978248229517</v>
      </c>
      <c r="V37" s="12"/>
      <c r="W37" s="12">
        <v>91.461756342929704</v>
      </c>
      <c r="X37" s="12"/>
      <c r="Y37" s="12">
        <v>62.054978248229517</v>
      </c>
      <c r="Z37" s="12"/>
      <c r="AA37" s="12">
        <v>26.339280263322397</v>
      </c>
      <c r="AB37" s="12"/>
      <c r="AC37" s="12">
        <v>34.815974136305719</v>
      </c>
      <c r="AD37" s="12"/>
      <c r="AE37" s="12">
        <v>26.339280263322397</v>
      </c>
      <c r="AF37" s="12"/>
      <c r="AG37" s="12">
        <v>6.32</v>
      </c>
      <c r="AH37" s="12"/>
      <c r="AI37" s="12">
        <v>0.96867854305189649</v>
      </c>
      <c r="AJ37" s="12"/>
      <c r="AK37" s="12">
        <v>0</v>
      </c>
      <c r="AL37" s="12"/>
      <c r="AM37" s="12">
        <v>1.3232702445575821</v>
      </c>
      <c r="AN37" s="12"/>
      <c r="AO37" s="12">
        <v>0.63655752101367458</v>
      </c>
      <c r="AP37" s="12"/>
      <c r="AQ37" s="12">
        <v>7.79</v>
      </c>
      <c r="AR37" s="12"/>
      <c r="AS37" s="12"/>
      <c r="AT37" s="12">
        <v>16.009367117245514</v>
      </c>
      <c r="AU37" s="12"/>
      <c r="AV37" s="12">
        <v>336.19670946215581</v>
      </c>
      <c r="AW37" s="51"/>
      <c r="AX37" s="54">
        <v>371.44</v>
      </c>
      <c r="AY37" s="13">
        <v>7.79</v>
      </c>
      <c r="AZ37" s="4">
        <v>379.23</v>
      </c>
      <c r="BA37" s="26" t="s">
        <v>125</v>
      </c>
      <c r="BB37" s="6">
        <v>379.23</v>
      </c>
      <c r="BC37" s="12"/>
      <c r="BD37" s="12">
        <v>30.83</v>
      </c>
      <c r="BE37" s="4"/>
      <c r="BF37" s="12">
        <v>367.02670946215579</v>
      </c>
      <c r="BG37" s="4"/>
      <c r="BH37" s="55">
        <v>397.71</v>
      </c>
      <c r="BI37" s="13">
        <v>7.79</v>
      </c>
      <c r="BJ37" s="4">
        <v>405.5</v>
      </c>
      <c r="BK37" s="26" t="s">
        <v>125</v>
      </c>
      <c r="BL37" s="6">
        <v>405.5</v>
      </c>
      <c r="BP37" s="2">
        <v>3108</v>
      </c>
      <c r="BQ37" s="2">
        <v>3858</v>
      </c>
      <c r="BR37" s="5">
        <v>1260294</v>
      </c>
      <c r="BS37" s="5">
        <v>1463069.34</v>
      </c>
      <c r="BT37" s="5">
        <v>1236082.68</v>
      </c>
      <c r="BU37" s="5">
        <v>1433015.52</v>
      </c>
      <c r="BV37" s="5"/>
      <c r="BW37" s="5"/>
      <c r="BX37" s="56">
        <v>405.02</v>
      </c>
      <c r="BY37" s="12">
        <v>7.31</v>
      </c>
      <c r="BZ37" s="12">
        <v>405.5</v>
      </c>
      <c r="CA37" s="5">
        <v>1260294</v>
      </c>
      <c r="CB37" s="57">
        <v>378.75</v>
      </c>
      <c r="CC37" s="12">
        <v>7.31</v>
      </c>
      <c r="CD37" s="12">
        <v>379.23</v>
      </c>
      <c r="CE37" s="5">
        <v>1463069.34</v>
      </c>
      <c r="CG37" s="15"/>
    </row>
    <row r="38" spans="1:85" ht="14.1" customHeight="1" x14ac:dyDescent="0.2">
      <c r="A38" s="8" t="s">
        <v>98</v>
      </c>
      <c r="B38" s="8" t="s">
        <v>99</v>
      </c>
      <c r="C38" s="8"/>
      <c r="D38" s="14">
        <v>38352</v>
      </c>
      <c r="E38" s="8"/>
      <c r="F38" s="7">
        <v>206430789</v>
      </c>
      <c r="G38" s="21">
        <v>9350</v>
      </c>
      <c r="H38" s="8"/>
      <c r="I38" s="12">
        <v>193.93469858952736</v>
      </c>
      <c r="J38" s="12"/>
      <c r="K38" s="12">
        <v>284.30787678211561</v>
      </c>
      <c r="L38" s="12"/>
      <c r="M38" s="12">
        <v>193.93469858952736</v>
      </c>
      <c r="N38" s="12"/>
      <c r="O38" s="12">
        <v>25.970511201234615</v>
      </c>
      <c r="P38" s="12"/>
      <c r="Q38" s="12">
        <v>30.089874292887565</v>
      </c>
      <c r="R38" s="12"/>
      <c r="S38" s="12">
        <v>25.970511201234615</v>
      </c>
      <c r="T38" s="12"/>
      <c r="U38" s="12">
        <v>54.447322721207826</v>
      </c>
      <c r="V38" s="12"/>
      <c r="W38" s="12">
        <v>91.461756342929704</v>
      </c>
      <c r="X38" s="12"/>
      <c r="Y38" s="12">
        <v>54.447322721207826</v>
      </c>
      <c r="Z38" s="12"/>
      <c r="AA38" s="12">
        <v>30.326187744564042</v>
      </c>
      <c r="AB38" s="12"/>
      <c r="AC38" s="12">
        <v>34.815974136305719</v>
      </c>
      <c r="AD38" s="12"/>
      <c r="AE38" s="12">
        <v>30.326187744564042</v>
      </c>
      <c r="AF38" s="12"/>
      <c r="AG38" s="12">
        <v>6.3</v>
      </c>
      <c r="AH38" s="12"/>
      <c r="AI38" s="12">
        <v>0.34586898395721932</v>
      </c>
      <c r="AJ38" s="12"/>
      <c r="AK38" s="12">
        <v>0</v>
      </c>
      <c r="AL38" s="12"/>
      <c r="AM38" s="12">
        <v>4.2638566620487133</v>
      </c>
      <c r="AN38" s="12"/>
      <c r="AO38" s="12">
        <v>0.58608770053475934</v>
      </c>
      <c r="AP38" s="12"/>
      <c r="AQ38" s="12">
        <v>7.79</v>
      </c>
      <c r="AR38" s="12"/>
      <c r="AS38" s="12"/>
      <c r="AT38" s="12">
        <v>16.198226680153731</v>
      </c>
      <c r="AU38" s="12"/>
      <c r="AV38" s="12">
        <v>340.16276028322829</v>
      </c>
      <c r="AW38" s="51"/>
      <c r="AX38" s="54">
        <v>308.35000000000002</v>
      </c>
      <c r="AY38" s="13">
        <v>7.79</v>
      </c>
      <c r="AZ38" s="4">
        <v>316.14</v>
      </c>
      <c r="BA38" s="26" t="s">
        <v>124</v>
      </c>
      <c r="BB38" s="6">
        <v>340.16276028322829</v>
      </c>
      <c r="BC38" s="12"/>
      <c r="BD38" s="12">
        <v>30.83</v>
      </c>
      <c r="BE38" s="4"/>
      <c r="BF38" s="12">
        <v>370.99276028322828</v>
      </c>
      <c r="BG38" s="4"/>
      <c r="BH38" s="55">
        <v>335.46</v>
      </c>
      <c r="BI38" s="13">
        <v>7.79</v>
      </c>
      <c r="BJ38" s="4">
        <v>343.25</v>
      </c>
      <c r="BK38" s="26" t="s">
        <v>124</v>
      </c>
      <c r="BL38" s="6">
        <v>370.99276028322828</v>
      </c>
      <c r="BP38" s="2">
        <v>396</v>
      </c>
      <c r="BQ38" s="2">
        <v>7728</v>
      </c>
      <c r="BR38" s="5">
        <v>146913.13307215841</v>
      </c>
      <c r="BS38" s="5">
        <v>2628777.8114687884</v>
      </c>
      <c r="BT38" s="5">
        <v>143828.29307215838</v>
      </c>
      <c r="BU38" s="5">
        <v>2568576.6914687883</v>
      </c>
      <c r="BV38" s="5"/>
      <c r="BW38" s="5"/>
      <c r="BX38" s="56">
        <v>420.80860209328551</v>
      </c>
      <c r="BY38" s="12">
        <v>7.31</v>
      </c>
      <c r="BZ38" s="12">
        <v>421.28860209328553</v>
      </c>
      <c r="CA38" s="5">
        <v>166830.28642894106</v>
      </c>
      <c r="CB38" s="57">
        <v>390.9338567579349</v>
      </c>
      <c r="CC38" s="12">
        <v>7.31</v>
      </c>
      <c r="CD38" s="12">
        <v>391.41385675793492</v>
      </c>
      <c r="CE38" s="5">
        <v>3024846.2850253209</v>
      </c>
      <c r="CG38" s="15"/>
    </row>
    <row r="39" spans="1:85" ht="5.25" customHeight="1" x14ac:dyDescent="0.2">
      <c r="B39" s="8"/>
      <c r="C39" s="8"/>
      <c r="D39" s="14"/>
      <c r="E39" s="8"/>
      <c r="F39" s="7"/>
      <c r="G39" s="21"/>
      <c r="H39" s="8"/>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52"/>
      <c r="AX39" s="12"/>
      <c r="AY39" s="12"/>
      <c r="AZ39" s="12"/>
      <c r="BA39" s="12"/>
      <c r="BB39" s="12"/>
      <c r="BC39" s="12"/>
      <c r="BD39" s="12"/>
      <c r="BE39" s="12"/>
      <c r="BF39" s="12"/>
      <c r="BG39" s="12"/>
      <c r="BH39" s="12"/>
      <c r="BI39" s="12"/>
      <c r="BJ39" s="12"/>
      <c r="BK39" s="12"/>
      <c r="BL39" s="12"/>
      <c r="BP39" s="15"/>
      <c r="BQ39" s="15"/>
      <c r="BR39" s="15"/>
      <c r="BS39" s="15"/>
      <c r="BT39" s="15"/>
      <c r="BU39" s="15"/>
      <c r="BV39" s="15"/>
      <c r="BW39" s="15"/>
      <c r="BX39" s="15"/>
      <c r="BY39" s="15"/>
      <c r="BZ39" s="15"/>
      <c r="CB39" s="30"/>
      <c r="CC39" s="15"/>
      <c r="CD39" s="15"/>
      <c r="CG39" s="15"/>
    </row>
    <row r="40" spans="1:85" ht="27.75" customHeight="1" thickBot="1" x14ac:dyDescent="0.25">
      <c r="B40" s="8"/>
      <c r="C40" s="8"/>
      <c r="D40" s="14"/>
      <c r="E40" s="8"/>
      <c r="F40" s="7"/>
      <c r="G40" s="21"/>
      <c r="H40" s="8"/>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52"/>
      <c r="AX40" s="12"/>
      <c r="AY40" s="12"/>
      <c r="AZ40" s="12"/>
      <c r="BA40" s="12"/>
      <c r="BB40" s="12"/>
      <c r="BC40" s="12"/>
      <c r="BD40" s="12"/>
      <c r="BE40" s="12"/>
      <c r="BF40" s="12"/>
      <c r="BG40" s="12"/>
      <c r="BH40" s="12"/>
      <c r="BI40" s="12"/>
      <c r="BJ40" s="12"/>
      <c r="BK40" s="12"/>
      <c r="BL40" s="12"/>
      <c r="BO40" s="16" t="s">
        <v>105</v>
      </c>
      <c r="BP40" s="27">
        <f>SUM(BP4:BP38)</f>
        <v>111277</v>
      </c>
      <c r="BQ40" s="27">
        <f>SUM(BQ4:BQ38)</f>
        <v>136087</v>
      </c>
      <c r="BR40" s="40">
        <f>SUM(BR4:BR38)</f>
        <v>49025429.14391721</v>
      </c>
      <c r="BS40" s="40">
        <f>SUM(BS4:BS38)</f>
        <v>55669401.153551981</v>
      </c>
      <c r="BT40" s="40">
        <v>46546129.411487497</v>
      </c>
      <c r="BU40" s="40">
        <v>52680953.484285049</v>
      </c>
      <c r="BV40" s="30"/>
      <c r="BW40" s="30"/>
      <c r="BX40" s="30"/>
      <c r="BY40" s="30"/>
      <c r="BZ40" s="30"/>
      <c r="CA40" s="40">
        <f>SUM(CA4:CA38)</f>
        <v>47932883.85745877</v>
      </c>
      <c r="CB40" s="30"/>
      <c r="CC40" s="30"/>
      <c r="CD40" s="30"/>
      <c r="CE40" s="40">
        <f>SUM(CE4:CE38)</f>
        <v>54562135.653086551</v>
      </c>
      <c r="CG40" s="15"/>
    </row>
    <row r="41" spans="1:85" ht="14.1" customHeight="1" thickTop="1" x14ac:dyDescent="0.2">
      <c r="B41" s="8"/>
      <c r="C41" s="8"/>
      <c r="D41" s="14"/>
      <c r="E41" s="8"/>
      <c r="F41" s="7"/>
      <c r="G41" s="21"/>
      <c r="H41" s="8"/>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52"/>
      <c r="AX41" s="12"/>
      <c r="AY41" s="12"/>
      <c r="AZ41" s="12"/>
      <c r="BA41" s="12"/>
      <c r="BB41" s="12"/>
      <c r="BC41" s="12"/>
      <c r="BD41" s="12"/>
      <c r="BE41" s="12"/>
      <c r="BF41" s="12"/>
      <c r="BG41" s="12"/>
      <c r="BH41" s="12"/>
      <c r="BI41" s="12"/>
      <c r="BJ41" s="12"/>
      <c r="BK41" s="12"/>
      <c r="BL41" s="12"/>
      <c r="CG41" s="17"/>
    </row>
    <row r="42" spans="1:85" ht="22.5" customHeight="1" x14ac:dyDescent="0.2">
      <c r="B42" s="8"/>
      <c r="C42" s="8"/>
      <c r="D42" s="14"/>
      <c r="E42" s="8"/>
      <c r="F42" s="7"/>
      <c r="G42" s="21"/>
      <c r="H42" s="8"/>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52"/>
      <c r="AX42" s="12"/>
      <c r="AY42" s="12"/>
      <c r="AZ42" s="12"/>
      <c r="BA42" s="12"/>
      <c r="BB42" s="12"/>
      <c r="BC42" s="12"/>
      <c r="BD42" s="12"/>
      <c r="BE42" s="12"/>
      <c r="BF42" s="12"/>
      <c r="BG42" s="12"/>
      <c r="BH42" s="12"/>
      <c r="BI42" s="12"/>
      <c r="BJ42" s="12"/>
      <c r="BK42" s="12"/>
      <c r="BL42" s="12"/>
      <c r="BQ42" s="16" t="s">
        <v>112</v>
      </c>
      <c r="BR42" s="66">
        <f>BR40/BP40</f>
        <v>440.5710896583949</v>
      </c>
      <c r="BS42" s="66">
        <f>BS40/BQ40</f>
        <v>409.07214615321067</v>
      </c>
      <c r="BT42" s="31"/>
      <c r="BU42" s="31"/>
      <c r="BV42" s="19"/>
      <c r="BW42" s="19"/>
      <c r="BX42" s="64" t="s">
        <v>120</v>
      </c>
      <c r="BY42" s="65"/>
      <c r="BZ42" s="65"/>
      <c r="CA42" s="25">
        <f>CA40/BP40</f>
        <v>430.75284072592513</v>
      </c>
      <c r="CB42" s="64" t="s">
        <v>121</v>
      </c>
      <c r="CC42" s="65"/>
      <c r="CD42" s="65"/>
      <c r="CE42" s="25">
        <f>CE40/BQ40</f>
        <v>400.93569299849764</v>
      </c>
      <c r="CG42" s="20"/>
    </row>
    <row r="43" spans="1:85" ht="22.5" customHeight="1" x14ac:dyDescent="0.2">
      <c r="B43" s="8"/>
      <c r="C43" s="8"/>
      <c r="D43" s="14"/>
      <c r="E43" s="8"/>
      <c r="F43" s="7"/>
      <c r="G43" s="21"/>
      <c r="H43" s="8"/>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52"/>
      <c r="AX43" s="12"/>
      <c r="AY43" s="12"/>
      <c r="AZ43" s="12"/>
      <c r="BA43" s="12"/>
      <c r="BB43" s="12"/>
      <c r="BC43" s="12"/>
      <c r="BD43" s="12"/>
      <c r="BE43" s="12"/>
      <c r="BF43" s="12"/>
      <c r="BG43" s="12"/>
      <c r="BH43" s="12"/>
      <c r="BI43" s="12"/>
      <c r="BJ43" s="12"/>
      <c r="BK43" s="12"/>
      <c r="BL43" s="12"/>
      <c r="BO43" s="9"/>
      <c r="BP43" s="30"/>
      <c r="BQ43" s="16" t="s">
        <v>113</v>
      </c>
      <c r="BR43" s="66">
        <f>BR42-7.79</f>
        <v>432.78108965839488</v>
      </c>
      <c r="BS43" s="66">
        <f>BS42-7.79</f>
        <v>401.28214615321065</v>
      </c>
      <c r="BT43" s="37">
        <v>432.59690708372443</v>
      </c>
      <c r="BU43" s="37">
        <v>401.06395350151917</v>
      </c>
      <c r="BV43" s="31"/>
      <c r="BW43" s="31"/>
      <c r="BX43" s="39"/>
      <c r="BY43" s="39"/>
      <c r="BZ43" s="67" t="s">
        <v>118</v>
      </c>
      <c r="CA43" s="25">
        <f>CA42*1.05</f>
        <v>452.29048276222142</v>
      </c>
      <c r="CB43" s="31"/>
      <c r="CC43" s="31"/>
      <c r="CD43" s="66" t="s">
        <v>118</v>
      </c>
      <c r="CE43" s="25">
        <f>CE42*1.05</f>
        <v>420.98247764842256</v>
      </c>
      <c r="CF43" s="28"/>
      <c r="CG43" s="17"/>
    </row>
    <row r="44" spans="1:85" ht="14.1" customHeight="1" x14ac:dyDescent="0.2">
      <c r="B44" s="8"/>
      <c r="C44" s="8"/>
      <c r="D44" s="14"/>
      <c r="E44" s="8"/>
      <c r="F44" s="7"/>
      <c r="G44" s="21"/>
      <c r="H44" s="8"/>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52"/>
      <c r="AX44" s="12"/>
      <c r="AY44" s="12"/>
      <c r="AZ44" s="12"/>
      <c r="BA44" s="12"/>
      <c r="BB44" s="12"/>
      <c r="BC44" s="12"/>
      <c r="BD44" s="12"/>
      <c r="BE44" s="12"/>
      <c r="BF44" s="12"/>
      <c r="BG44" s="12"/>
      <c r="BH44" s="12"/>
      <c r="BI44" s="12"/>
      <c r="BJ44" s="12"/>
      <c r="BK44" s="12"/>
      <c r="BL44" s="12"/>
      <c r="BT44" s="4"/>
      <c r="BU44" s="4"/>
      <c r="CA44" s="29"/>
      <c r="CE44" s="29"/>
      <c r="CF44" s="29"/>
      <c r="CG44" s="19"/>
    </row>
    <row r="45" spans="1:85" ht="14.1" customHeight="1" x14ac:dyDescent="0.2">
      <c r="B45" s="8"/>
      <c r="C45" s="8"/>
      <c r="D45" s="14"/>
      <c r="E45" s="8"/>
      <c r="F45" s="7"/>
      <c r="G45" s="21"/>
      <c r="H45" s="8"/>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52"/>
      <c r="AX45" s="12"/>
      <c r="AY45" s="12"/>
      <c r="AZ45" s="12"/>
      <c r="BA45" s="12"/>
      <c r="BB45" s="12"/>
      <c r="BC45" s="12"/>
      <c r="BD45" s="12"/>
      <c r="BE45" s="12"/>
      <c r="BF45" s="12"/>
      <c r="BG45" s="12"/>
      <c r="BH45" s="12"/>
      <c r="BI45" s="12"/>
      <c r="BJ45" s="12"/>
      <c r="BK45" s="12"/>
      <c r="BL45" s="12"/>
      <c r="BT45" s="4"/>
      <c r="BU45" s="4"/>
      <c r="CA45" s="29"/>
      <c r="CE45" s="29"/>
      <c r="CF45" s="29"/>
      <c r="CG45" s="19"/>
    </row>
    <row r="46" spans="1:85" ht="14.1" customHeight="1" x14ac:dyDescent="0.2">
      <c r="B46" s="8"/>
      <c r="C46" s="8"/>
      <c r="D46" s="14"/>
      <c r="E46" s="8"/>
      <c r="F46" s="7"/>
      <c r="G46" s="21"/>
      <c r="H46" s="8"/>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52"/>
      <c r="AX46" s="12"/>
      <c r="AY46" s="12"/>
      <c r="AZ46" s="12"/>
      <c r="BA46" s="12"/>
      <c r="BB46" s="12"/>
      <c r="BC46" s="12"/>
      <c r="BD46" s="12"/>
      <c r="BE46" s="12"/>
      <c r="BF46" s="12"/>
      <c r="BG46" s="12"/>
      <c r="BH46" s="12"/>
      <c r="BI46" s="12"/>
      <c r="BJ46" s="12"/>
      <c r="BK46" s="12"/>
      <c r="BL46" s="12"/>
      <c r="BN46" s="9"/>
      <c r="BO46" s="9"/>
      <c r="BP46" s="41"/>
      <c r="BQ46" s="59"/>
      <c r="BR46" s="60"/>
      <c r="BS46" s="60"/>
      <c r="BT46" s="13"/>
      <c r="BU46" s="13"/>
      <c r="BV46" s="13"/>
      <c r="BW46" s="13"/>
      <c r="BX46" s="13"/>
      <c r="BY46" s="13"/>
      <c r="BZ46" s="13"/>
      <c r="CB46" s="13"/>
      <c r="CC46" s="13"/>
      <c r="CD46" s="13"/>
    </row>
    <row r="47" spans="1:85" ht="14.1" customHeight="1" x14ac:dyDescent="0.2">
      <c r="B47" s="8"/>
      <c r="C47" s="8"/>
      <c r="D47" s="14"/>
      <c r="E47" s="8"/>
      <c r="F47" s="7"/>
      <c r="G47" s="21"/>
      <c r="H47" s="8"/>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52"/>
      <c r="AX47" s="12"/>
      <c r="AY47" s="12"/>
      <c r="AZ47" s="12"/>
      <c r="BA47" s="12"/>
      <c r="BB47" s="12"/>
      <c r="BC47" s="12"/>
      <c r="BD47" s="12"/>
      <c r="BE47" s="12"/>
      <c r="BF47" s="12"/>
      <c r="BG47" s="12"/>
      <c r="BH47" s="12"/>
      <c r="BI47" s="12"/>
      <c r="BJ47" s="12"/>
      <c r="BK47" s="12"/>
      <c r="BL47" s="12"/>
      <c r="BN47" s="9"/>
      <c r="BO47" s="9"/>
      <c r="BP47" s="41"/>
      <c r="BQ47" s="42"/>
      <c r="BR47" s="43"/>
      <c r="BS47" s="43"/>
      <c r="BT47" s="17"/>
      <c r="BU47" s="17"/>
      <c r="BV47" s="17"/>
      <c r="BW47" s="17"/>
      <c r="BX47" s="17"/>
      <c r="BY47" s="17"/>
      <c r="BZ47" s="17"/>
      <c r="CB47" s="17"/>
      <c r="CC47" s="17"/>
      <c r="CD47" s="17"/>
    </row>
    <row r="48" spans="1:85" ht="14.1" customHeight="1" x14ac:dyDescent="0.2">
      <c r="B48" s="8"/>
      <c r="C48" s="8"/>
      <c r="D48" s="14"/>
      <c r="E48" s="8"/>
      <c r="F48" s="7"/>
      <c r="G48" s="21"/>
      <c r="H48" s="8"/>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52"/>
      <c r="AX48" s="12"/>
      <c r="AY48" s="12"/>
      <c r="AZ48" s="12"/>
      <c r="BA48" s="12"/>
      <c r="BB48" s="12"/>
      <c r="BC48" s="12"/>
      <c r="BD48" s="12"/>
      <c r="BE48" s="12"/>
      <c r="BF48" s="12"/>
      <c r="BG48" s="12"/>
      <c r="BH48" s="12"/>
      <c r="BI48" s="12"/>
      <c r="BJ48" s="12"/>
      <c r="BK48" s="12"/>
      <c r="BL48" s="12"/>
      <c r="BN48" s="9"/>
      <c r="BO48" s="9"/>
      <c r="BP48" s="41"/>
      <c r="BQ48" s="44"/>
      <c r="BR48" s="45"/>
      <c r="BS48" s="45"/>
      <c r="BT48" s="17"/>
      <c r="BU48" s="17"/>
      <c r="BV48" s="17"/>
      <c r="BW48" s="17"/>
      <c r="BX48" s="17"/>
      <c r="BY48" s="17"/>
      <c r="BZ48" s="17"/>
      <c r="CB48" s="17"/>
      <c r="CC48" s="17"/>
      <c r="CD48" s="17"/>
    </row>
    <row r="49" spans="2:82" ht="14.1" customHeight="1" x14ac:dyDescent="0.2">
      <c r="B49" s="8"/>
      <c r="C49" s="8"/>
      <c r="D49" s="14"/>
      <c r="E49" s="8"/>
      <c r="F49" s="7"/>
      <c r="G49" s="21"/>
      <c r="H49" s="8"/>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52"/>
      <c r="AX49" s="12"/>
      <c r="AY49" s="12"/>
      <c r="AZ49" s="12"/>
      <c r="BA49" s="12"/>
      <c r="BB49" s="12"/>
      <c r="BC49" s="12"/>
      <c r="BD49" s="12"/>
      <c r="BE49" s="12"/>
      <c r="BF49" s="12"/>
      <c r="BG49" s="12"/>
      <c r="BH49" s="12"/>
      <c r="BI49" s="12"/>
      <c r="BJ49" s="12"/>
      <c r="BK49" s="12"/>
      <c r="BL49" s="12"/>
      <c r="BN49" s="9"/>
      <c r="BO49" s="9"/>
      <c r="BP49" s="41"/>
      <c r="BQ49" s="46"/>
      <c r="BR49" s="47"/>
      <c r="BS49" s="47"/>
      <c r="BT49" s="23"/>
      <c r="BU49" s="23"/>
      <c r="BV49" s="23"/>
      <c r="BW49" s="23"/>
      <c r="BX49" s="23"/>
      <c r="BY49" s="23"/>
      <c r="BZ49" s="23"/>
      <c r="CB49" s="23"/>
      <c r="CC49" s="23"/>
      <c r="CD49" s="23"/>
    </row>
    <row r="50" spans="2:82" x14ac:dyDescent="0.2">
      <c r="D50" s="1"/>
      <c r="BN50" s="9"/>
      <c r="BO50" s="9"/>
      <c r="BP50" s="41"/>
      <c r="BQ50" s="9"/>
      <c r="BR50" s="41"/>
      <c r="BS50" s="41"/>
    </row>
    <row r="51" spans="2:82" x14ac:dyDescent="0.2">
      <c r="D51" s="1"/>
      <c r="BR51" s="17"/>
      <c r="BS51" s="17"/>
      <c r="BT51" s="17"/>
      <c r="BU51" s="17"/>
      <c r="BV51" s="17"/>
      <c r="BW51" s="17"/>
      <c r="BX51" s="17"/>
      <c r="BY51" s="17"/>
      <c r="BZ51" s="17"/>
      <c r="CB51" s="17"/>
      <c r="CC51" s="17"/>
      <c r="CD51" s="17"/>
    </row>
    <row r="52" spans="2:82" x14ac:dyDescent="0.2">
      <c r="D52" s="1"/>
    </row>
    <row r="53" spans="2:82" x14ac:dyDescent="0.2">
      <c r="D53" s="1"/>
    </row>
    <row r="54" spans="2:82" x14ac:dyDescent="0.2">
      <c r="D54" s="1"/>
    </row>
    <row r="55" spans="2:82" x14ac:dyDescent="0.2">
      <c r="D55" s="1"/>
    </row>
    <row r="56" spans="2:82" x14ac:dyDescent="0.2">
      <c r="D56" s="1"/>
    </row>
    <row r="57" spans="2:82" x14ac:dyDescent="0.2">
      <c r="D57" s="1"/>
    </row>
    <row r="58" spans="2:82" x14ac:dyDescent="0.2">
      <c r="D58" s="1"/>
    </row>
    <row r="59" spans="2:82" x14ac:dyDescent="0.2">
      <c r="D59" s="1"/>
    </row>
    <row r="60" spans="2:82" x14ac:dyDescent="0.2">
      <c r="D60" s="1"/>
    </row>
    <row r="61" spans="2:82" x14ac:dyDescent="0.2">
      <c r="D61" s="1"/>
    </row>
    <row r="62" spans="2:82" x14ac:dyDescent="0.2">
      <c r="D62" s="1"/>
    </row>
    <row r="63" spans="2:82" x14ac:dyDescent="0.2">
      <c r="D63" s="1"/>
    </row>
    <row r="64" spans="2:82" x14ac:dyDescent="0.2">
      <c r="D64" s="1"/>
    </row>
    <row r="65" spans="4:4" x14ac:dyDescent="0.2">
      <c r="D65" s="1"/>
    </row>
    <row r="66" spans="4:4" x14ac:dyDescent="0.2">
      <c r="D66" s="1"/>
    </row>
    <row r="67" spans="4:4" x14ac:dyDescent="0.2">
      <c r="D67" s="1"/>
    </row>
    <row r="68" spans="4:4" x14ac:dyDescent="0.2">
      <c r="D68" s="1"/>
    </row>
    <row r="69" spans="4:4" x14ac:dyDescent="0.2">
      <c r="D69" s="1"/>
    </row>
    <row r="70" spans="4:4" x14ac:dyDescent="0.2">
      <c r="D70" s="1"/>
    </row>
    <row r="71" spans="4:4" x14ac:dyDescent="0.2">
      <c r="D71" s="1"/>
    </row>
    <row r="72" spans="4:4" x14ac:dyDescent="0.2">
      <c r="D72" s="1"/>
    </row>
    <row r="73" spans="4:4" x14ac:dyDescent="0.2">
      <c r="D73" s="1"/>
    </row>
    <row r="74" spans="4:4" x14ac:dyDescent="0.2">
      <c r="D74" s="1"/>
    </row>
    <row r="75" spans="4:4" x14ac:dyDescent="0.2">
      <c r="D75" s="1"/>
    </row>
    <row r="76" spans="4:4" x14ac:dyDescent="0.2">
      <c r="D76" s="1"/>
    </row>
    <row r="77" spans="4:4" x14ac:dyDescent="0.2">
      <c r="D77" s="1"/>
    </row>
    <row r="78" spans="4:4" x14ac:dyDescent="0.2">
      <c r="D78" s="1"/>
    </row>
    <row r="79" spans="4:4" x14ac:dyDescent="0.2">
      <c r="D79" s="1"/>
    </row>
    <row r="80" spans="4:4" x14ac:dyDescent="0.2">
      <c r="D80" s="1"/>
    </row>
    <row r="81" spans="4:4" x14ac:dyDescent="0.2">
      <c r="D81" s="1"/>
    </row>
    <row r="82" spans="4:4" x14ac:dyDescent="0.2">
      <c r="D82" s="1"/>
    </row>
    <row r="83" spans="4:4" x14ac:dyDescent="0.2">
      <c r="D83" s="1"/>
    </row>
    <row r="84" spans="4:4" x14ac:dyDescent="0.2">
      <c r="D84" s="1"/>
    </row>
    <row r="85" spans="4:4" x14ac:dyDescent="0.2">
      <c r="D85" s="1"/>
    </row>
    <row r="86" spans="4:4" x14ac:dyDescent="0.2">
      <c r="D86" s="1"/>
    </row>
    <row r="87" spans="4:4" x14ac:dyDescent="0.2">
      <c r="D87" s="1"/>
    </row>
    <row r="88" spans="4:4" x14ac:dyDescent="0.2">
      <c r="D88" s="1"/>
    </row>
    <row r="89" spans="4:4" x14ac:dyDescent="0.2">
      <c r="D89" s="1"/>
    </row>
    <row r="90" spans="4:4" x14ac:dyDescent="0.2">
      <c r="D90" s="1"/>
    </row>
    <row r="91" spans="4:4" x14ac:dyDescent="0.2">
      <c r="D91" s="1"/>
    </row>
    <row r="92" spans="4:4" x14ac:dyDescent="0.2">
      <c r="D92" s="1"/>
    </row>
    <row r="93" spans="4:4" x14ac:dyDescent="0.2">
      <c r="D93" s="1"/>
    </row>
    <row r="94" spans="4:4" x14ac:dyDescent="0.2">
      <c r="D94" s="1"/>
    </row>
    <row r="95" spans="4:4" x14ac:dyDescent="0.2">
      <c r="D95" s="1"/>
    </row>
    <row r="96" spans="4:4" x14ac:dyDescent="0.2">
      <c r="D96" s="1"/>
    </row>
    <row r="97" spans="4:4" x14ac:dyDescent="0.2">
      <c r="D97" s="1"/>
    </row>
    <row r="98" spans="4:4" x14ac:dyDescent="0.2">
      <c r="D98" s="1"/>
    </row>
    <row r="99" spans="4:4" x14ac:dyDescent="0.2">
      <c r="D99" s="1"/>
    </row>
    <row r="100" spans="4:4" x14ac:dyDescent="0.2">
      <c r="D100" s="1"/>
    </row>
    <row r="101" spans="4:4" x14ac:dyDescent="0.2">
      <c r="D101" s="1"/>
    </row>
    <row r="102" spans="4:4" x14ac:dyDescent="0.2">
      <c r="D102" s="1"/>
    </row>
    <row r="103" spans="4:4" x14ac:dyDescent="0.2">
      <c r="D103" s="1"/>
    </row>
    <row r="104" spans="4:4" x14ac:dyDescent="0.2">
      <c r="D104" s="1"/>
    </row>
    <row r="105" spans="4:4" x14ac:dyDescent="0.2">
      <c r="D105" s="1"/>
    </row>
    <row r="106" spans="4:4" x14ac:dyDescent="0.2">
      <c r="D106" s="1"/>
    </row>
    <row r="107" spans="4:4" x14ac:dyDescent="0.2">
      <c r="D107" s="1"/>
    </row>
    <row r="108" spans="4:4" x14ac:dyDescent="0.2">
      <c r="D108" s="1"/>
    </row>
    <row r="109" spans="4:4" x14ac:dyDescent="0.2">
      <c r="D109" s="1"/>
    </row>
    <row r="110" spans="4:4" x14ac:dyDescent="0.2">
      <c r="D110" s="1"/>
    </row>
    <row r="111" spans="4:4" x14ac:dyDescent="0.2">
      <c r="D111" s="1"/>
    </row>
    <row r="112" spans="4:4" x14ac:dyDescent="0.2">
      <c r="D112" s="1"/>
    </row>
    <row r="113" spans="4:4" x14ac:dyDescent="0.2">
      <c r="D113" s="1"/>
    </row>
    <row r="114" spans="4:4" x14ac:dyDescent="0.2">
      <c r="D114" s="1"/>
    </row>
    <row r="115" spans="4:4" x14ac:dyDescent="0.2">
      <c r="D115" s="1"/>
    </row>
    <row r="116" spans="4:4" x14ac:dyDescent="0.2">
      <c r="D116" s="1"/>
    </row>
    <row r="117" spans="4:4" x14ac:dyDescent="0.2">
      <c r="D117" s="1"/>
    </row>
    <row r="118" spans="4:4" x14ac:dyDescent="0.2">
      <c r="D118" s="1"/>
    </row>
    <row r="119" spans="4:4" x14ac:dyDescent="0.2">
      <c r="D119" s="1"/>
    </row>
    <row r="120" spans="4:4" x14ac:dyDescent="0.2">
      <c r="D120" s="1"/>
    </row>
    <row r="121" spans="4:4" x14ac:dyDescent="0.2">
      <c r="D121" s="1"/>
    </row>
    <row r="122" spans="4:4" x14ac:dyDescent="0.2">
      <c r="D122" s="1"/>
    </row>
    <row r="123" spans="4:4" x14ac:dyDescent="0.2">
      <c r="D123" s="1"/>
    </row>
    <row r="124" spans="4:4" x14ac:dyDescent="0.2">
      <c r="D124" s="1"/>
    </row>
    <row r="125" spans="4:4" x14ac:dyDescent="0.2">
      <c r="D125" s="1"/>
    </row>
    <row r="126" spans="4:4" x14ac:dyDescent="0.2">
      <c r="D126" s="1"/>
    </row>
    <row r="127" spans="4:4" x14ac:dyDescent="0.2">
      <c r="D127" s="1"/>
    </row>
    <row r="128" spans="4:4" x14ac:dyDescent="0.2">
      <c r="D128" s="1"/>
    </row>
    <row r="129" spans="4:4" x14ac:dyDescent="0.2">
      <c r="D129" s="1"/>
    </row>
    <row r="130" spans="4:4" x14ac:dyDescent="0.2">
      <c r="D130" s="1"/>
    </row>
    <row r="131" spans="4:4" x14ac:dyDescent="0.2">
      <c r="D131" s="1"/>
    </row>
    <row r="132" spans="4:4" x14ac:dyDescent="0.2">
      <c r="D132" s="1"/>
    </row>
    <row r="133" spans="4:4" x14ac:dyDescent="0.2">
      <c r="D133" s="1"/>
    </row>
    <row r="134" spans="4:4" x14ac:dyDescent="0.2">
      <c r="D134" s="1"/>
    </row>
    <row r="135" spans="4:4" x14ac:dyDescent="0.2">
      <c r="D135" s="1"/>
    </row>
    <row r="136" spans="4:4" x14ac:dyDescent="0.2">
      <c r="D136" s="1"/>
    </row>
    <row r="137" spans="4:4" x14ac:dyDescent="0.2">
      <c r="D137" s="1"/>
    </row>
    <row r="138" spans="4:4" x14ac:dyDescent="0.2">
      <c r="D138" s="1"/>
    </row>
    <row r="139" spans="4:4" x14ac:dyDescent="0.2">
      <c r="D139" s="1"/>
    </row>
    <row r="140" spans="4:4" x14ac:dyDescent="0.2">
      <c r="D140" s="1"/>
    </row>
    <row r="141" spans="4:4" x14ac:dyDescent="0.2">
      <c r="D141" s="1"/>
    </row>
    <row r="142" spans="4:4" x14ac:dyDescent="0.2">
      <c r="D142" s="1"/>
    </row>
    <row r="143" spans="4:4" x14ac:dyDescent="0.2">
      <c r="D143" s="1"/>
    </row>
    <row r="144" spans="4:4" x14ac:dyDescent="0.2">
      <c r="D144" s="1"/>
    </row>
    <row r="145" spans="4:4" x14ac:dyDescent="0.2">
      <c r="D145" s="1"/>
    </row>
    <row r="146" spans="4:4" x14ac:dyDescent="0.2">
      <c r="D146" s="1"/>
    </row>
    <row r="147" spans="4:4" x14ac:dyDescent="0.2">
      <c r="D147" s="1"/>
    </row>
    <row r="148" spans="4:4" x14ac:dyDescent="0.2">
      <c r="D148" s="1"/>
    </row>
    <row r="149" spans="4:4" x14ac:dyDescent="0.2">
      <c r="D149" s="1"/>
    </row>
    <row r="150" spans="4:4" x14ac:dyDescent="0.2">
      <c r="D150" s="1"/>
    </row>
    <row r="151" spans="4:4" x14ac:dyDescent="0.2">
      <c r="D151" s="1"/>
    </row>
    <row r="152" spans="4:4" x14ac:dyDescent="0.2">
      <c r="D152" s="1"/>
    </row>
    <row r="153" spans="4:4" x14ac:dyDescent="0.2">
      <c r="D153" s="1"/>
    </row>
    <row r="154" spans="4:4" x14ac:dyDescent="0.2">
      <c r="D154" s="1"/>
    </row>
    <row r="155" spans="4:4" x14ac:dyDescent="0.2">
      <c r="D155" s="1"/>
    </row>
    <row r="156" spans="4:4" x14ac:dyDescent="0.2">
      <c r="D156" s="1"/>
    </row>
    <row r="157" spans="4:4" x14ac:dyDescent="0.2">
      <c r="D157" s="1"/>
    </row>
    <row r="158" spans="4:4" x14ac:dyDescent="0.2">
      <c r="D158" s="1"/>
    </row>
    <row r="159" spans="4:4" x14ac:dyDescent="0.2">
      <c r="D159" s="1"/>
    </row>
    <row r="160" spans="4:4" x14ac:dyDescent="0.2">
      <c r="D160" s="1"/>
    </row>
    <row r="161" spans="4:4" x14ac:dyDescent="0.2">
      <c r="D161" s="1"/>
    </row>
    <row r="162" spans="4:4" x14ac:dyDescent="0.2">
      <c r="D162" s="1"/>
    </row>
    <row r="163" spans="4:4" x14ac:dyDescent="0.2">
      <c r="D163" s="1"/>
    </row>
    <row r="164" spans="4:4" x14ac:dyDescent="0.2">
      <c r="D164" s="1"/>
    </row>
    <row r="165" spans="4:4" x14ac:dyDescent="0.2">
      <c r="D165" s="1"/>
    </row>
    <row r="166" spans="4:4" x14ac:dyDescent="0.2">
      <c r="D166" s="1"/>
    </row>
    <row r="167" spans="4:4" x14ac:dyDescent="0.2">
      <c r="D167" s="1"/>
    </row>
    <row r="168" spans="4:4" x14ac:dyDescent="0.2">
      <c r="D168" s="1"/>
    </row>
    <row r="169" spans="4:4" x14ac:dyDescent="0.2">
      <c r="D169" s="1"/>
    </row>
    <row r="170" spans="4:4" x14ac:dyDescent="0.2">
      <c r="D170" s="1"/>
    </row>
    <row r="171" spans="4:4" x14ac:dyDescent="0.2">
      <c r="D171" s="1"/>
    </row>
    <row r="172" spans="4:4" x14ac:dyDescent="0.2">
      <c r="D172" s="1"/>
    </row>
    <row r="173" spans="4:4" x14ac:dyDescent="0.2">
      <c r="D173" s="1"/>
    </row>
    <row r="174" spans="4:4" x14ac:dyDescent="0.2">
      <c r="D174" s="1"/>
    </row>
    <row r="175" spans="4:4" x14ac:dyDescent="0.2">
      <c r="D175" s="1"/>
    </row>
    <row r="176" spans="4:4" x14ac:dyDescent="0.2">
      <c r="D176" s="1"/>
    </row>
    <row r="177" spans="4:4" x14ac:dyDescent="0.2">
      <c r="D177" s="1"/>
    </row>
    <row r="178" spans="4:4" x14ac:dyDescent="0.2">
      <c r="D178" s="1"/>
    </row>
    <row r="179" spans="4:4" x14ac:dyDescent="0.2">
      <c r="D179" s="1"/>
    </row>
    <row r="180" spans="4:4" x14ac:dyDescent="0.2">
      <c r="D180" s="1"/>
    </row>
    <row r="181" spans="4:4" x14ac:dyDescent="0.2">
      <c r="D181" s="1"/>
    </row>
    <row r="182" spans="4:4" x14ac:dyDescent="0.2">
      <c r="D182" s="1"/>
    </row>
    <row r="183" spans="4:4" x14ac:dyDescent="0.2">
      <c r="D183" s="1"/>
    </row>
    <row r="184" spans="4:4" x14ac:dyDescent="0.2">
      <c r="D184" s="1"/>
    </row>
    <row r="185" spans="4:4" x14ac:dyDescent="0.2">
      <c r="D185" s="1"/>
    </row>
    <row r="186" spans="4:4" x14ac:dyDescent="0.2">
      <c r="D186" s="1"/>
    </row>
    <row r="187" spans="4:4" x14ac:dyDescent="0.2">
      <c r="D187" s="1"/>
    </row>
    <row r="188" spans="4:4" x14ac:dyDescent="0.2">
      <c r="D188" s="1"/>
    </row>
    <row r="189" spans="4:4" x14ac:dyDescent="0.2">
      <c r="D189" s="1"/>
    </row>
    <row r="190" spans="4:4" x14ac:dyDescent="0.2">
      <c r="D190" s="1"/>
    </row>
    <row r="191" spans="4:4" x14ac:dyDescent="0.2">
      <c r="D191" s="1"/>
    </row>
    <row r="192" spans="4:4" x14ac:dyDescent="0.2">
      <c r="D192" s="1"/>
    </row>
    <row r="193" spans="4:4" x14ac:dyDescent="0.2">
      <c r="D193" s="1"/>
    </row>
    <row r="194" spans="4:4" x14ac:dyDescent="0.2">
      <c r="D194" s="1"/>
    </row>
    <row r="195" spans="4:4" x14ac:dyDescent="0.2">
      <c r="D195" s="1"/>
    </row>
    <row r="196" spans="4:4" x14ac:dyDescent="0.2">
      <c r="D196" s="1"/>
    </row>
    <row r="197" spans="4:4" x14ac:dyDescent="0.2">
      <c r="D197" s="1"/>
    </row>
    <row r="198" spans="4:4" x14ac:dyDescent="0.2">
      <c r="D198" s="1"/>
    </row>
    <row r="199" spans="4:4" x14ac:dyDescent="0.2">
      <c r="D199" s="1"/>
    </row>
    <row r="200" spans="4:4" x14ac:dyDescent="0.2">
      <c r="D200" s="1"/>
    </row>
    <row r="201" spans="4:4" x14ac:dyDescent="0.2">
      <c r="D201" s="1"/>
    </row>
    <row r="202" spans="4:4" x14ac:dyDescent="0.2">
      <c r="D202" s="1"/>
    </row>
    <row r="203" spans="4:4" x14ac:dyDescent="0.2">
      <c r="D203" s="1"/>
    </row>
    <row r="204" spans="4:4" x14ac:dyDescent="0.2">
      <c r="D204" s="1"/>
    </row>
    <row r="205" spans="4:4" x14ac:dyDescent="0.2">
      <c r="D205" s="1"/>
    </row>
    <row r="206" spans="4:4" x14ac:dyDescent="0.2">
      <c r="D206" s="1"/>
    </row>
    <row r="207" spans="4:4" x14ac:dyDescent="0.2">
      <c r="D207" s="1"/>
    </row>
    <row r="208" spans="4:4" x14ac:dyDescent="0.2">
      <c r="D208" s="1"/>
    </row>
    <row r="209" spans="4:4" x14ac:dyDescent="0.2">
      <c r="D209" s="1"/>
    </row>
    <row r="210" spans="4:4" x14ac:dyDescent="0.2">
      <c r="D210" s="1"/>
    </row>
    <row r="211" spans="4:4" x14ac:dyDescent="0.2">
      <c r="D211" s="1"/>
    </row>
    <row r="212" spans="4:4" x14ac:dyDescent="0.2">
      <c r="D212" s="1"/>
    </row>
    <row r="213" spans="4:4" x14ac:dyDescent="0.2">
      <c r="D213" s="1"/>
    </row>
    <row r="214" spans="4:4" x14ac:dyDescent="0.2">
      <c r="D214" s="1"/>
    </row>
    <row r="215" spans="4:4" x14ac:dyDescent="0.2">
      <c r="D215" s="1"/>
    </row>
    <row r="216" spans="4:4" x14ac:dyDescent="0.2">
      <c r="D216" s="1"/>
    </row>
    <row r="217" spans="4:4" x14ac:dyDescent="0.2">
      <c r="D217" s="1"/>
    </row>
    <row r="218" spans="4:4" x14ac:dyDescent="0.2">
      <c r="D218" s="1"/>
    </row>
    <row r="219" spans="4:4" x14ac:dyDescent="0.2">
      <c r="D219" s="1"/>
    </row>
    <row r="220" spans="4:4" x14ac:dyDescent="0.2">
      <c r="D220" s="1"/>
    </row>
    <row r="221" spans="4:4" x14ac:dyDescent="0.2">
      <c r="D221" s="1"/>
    </row>
    <row r="222" spans="4:4" x14ac:dyDescent="0.2">
      <c r="D222" s="1"/>
    </row>
    <row r="223" spans="4:4" x14ac:dyDescent="0.2">
      <c r="D223" s="1"/>
    </row>
    <row r="224" spans="4:4" x14ac:dyDescent="0.2">
      <c r="D224" s="1"/>
    </row>
    <row r="225" spans="4:4" x14ac:dyDescent="0.2">
      <c r="D225" s="1"/>
    </row>
    <row r="226" spans="4:4" x14ac:dyDescent="0.2">
      <c r="D226" s="1"/>
    </row>
    <row r="227" spans="4:4" x14ac:dyDescent="0.2">
      <c r="D227" s="1"/>
    </row>
    <row r="228" spans="4:4" x14ac:dyDescent="0.2">
      <c r="D228" s="1"/>
    </row>
    <row r="229" spans="4:4" x14ac:dyDescent="0.2">
      <c r="D229" s="1"/>
    </row>
    <row r="230" spans="4:4" x14ac:dyDescent="0.2">
      <c r="D230" s="1"/>
    </row>
    <row r="231" spans="4:4" x14ac:dyDescent="0.2">
      <c r="D231" s="1"/>
    </row>
    <row r="232" spans="4:4" x14ac:dyDescent="0.2">
      <c r="D232" s="1"/>
    </row>
    <row r="233" spans="4:4" x14ac:dyDescent="0.2">
      <c r="D233" s="1"/>
    </row>
    <row r="234" spans="4:4" x14ac:dyDescent="0.2">
      <c r="D234" s="1"/>
    </row>
    <row r="235" spans="4:4" x14ac:dyDescent="0.2">
      <c r="D235" s="1"/>
    </row>
    <row r="236" spans="4:4" x14ac:dyDescent="0.2">
      <c r="D236" s="1"/>
    </row>
    <row r="237" spans="4:4" x14ac:dyDescent="0.2">
      <c r="D237" s="1"/>
    </row>
    <row r="238" spans="4:4" x14ac:dyDescent="0.2">
      <c r="D238" s="1"/>
    </row>
    <row r="239" spans="4:4" x14ac:dyDescent="0.2">
      <c r="D239" s="1"/>
    </row>
    <row r="240" spans="4:4" x14ac:dyDescent="0.2">
      <c r="D240" s="1"/>
    </row>
    <row r="241" spans="4:4" x14ac:dyDescent="0.2">
      <c r="D241" s="1"/>
    </row>
    <row r="242" spans="4:4" x14ac:dyDescent="0.2">
      <c r="D242" s="1"/>
    </row>
    <row r="243" spans="4:4" x14ac:dyDescent="0.2">
      <c r="D243" s="1"/>
    </row>
    <row r="244" spans="4:4" x14ac:dyDescent="0.2">
      <c r="D244" s="1"/>
    </row>
    <row r="245" spans="4:4" x14ac:dyDescent="0.2">
      <c r="D245" s="1"/>
    </row>
    <row r="246" spans="4:4" x14ac:dyDescent="0.2">
      <c r="D246" s="1"/>
    </row>
    <row r="247" spans="4:4" x14ac:dyDescent="0.2">
      <c r="D247" s="1"/>
    </row>
    <row r="248" spans="4:4" x14ac:dyDescent="0.2">
      <c r="D248" s="1"/>
    </row>
    <row r="249" spans="4:4" x14ac:dyDescent="0.2">
      <c r="D249" s="1"/>
    </row>
    <row r="250" spans="4:4" x14ac:dyDescent="0.2">
      <c r="D250" s="1"/>
    </row>
    <row r="251" spans="4:4" x14ac:dyDescent="0.2">
      <c r="D251" s="1"/>
    </row>
    <row r="252" spans="4:4" x14ac:dyDescent="0.2">
      <c r="D252" s="1"/>
    </row>
    <row r="253" spans="4:4" x14ac:dyDescent="0.2">
      <c r="D253" s="1"/>
    </row>
    <row r="254" spans="4:4" x14ac:dyDescent="0.2">
      <c r="D254" s="1"/>
    </row>
    <row r="255" spans="4:4" x14ac:dyDescent="0.2">
      <c r="D255" s="1"/>
    </row>
    <row r="256" spans="4:4" x14ac:dyDescent="0.2">
      <c r="D256" s="1"/>
    </row>
    <row r="257" spans="4:4" x14ac:dyDescent="0.2">
      <c r="D257" s="1"/>
    </row>
    <row r="258" spans="4:4" x14ac:dyDescent="0.2">
      <c r="D258" s="1"/>
    </row>
    <row r="259" spans="4:4" x14ac:dyDescent="0.2">
      <c r="D259" s="1"/>
    </row>
    <row r="260" spans="4:4" x14ac:dyDescent="0.2">
      <c r="D260" s="1"/>
    </row>
    <row r="261" spans="4:4" x14ac:dyDescent="0.2">
      <c r="D261" s="1"/>
    </row>
    <row r="262" spans="4:4" x14ac:dyDescent="0.2">
      <c r="D262" s="1"/>
    </row>
    <row r="263" spans="4:4" x14ac:dyDescent="0.2">
      <c r="D263" s="1"/>
    </row>
    <row r="264" spans="4:4" x14ac:dyDescent="0.2">
      <c r="D264" s="1"/>
    </row>
    <row r="265" spans="4:4" x14ac:dyDescent="0.2">
      <c r="D265" s="1"/>
    </row>
    <row r="266" spans="4:4" x14ac:dyDescent="0.2">
      <c r="D266" s="1"/>
    </row>
    <row r="267" spans="4:4" x14ac:dyDescent="0.2">
      <c r="D267" s="1"/>
    </row>
    <row r="268" spans="4:4" x14ac:dyDescent="0.2">
      <c r="D268" s="1"/>
    </row>
    <row r="269" spans="4:4" x14ac:dyDescent="0.2">
      <c r="D269" s="1"/>
    </row>
    <row r="270" spans="4:4" x14ac:dyDescent="0.2">
      <c r="D270" s="1"/>
    </row>
    <row r="271" spans="4:4" x14ac:dyDescent="0.2">
      <c r="D271" s="1"/>
    </row>
    <row r="272" spans="4:4" x14ac:dyDescent="0.2">
      <c r="D272" s="1"/>
    </row>
    <row r="273" spans="4:4" x14ac:dyDescent="0.2">
      <c r="D273" s="1"/>
    </row>
    <row r="274" spans="4:4" x14ac:dyDescent="0.2">
      <c r="D274" s="1"/>
    </row>
    <row r="275" spans="4:4" x14ac:dyDescent="0.2">
      <c r="D275" s="1"/>
    </row>
    <row r="276" spans="4:4" x14ac:dyDescent="0.2">
      <c r="D276" s="1"/>
    </row>
    <row r="277" spans="4:4" x14ac:dyDescent="0.2">
      <c r="D277" s="1"/>
    </row>
    <row r="278" spans="4:4" x14ac:dyDescent="0.2">
      <c r="D278" s="1"/>
    </row>
    <row r="279" spans="4:4" x14ac:dyDescent="0.2">
      <c r="D279" s="1"/>
    </row>
    <row r="280" spans="4:4" x14ac:dyDescent="0.2">
      <c r="D280" s="1"/>
    </row>
    <row r="281" spans="4:4" x14ac:dyDescent="0.2">
      <c r="D281" s="1"/>
    </row>
    <row r="282" spans="4:4" x14ac:dyDescent="0.2">
      <c r="D282" s="1"/>
    </row>
    <row r="283" spans="4:4" x14ac:dyDescent="0.2">
      <c r="D283" s="1"/>
    </row>
    <row r="284" spans="4:4" x14ac:dyDescent="0.2">
      <c r="D284" s="1"/>
    </row>
    <row r="285" spans="4:4" x14ac:dyDescent="0.2">
      <c r="D285" s="1"/>
    </row>
    <row r="286" spans="4:4" x14ac:dyDescent="0.2">
      <c r="D286" s="1"/>
    </row>
    <row r="287" spans="4:4" x14ac:dyDescent="0.2">
      <c r="D287" s="1"/>
    </row>
    <row r="288" spans="4:4" x14ac:dyDescent="0.2">
      <c r="D288" s="1"/>
    </row>
    <row r="289" spans="4:4" x14ac:dyDescent="0.2">
      <c r="D289" s="1"/>
    </row>
    <row r="290" spans="4:4" x14ac:dyDescent="0.2">
      <c r="D290" s="1"/>
    </row>
    <row r="291" spans="4:4" x14ac:dyDescent="0.2">
      <c r="D291" s="1"/>
    </row>
    <row r="292" spans="4:4" x14ac:dyDescent="0.2">
      <c r="D292" s="1"/>
    </row>
    <row r="293" spans="4:4" x14ac:dyDescent="0.2">
      <c r="D293" s="1"/>
    </row>
    <row r="294" spans="4:4" x14ac:dyDescent="0.2">
      <c r="D294" s="1"/>
    </row>
    <row r="295" spans="4:4" x14ac:dyDescent="0.2">
      <c r="D295" s="1"/>
    </row>
    <row r="296" spans="4:4" x14ac:dyDescent="0.2">
      <c r="D296" s="1"/>
    </row>
    <row r="297" spans="4:4" x14ac:dyDescent="0.2">
      <c r="D297" s="1"/>
    </row>
    <row r="298" spans="4:4" x14ac:dyDescent="0.2">
      <c r="D298" s="1"/>
    </row>
    <row r="299" spans="4:4" x14ac:dyDescent="0.2">
      <c r="D299" s="1"/>
    </row>
    <row r="300" spans="4:4" x14ac:dyDescent="0.2">
      <c r="D300" s="1"/>
    </row>
    <row r="301" spans="4:4" x14ac:dyDescent="0.2">
      <c r="D301" s="1"/>
    </row>
    <row r="302" spans="4:4" x14ac:dyDescent="0.2">
      <c r="D302" s="1"/>
    </row>
    <row r="303" spans="4:4" x14ac:dyDescent="0.2">
      <c r="D303" s="1"/>
    </row>
    <row r="304" spans="4:4" x14ac:dyDescent="0.2">
      <c r="D304" s="1"/>
    </row>
    <row r="305" spans="4:4" x14ac:dyDescent="0.2">
      <c r="D305" s="1"/>
    </row>
    <row r="306" spans="4:4" x14ac:dyDescent="0.2">
      <c r="D306" s="1"/>
    </row>
    <row r="307" spans="4:4" x14ac:dyDescent="0.2">
      <c r="D307" s="1"/>
    </row>
    <row r="308" spans="4:4" x14ac:dyDescent="0.2">
      <c r="D308" s="1"/>
    </row>
    <row r="309" spans="4:4" x14ac:dyDescent="0.2">
      <c r="D309" s="1"/>
    </row>
    <row r="310" spans="4:4" x14ac:dyDescent="0.2">
      <c r="D310" s="1"/>
    </row>
    <row r="311" spans="4:4" x14ac:dyDescent="0.2">
      <c r="D311" s="1"/>
    </row>
    <row r="312" spans="4:4" x14ac:dyDescent="0.2">
      <c r="D312" s="1"/>
    </row>
    <row r="313" spans="4:4" x14ac:dyDescent="0.2">
      <c r="D313" s="1"/>
    </row>
    <row r="314" spans="4:4" x14ac:dyDescent="0.2">
      <c r="D314" s="1"/>
    </row>
    <row r="315" spans="4:4" x14ac:dyDescent="0.2">
      <c r="D315" s="1"/>
    </row>
    <row r="316" spans="4:4" x14ac:dyDescent="0.2">
      <c r="D316" s="1"/>
    </row>
    <row r="317" spans="4:4" x14ac:dyDescent="0.2">
      <c r="D317" s="1"/>
    </row>
    <row r="318" spans="4:4" x14ac:dyDescent="0.2">
      <c r="D318" s="1"/>
    </row>
    <row r="319" spans="4:4" x14ac:dyDescent="0.2">
      <c r="D319" s="1"/>
    </row>
    <row r="320" spans="4:4" x14ac:dyDescent="0.2">
      <c r="D320" s="1"/>
    </row>
    <row r="321" spans="4:4" x14ac:dyDescent="0.2">
      <c r="D321" s="1"/>
    </row>
    <row r="322" spans="4:4" x14ac:dyDescent="0.2">
      <c r="D322" s="1"/>
    </row>
    <row r="323" spans="4:4" x14ac:dyDescent="0.2">
      <c r="D323" s="1"/>
    </row>
    <row r="324" spans="4:4" x14ac:dyDescent="0.2">
      <c r="D324" s="1"/>
    </row>
    <row r="325" spans="4:4" x14ac:dyDescent="0.2">
      <c r="D325" s="1"/>
    </row>
    <row r="326" spans="4:4" x14ac:dyDescent="0.2">
      <c r="D326" s="1"/>
    </row>
    <row r="327" spans="4:4" x14ac:dyDescent="0.2">
      <c r="D327" s="1"/>
    </row>
    <row r="328" spans="4:4" x14ac:dyDescent="0.2">
      <c r="D328" s="1"/>
    </row>
    <row r="329" spans="4:4" x14ac:dyDescent="0.2">
      <c r="D329" s="1"/>
    </row>
    <row r="330" spans="4:4" x14ac:dyDescent="0.2">
      <c r="D330" s="1"/>
    </row>
    <row r="331" spans="4:4" x14ac:dyDescent="0.2">
      <c r="D331" s="1"/>
    </row>
    <row r="332" spans="4:4" x14ac:dyDescent="0.2">
      <c r="D332" s="1"/>
    </row>
    <row r="333" spans="4:4" x14ac:dyDescent="0.2">
      <c r="D333" s="1"/>
    </row>
    <row r="334" spans="4:4" x14ac:dyDescent="0.2">
      <c r="D334" s="1"/>
    </row>
    <row r="335" spans="4:4" x14ac:dyDescent="0.2">
      <c r="D335" s="1"/>
    </row>
    <row r="336" spans="4:4" x14ac:dyDescent="0.2">
      <c r="D336" s="1"/>
    </row>
    <row r="337" spans="4:4" x14ac:dyDescent="0.2">
      <c r="D337" s="1"/>
    </row>
    <row r="338" spans="4:4" x14ac:dyDescent="0.2">
      <c r="D338" s="1"/>
    </row>
    <row r="339" spans="4:4" x14ac:dyDescent="0.2">
      <c r="D339" s="1"/>
    </row>
    <row r="340" spans="4:4" x14ac:dyDescent="0.2">
      <c r="D340" s="1"/>
    </row>
    <row r="341" spans="4:4" x14ac:dyDescent="0.2">
      <c r="D341" s="1"/>
    </row>
    <row r="342" spans="4:4" x14ac:dyDescent="0.2">
      <c r="D342" s="1"/>
    </row>
    <row r="343" spans="4:4" x14ac:dyDescent="0.2">
      <c r="D343" s="1"/>
    </row>
    <row r="344" spans="4:4" x14ac:dyDescent="0.2">
      <c r="D344" s="1"/>
    </row>
    <row r="345" spans="4:4" x14ac:dyDescent="0.2">
      <c r="D345" s="1"/>
    </row>
    <row r="346" spans="4:4" x14ac:dyDescent="0.2">
      <c r="D346" s="1"/>
    </row>
    <row r="347" spans="4:4" x14ac:dyDescent="0.2">
      <c r="D347" s="1"/>
    </row>
    <row r="348" spans="4:4" x14ac:dyDescent="0.2">
      <c r="D348" s="1"/>
    </row>
    <row r="349" spans="4:4" x14ac:dyDescent="0.2">
      <c r="D349" s="1"/>
    </row>
    <row r="350" spans="4:4" x14ac:dyDescent="0.2">
      <c r="D350" s="1"/>
    </row>
    <row r="351" spans="4:4" x14ac:dyDescent="0.2">
      <c r="D351" s="1"/>
    </row>
    <row r="352" spans="4:4" x14ac:dyDescent="0.2">
      <c r="D352" s="1"/>
    </row>
    <row r="353" spans="4:4" x14ac:dyDescent="0.2">
      <c r="D353" s="1"/>
    </row>
    <row r="354" spans="4:4" x14ac:dyDescent="0.2">
      <c r="D354" s="1"/>
    </row>
    <row r="355" spans="4:4" x14ac:dyDescent="0.2">
      <c r="D355" s="1"/>
    </row>
    <row r="356" spans="4:4" x14ac:dyDescent="0.2">
      <c r="D356" s="1"/>
    </row>
    <row r="357" spans="4:4" x14ac:dyDescent="0.2">
      <c r="D357" s="1"/>
    </row>
    <row r="358" spans="4:4" x14ac:dyDescent="0.2">
      <c r="D358" s="1"/>
    </row>
    <row r="359" spans="4:4" x14ac:dyDescent="0.2">
      <c r="D359" s="1"/>
    </row>
    <row r="360" spans="4:4" x14ac:dyDescent="0.2">
      <c r="D360" s="1"/>
    </row>
    <row r="361" spans="4:4" x14ac:dyDescent="0.2">
      <c r="D361" s="1"/>
    </row>
    <row r="362" spans="4:4" x14ac:dyDescent="0.2">
      <c r="D362" s="1"/>
    </row>
    <row r="363" spans="4:4" x14ac:dyDescent="0.2">
      <c r="D363" s="1"/>
    </row>
    <row r="364" spans="4:4" x14ac:dyDescent="0.2">
      <c r="D364" s="1"/>
    </row>
    <row r="365" spans="4:4" x14ac:dyDescent="0.2">
      <c r="D365" s="1"/>
    </row>
    <row r="366" spans="4:4" x14ac:dyDescent="0.2">
      <c r="D366" s="1"/>
    </row>
    <row r="367" spans="4:4" x14ac:dyDescent="0.2">
      <c r="D367" s="1"/>
    </row>
    <row r="368" spans="4:4" x14ac:dyDescent="0.2">
      <c r="D368" s="1"/>
    </row>
    <row r="369" spans="4:4" x14ac:dyDescent="0.2">
      <c r="D369" s="1"/>
    </row>
    <row r="370" spans="4:4" x14ac:dyDescent="0.2">
      <c r="D370" s="1"/>
    </row>
    <row r="371" spans="4:4" x14ac:dyDescent="0.2">
      <c r="D371" s="1"/>
    </row>
    <row r="372" spans="4:4" x14ac:dyDescent="0.2">
      <c r="D372" s="1"/>
    </row>
    <row r="373" spans="4:4" x14ac:dyDescent="0.2">
      <c r="D373" s="1"/>
    </row>
    <row r="374" spans="4:4" x14ac:dyDescent="0.2">
      <c r="D374" s="1"/>
    </row>
    <row r="375" spans="4:4" x14ac:dyDescent="0.2">
      <c r="D375" s="1"/>
    </row>
    <row r="376" spans="4:4" x14ac:dyDescent="0.2">
      <c r="D376" s="1"/>
    </row>
    <row r="377" spans="4:4" x14ac:dyDescent="0.2">
      <c r="D377" s="1"/>
    </row>
    <row r="378" spans="4:4" x14ac:dyDescent="0.2">
      <c r="D378" s="1"/>
    </row>
    <row r="379" spans="4:4" x14ac:dyDescent="0.2">
      <c r="D379" s="1"/>
    </row>
    <row r="380" spans="4:4" x14ac:dyDescent="0.2">
      <c r="D380" s="1"/>
    </row>
    <row r="381" spans="4:4" x14ac:dyDescent="0.2">
      <c r="D381" s="1"/>
    </row>
    <row r="382" spans="4:4" x14ac:dyDescent="0.2">
      <c r="D382" s="1"/>
    </row>
    <row r="383" spans="4:4" x14ac:dyDescent="0.2">
      <c r="D383" s="1"/>
    </row>
    <row r="384" spans="4:4" x14ac:dyDescent="0.2">
      <c r="D384" s="1"/>
    </row>
    <row r="385" spans="4:4" x14ac:dyDescent="0.2">
      <c r="D385" s="1"/>
    </row>
    <row r="386" spans="4:4" x14ac:dyDescent="0.2">
      <c r="D386" s="1"/>
    </row>
    <row r="387" spans="4:4" x14ac:dyDescent="0.2">
      <c r="D387" s="1"/>
    </row>
    <row r="388" spans="4:4" x14ac:dyDescent="0.2">
      <c r="D388" s="1"/>
    </row>
    <row r="389" spans="4:4" x14ac:dyDescent="0.2">
      <c r="D389" s="1"/>
    </row>
    <row r="390" spans="4:4" x14ac:dyDescent="0.2">
      <c r="D390" s="1"/>
    </row>
    <row r="391" spans="4:4" x14ac:dyDescent="0.2">
      <c r="D391" s="1"/>
    </row>
    <row r="392" spans="4:4" x14ac:dyDescent="0.2">
      <c r="D392" s="1"/>
    </row>
    <row r="393" spans="4:4" x14ac:dyDescent="0.2">
      <c r="D393" s="1"/>
    </row>
    <row r="394" spans="4:4" x14ac:dyDescent="0.2">
      <c r="D394" s="1"/>
    </row>
    <row r="395" spans="4:4" x14ac:dyDescent="0.2">
      <c r="D395" s="1"/>
    </row>
    <row r="396" spans="4:4" x14ac:dyDescent="0.2">
      <c r="D396" s="1"/>
    </row>
    <row r="397" spans="4:4" x14ac:dyDescent="0.2">
      <c r="D397" s="1"/>
    </row>
    <row r="398" spans="4:4" x14ac:dyDescent="0.2">
      <c r="D398" s="1"/>
    </row>
    <row r="399" spans="4:4" x14ac:dyDescent="0.2">
      <c r="D399" s="1"/>
    </row>
    <row r="400" spans="4:4" x14ac:dyDescent="0.2">
      <c r="D400" s="1"/>
    </row>
    <row r="401" spans="4:4" x14ac:dyDescent="0.2">
      <c r="D401" s="1"/>
    </row>
    <row r="402" spans="4:4" x14ac:dyDescent="0.2">
      <c r="D402" s="1"/>
    </row>
    <row r="403" spans="4:4" x14ac:dyDescent="0.2">
      <c r="D403" s="1"/>
    </row>
    <row r="404" spans="4:4" x14ac:dyDescent="0.2">
      <c r="D404" s="1"/>
    </row>
    <row r="405" spans="4:4" x14ac:dyDescent="0.2">
      <c r="D405" s="1"/>
    </row>
    <row r="406" spans="4:4" x14ac:dyDescent="0.2">
      <c r="D406" s="1"/>
    </row>
    <row r="407" spans="4:4" x14ac:dyDescent="0.2">
      <c r="D407" s="1"/>
    </row>
    <row r="408" spans="4:4" x14ac:dyDescent="0.2">
      <c r="D408" s="1"/>
    </row>
    <row r="409" spans="4:4" x14ac:dyDescent="0.2">
      <c r="D409" s="1"/>
    </row>
    <row r="410" spans="4:4" x14ac:dyDescent="0.2">
      <c r="D410" s="1"/>
    </row>
    <row r="411" spans="4:4" x14ac:dyDescent="0.2">
      <c r="D411" s="1"/>
    </row>
    <row r="412" spans="4:4" x14ac:dyDescent="0.2">
      <c r="D412" s="1"/>
    </row>
    <row r="413" spans="4:4" x14ac:dyDescent="0.2">
      <c r="D413" s="1"/>
    </row>
    <row r="414" spans="4:4" x14ac:dyDescent="0.2">
      <c r="D414" s="1"/>
    </row>
    <row r="415" spans="4:4" x14ac:dyDescent="0.2">
      <c r="D415" s="1"/>
    </row>
    <row r="416" spans="4:4" x14ac:dyDescent="0.2">
      <c r="D416" s="1"/>
    </row>
    <row r="417" spans="4:4" x14ac:dyDescent="0.2">
      <c r="D417" s="1"/>
    </row>
    <row r="418" spans="4:4" x14ac:dyDescent="0.2">
      <c r="D418" s="1"/>
    </row>
    <row r="419" spans="4:4" x14ac:dyDescent="0.2">
      <c r="D419" s="1"/>
    </row>
    <row r="420" spans="4:4" x14ac:dyDescent="0.2">
      <c r="D420" s="1"/>
    </row>
    <row r="421" spans="4:4" x14ac:dyDescent="0.2">
      <c r="D421" s="1"/>
    </row>
    <row r="422" spans="4:4" x14ac:dyDescent="0.2">
      <c r="D422" s="1"/>
    </row>
    <row r="423" spans="4:4" x14ac:dyDescent="0.2">
      <c r="D423" s="1"/>
    </row>
    <row r="424" spans="4:4" x14ac:dyDescent="0.2">
      <c r="D424" s="1"/>
    </row>
    <row r="425" spans="4:4" x14ac:dyDescent="0.2">
      <c r="D425" s="1"/>
    </row>
    <row r="426" spans="4:4" x14ac:dyDescent="0.2">
      <c r="D426" s="1"/>
    </row>
    <row r="427" spans="4:4" x14ac:dyDescent="0.2">
      <c r="D427" s="1"/>
    </row>
    <row r="428" spans="4:4" x14ac:dyDescent="0.2">
      <c r="D428" s="1"/>
    </row>
    <row r="429" spans="4:4" x14ac:dyDescent="0.2">
      <c r="D429" s="1"/>
    </row>
    <row r="430" spans="4:4" x14ac:dyDescent="0.2">
      <c r="D430" s="1"/>
    </row>
    <row r="431" spans="4:4" x14ac:dyDescent="0.2">
      <c r="D431" s="1"/>
    </row>
    <row r="432" spans="4:4" x14ac:dyDescent="0.2">
      <c r="D432" s="1"/>
    </row>
    <row r="433" spans="4:4" x14ac:dyDescent="0.2">
      <c r="D433" s="1"/>
    </row>
    <row r="434" spans="4:4" x14ac:dyDescent="0.2">
      <c r="D434" s="1"/>
    </row>
    <row r="435" spans="4:4" x14ac:dyDescent="0.2">
      <c r="D435" s="1"/>
    </row>
    <row r="436" spans="4:4" x14ac:dyDescent="0.2">
      <c r="D436" s="1"/>
    </row>
    <row r="437" spans="4:4" x14ac:dyDescent="0.2">
      <c r="D437" s="1"/>
    </row>
    <row r="438" spans="4:4" x14ac:dyDescent="0.2">
      <c r="D438" s="1"/>
    </row>
    <row r="439" spans="4:4" x14ac:dyDescent="0.2">
      <c r="D439" s="1"/>
    </row>
    <row r="440" spans="4:4" x14ac:dyDescent="0.2">
      <c r="D440" s="1"/>
    </row>
    <row r="441" spans="4:4" x14ac:dyDescent="0.2">
      <c r="D441" s="1"/>
    </row>
    <row r="442" spans="4:4" x14ac:dyDescent="0.2">
      <c r="D442" s="1"/>
    </row>
    <row r="443" spans="4:4" x14ac:dyDescent="0.2">
      <c r="D443" s="1"/>
    </row>
    <row r="444" spans="4:4" x14ac:dyDescent="0.2">
      <c r="D444" s="1"/>
    </row>
    <row r="445" spans="4:4" x14ac:dyDescent="0.2">
      <c r="D445" s="1"/>
    </row>
    <row r="446" spans="4:4" x14ac:dyDescent="0.2">
      <c r="D446" s="1"/>
    </row>
    <row r="447" spans="4:4" x14ac:dyDescent="0.2">
      <c r="D447" s="1"/>
    </row>
    <row r="448" spans="4:4" x14ac:dyDescent="0.2">
      <c r="D448" s="1"/>
    </row>
    <row r="449" spans="4:4" x14ac:dyDescent="0.2">
      <c r="D449" s="1"/>
    </row>
    <row r="450" spans="4:4" x14ac:dyDescent="0.2">
      <c r="D450" s="1"/>
    </row>
    <row r="451" spans="4:4" x14ac:dyDescent="0.2">
      <c r="D451" s="1"/>
    </row>
    <row r="452" spans="4:4" x14ac:dyDescent="0.2">
      <c r="D452" s="1"/>
    </row>
    <row r="453" spans="4:4" x14ac:dyDescent="0.2">
      <c r="D453" s="1"/>
    </row>
    <row r="454" spans="4:4" x14ac:dyDescent="0.2">
      <c r="D454" s="1"/>
    </row>
    <row r="455" spans="4:4" x14ac:dyDescent="0.2">
      <c r="D455" s="1"/>
    </row>
    <row r="456" spans="4:4" x14ac:dyDescent="0.2">
      <c r="D456" s="1"/>
    </row>
    <row r="457" spans="4:4" x14ac:dyDescent="0.2">
      <c r="D457" s="1"/>
    </row>
    <row r="458" spans="4:4" x14ac:dyDescent="0.2">
      <c r="D458" s="1"/>
    </row>
    <row r="459" spans="4:4" x14ac:dyDescent="0.2">
      <c r="D459" s="1"/>
    </row>
    <row r="460" spans="4:4" x14ac:dyDescent="0.2">
      <c r="D460" s="1"/>
    </row>
    <row r="461" spans="4:4" x14ac:dyDescent="0.2">
      <c r="D461" s="1"/>
    </row>
    <row r="462" spans="4:4" x14ac:dyDescent="0.2">
      <c r="D462" s="1"/>
    </row>
    <row r="463" spans="4:4" x14ac:dyDescent="0.2">
      <c r="D463" s="1"/>
    </row>
    <row r="464" spans="4:4" x14ac:dyDescent="0.2">
      <c r="D464" s="1"/>
    </row>
    <row r="465" spans="4:4" x14ac:dyDescent="0.2">
      <c r="D465" s="1"/>
    </row>
    <row r="466" spans="4:4" x14ac:dyDescent="0.2">
      <c r="D466" s="1"/>
    </row>
    <row r="467" spans="4:4" x14ac:dyDescent="0.2">
      <c r="D467" s="1"/>
    </row>
    <row r="468" spans="4:4" x14ac:dyDescent="0.2">
      <c r="D468" s="1"/>
    </row>
    <row r="469" spans="4:4" x14ac:dyDescent="0.2">
      <c r="D469" s="1"/>
    </row>
    <row r="470" spans="4:4" x14ac:dyDescent="0.2">
      <c r="D470" s="1"/>
    </row>
    <row r="471" spans="4:4" x14ac:dyDescent="0.2">
      <c r="D471" s="1"/>
    </row>
    <row r="472" spans="4:4" x14ac:dyDescent="0.2">
      <c r="D472" s="1"/>
    </row>
    <row r="473" spans="4:4" x14ac:dyDescent="0.2">
      <c r="D473" s="1"/>
    </row>
    <row r="474" spans="4:4" x14ac:dyDescent="0.2">
      <c r="D474" s="1"/>
    </row>
    <row r="475" spans="4:4" x14ac:dyDescent="0.2">
      <c r="D475" s="1"/>
    </row>
    <row r="476" spans="4:4" x14ac:dyDescent="0.2">
      <c r="D476" s="1"/>
    </row>
    <row r="477" spans="4:4" x14ac:dyDescent="0.2">
      <c r="D477" s="1"/>
    </row>
    <row r="478" spans="4:4" x14ac:dyDescent="0.2">
      <c r="D478" s="1"/>
    </row>
    <row r="479" spans="4:4" x14ac:dyDescent="0.2">
      <c r="D479" s="1"/>
    </row>
    <row r="480" spans="4:4" x14ac:dyDescent="0.2">
      <c r="D480" s="1"/>
    </row>
    <row r="481" spans="4:4" x14ac:dyDescent="0.2">
      <c r="D481" s="1"/>
    </row>
    <row r="482" spans="4:4" x14ac:dyDescent="0.2">
      <c r="D482" s="1"/>
    </row>
    <row r="483" spans="4:4" x14ac:dyDescent="0.2">
      <c r="D483" s="1"/>
    </row>
    <row r="484" spans="4:4" x14ac:dyDescent="0.2">
      <c r="D484" s="1"/>
    </row>
    <row r="485" spans="4:4" x14ac:dyDescent="0.2">
      <c r="D485" s="1"/>
    </row>
    <row r="486" spans="4:4" x14ac:dyDescent="0.2">
      <c r="D486" s="1"/>
    </row>
    <row r="487" spans="4:4" x14ac:dyDescent="0.2">
      <c r="D487" s="1"/>
    </row>
    <row r="488" spans="4:4" x14ac:dyDescent="0.2">
      <c r="D488" s="1"/>
    </row>
    <row r="489" spans="4:4" x14ac:dyDescent="0.2">
      <c r="D489" s="1"/>
    </row>
    <row r="490" spans="4:4" x14ac:dyDescent="0.2">
      <c r="D490" s="1"/>
    </row>
    <row r="491" spans="4:4" x14ac:dyDescent="0.2">
      <c r="D491" s="1"/>
    </row>
    <row r="492" spans="4:4" x14ac:dyDescent="0.2">
      <c r="D492" s="1"/>
    </row>
    <row r="493" spans="4:4" x14ac:dyDescent="0.2">
      <c r="D493" s="1"/>
    </row>
    <row r="494" spans="4:4" x14ac:dyDescent="0.2">
      <c r="D494" s="1"/>
    </row>
    <row r="495" spans="4:4" x14ac:dyDescent="0.2">
      <c r="D495" s="1"/>
    </row>
    <row r="496" spans="4:4" x14ac:dyDescent="0.2">
      <c r="D496" s="1"/>
    </row>
    <row r="497" spans="4:4" x14ac:dyDescent="0.2">
      <c r="D497" s="1"/>
    </row>
    <row r="498" spans="4:4" x14ac:dyDescent="0.2">
      <c r="D498" s="1"/>
    </row>
    <row r="499" spans="4:4" x14ac:dyDescent="0.2">
      <c r="D499" s="1"/>
    </row>
    <row r="500" spans="4:4" x14ac:dyDescent="0.2">
      <c r="D500" s="1"/>
    </row>
    <row r="501" spans="4:4" x14ac:dyDescent="0.2">
      <c r="D501" s="1"/>
    </row>
    <row r="502" spans="4:4" x14ac:dyDescent="0.2">
      <c r="D502" s="1"/>
    </row>
    <row r="503" spans="4:4" x14ac:dyDescent="0.2">
      <c r="D503" s="1"/>
    </row>
    <row r="504" spans="4:4" x14ac:dyDescent="0.2">
      <c r="D504" s="1"/>
    </row>
    <row r="505" spans="4:4" x14ac:dyDescent="0.2">
      <c r="D505" s="1"/>
    </row>
    <row r="506" spans="4:4" x14ac:dyDescent="0.2">
      <c r="D506" s="1"/>
    </row>
    <row r="507" spans="4:4" x14ac:dyDescent="0.2">
      <c r="D507" s="1"/>
    </row>
    <row r="508" spans="4:4" x14ac:dyDescent="0.2">
      <c r="D508" s="1"/>
    </row>
    <row r="509" spans="4:4" x14ac:dyDescent="0.2">
      <c r="D509" s="1"/>
    </row>
    <row r="510" spans="4:4" x14ac:dyDescent="0.2">
      <c r="D510" s="1"/>
    </row>
    <row r="511" spans="4:4" x14ac:dyDescent="0.2">
      <c r="D511" s="1"/>
    </row>
    <row r="512" spans="4:4" x14ac:dyDescent="0.2">
      <c r="D512" s="1"/>
    </row>
    <row r="513" spans="4:4" x14ac:dyDescent="0.2">
      <c r="D513" s="1"/>
    </row>
    <row r="514" spans="4:4" x14ac:dyDescent="0.2">
      <c r="D514" s="1"/>
    </row>
    <row r="515" spans="4:4" x14ac:dyDescent="0.2">
      <c r="D515" s="1"/>
    </row>
    <row r="516" spans="4:4" x14ac:dyDescent="0.2">
      <c r="D516" s="1"/>
    </row>
    <row r="517" spans="4:4" x14ac:dyDescent="0.2">
      <c r="D517" s="1"/>
    </row>
    <row r="518" spans="4:4" x14ac:dyDescent="0.2">
      <c r="D518" s="1"/>
    </row>
    <row r="519" spans="4:4" x14ac:dyDescent="0.2">
      <c r="D519" s="1"/>
    </row>
    <row r="520" spans="4:4" x14ac:dyDescent="0.2">
      <c r="D520" s="1"/>
    </row>
    <row r="521" spans="4:4" x14ac:dyDescent="0.2">
      <c r="D521" s="1"/>
    </row>
    <row r="522" spans="4:4" x14ac:dyDescent="0.2">
      <c r="D522" s="1"/>
    </row>
    <row r="523" spans="4:4" x14ac:dyDescent="0.2">
      <c r="D523" s="1"/>
    </row>
    <row r="524" spans="4:4" x14ac:dyDescent="0.2">
      <c r="D524" s="1"/>
    </row>
    <row r="525" spans="4:4" x14ac:dyDescent="0.2">
      <c r="D525" s="1"/>
    </row>
    <row r="526" spans="4:4" x14ac:dyDescent="0.2">
      <c r="D526" s="1"/>
    </row>
    <row r="527" spans="4:4" x14ac:dyDescent="0.2">
      <c r="D527" s="1"/>
    </row>
    <row r="528" spans="4:4" x14ac:dyDescent="0.2">
      <c r="D528" s="1"/>
    </row>
    <row r="529" spans="4:4" x14ac:dyDescent="0.2">
      <c r="D529" s="1"/>
    </row>
    <row r="530" spans="4:4" x14ac:dyDescent="0.2">
      <c r="D530" s="1"/>
    </row>
    <row r="531" spans="4:4" x14ac:dyDescent="0.2">
      <c r="D531" s="1"/>
    </row>
    <row r="532" spans="4:4" x14ac:dyDescent="0.2">
      <c r="D532" s="1"/>
    </row>
    <row r="533" spans="4:4" x14ac:dyDescent="0.2">
      <c r="D533" s="1"/>
    </row>
    <row r="534" spans="4:4" x14ac:dyDescent="0.2">
      <c r="D534" s="1"/>
    </row>
    <row r="535" spans="4:4" x14ac:dyDescent="0.2">
      <c r="D535" s="1"/>
    </row>
    <row r="536" spans="4:4" x14ac:dyDescent="0.2">
      <c r="D536" s="1"/>
    </row>
    <row r="537" spans="4:4" x14ac:dyDescent="0.2">
      <c r="D537" s="1"/>
    </row>
    <row r="538" spans="4:4" x14ac:dyDescent="0.2">
      <c r="D538" s="1"/>
    </row>
    <row r="539" spans="4:4" x14ac:dyDescent="0.2">
      <c r="D539" s="1"/>
    </row>
    <row r="540" spans="4:4" x14ac:dyDescent="0.2">
      <c r="D540" s="1"/>
    </row>
    <row r="541" spans="4:4" x14ac:dyDescent="0.2">
      <c r="D541" s="1"/>
    </row>
    <row r="542" spans="4:4" x14ac:dyDescent="0.2">
      <c r="D542" s="1"/>
    </row>
    <row r="543" spans="4:4" x14ac:dyDescent="0.2">
      <c r="D543" s="1"/>
    </row>
    <row r="544" spans="4:4" x14ac:dyDescent="0.2">
      <c r="D544" s="1"/>
    </row>
    <row r="545" spans="4:4" x14ac:dyDescent="0.2">
      <c r="D545" s="1"/>
    </row>
    <row r="546" spans="4:4" x14ac:dyDescent="0.2">
      <c r="D546" s="1"/>
    </row>
    <row r="547" spans="4:4" x14ac:dyDescent="0.2">
      <c r="D547" s="1"/>
    </row>
    <row r="548" spans="4:4" x14ac:dyDescent="0.2">
      <c r="D548" s="1"/>
    </row>
    <row r="549" spans="4:4" x14ac:dyDescent="0.2">
      <c r="D549" s="1"/>
    </row>
    <row r="550" spans="4:4" x14ac:dyDescent="0.2">
      <c r="D550" s="1"/>
    </row>
    <row r="551" spans="4:4" x14ac:dyDescent="0.2">
      <c r="D551" s="1"/>
    </row>
    <row r="552" spans="4:4" x14ac:dyDescent="0.2">
      <c r="D552" s="1"/>
    </row>
    <row r="553" spans="4:4" x14ac:dyDescent="0.2">
      <c r="D553" s="1"/>
    </row>
    <row r="554" spans="4:4" x14ac:dyDescent="0.2">
      <c r="D554" s="1"/>
    </row>
    <row r="555" spans="4:4" x14ac:dyDescent="0.2">
      <c r="D555" s="1"/>
    </row>
    <row r="556" spans="4:4" x14ac:dyDescent="0.2">
      <c r="D556" s="1"/>
    </row>
    <row r="557" spans="4:4" x14ac:dyDescent="0.2">
      <c r="D557" s="1"/>
    </row>
    <row r="558" spans="4:4" x14ac:dyDescent="0.2">
      <c r="D558" s="1"/>
    </row>
    <row r="559" spans="4:4" x14ac:dyDescent="0.2">
      <c r="D559" s="1"/>
    </row>
    <row r="560" spans="4:4" x14ac:dyDescent="0.2">
      <c r="D560" s="1"/>
    </row>
    <row r="561" spans="4:4" x14ac:dyDescent="0.2">
      <c r="D561" s="1"/>
    </row>
    <row r="562" spans="4:4" x14ac:dyDescent="0.2">
      <c r="D562" s="1"/>
    </row>
    <row r="563" spans="4:4" x14ac:dyDescent="0.2">
      <c r="D563" s="1"/>
    </row>
    <row r="564" spans="4:4" x14ac:dyDescent="0.2">
      <c r="D564" s="1"/>
    </row>
    <row r="565" spans="4:4" x14ac:dyDescent="0.2">
      <c r="D565" s="1"/>
    </row>
    <row r="566" spans="4:4" x14ac:dyDescent="0.2">
      <c r="D566" s="1"/>
    </row>
    <row r="567" spans="4:4" x14ac:dyDescent="0.2">
      <c r="D567" s="1"/>
    </row>
    <row r="568" spans="4:4" x14ac:dyDescent="0.2">
      <c r="D568" s="1"/>
    </row>
    <row r="569" spans="4:4" x14ac:dyDescent="0.2">
      <c r="D569" s="1"/>
    </row>
    <row r="570" spans="4:4" x14ac:dyDescent="0.2">
      <c r="D570" s="1"/>
    </row>
    <row r="571" spans="4:4" x14ac:dyDescent="0.2">
      <c r="D571" s="1"/>
    </row>
    <row r="572" spans="4:4" x14ac:dyDescent="0.2">
      <c r="D572" s="1"/>
    </row>
    <row r="573" spans="4:4" x14ac:dyDescent="0.2">
      <c r="D573" s="1"/>
    </row>
    <row r="574" spans="4:4" x14ac:dyDescent="0.2">
      <c r="D574" s="1"/>
    </row>
    <row r="575" spans="4:4" x14ac:dyDescent="0.2">
      <c r="D575" s="1"/>
    </row>
    <row r="576" spans="4:4" x14ac:dyDescent="0.2">
      <c r="D576" s="1"/>
    </row>
    <row r="577" spans="4:4" x14ac:dyDescent="0.2">
      <c r="D577" s="1"/>
    </row>
    <row r="578" spans="4:4" x14ac:dyDescent="0.2">
      <c r="D578" s="1"/>
    </row>
    <row r="579" spans="4:4" x14ac:dyDescent="0.2">
      <c r="D579" s="1"/>
    </row>
    <row r="580" spans="4:4" x14ac:dyDescent="0.2">
      <c r="D580" s="1"/>
    </row>
    <row r="581" spans="4:4" x14ac:dyDescent="0.2">
      <c r="D581" s="1"/>
    </row>
    <row r="582" spans="4:4" x14ac:dyDescent="0.2">
      <c r="D582" s="1"/>
    </row>
    <row r="583" spans="4:4" x14ac:dyDescent="0.2">
      <c r="D583" s="1"/>
    </row>
    <row r="584" spans="4:4" x14ac:dyDescent="0.2">
      <c r="D584" s="1"/>
    </row>
    <row r="585" spans="4:4" x14ac:dyDescent="0.2">
      <c r="D585" s="1"/>
    </row>
    <row r="586" spans="4:4" x14ac:dyDescent="0.2">
      <c r="D586" s="1"/>
    </row>
    <row r="587" spans="4:4" x14ac:dyDescent="0.2">
      <c r="D587" s="1"/>
    </row>
    <row r="588" spans="4:4" x14ac:dyDescent="0.2">
      <c r="D588" s="1"/>
    </row>
    <row r="589" spans="4:4" x14ac:dyDescent="0.2">
      <c r="D589" s="1"/>
    </row>
    <row r="590" spans="4:4" x14ac:dyDescent="0.2">
      <c r="D590" s="1"/>
    </row>
    <row r="591" spans="4:4" x14ac:dyDescent="0.2">
      <c r="D591" s="1"/>
    </row>
    <row r="592" spans="4:4" x14ac:dyDescent="0.2">
      <c r="D592" s="1"/>
    </row>
    <row r="593" spans="4:4" x14ac:dyDescent="0.2">
      <c r="D593" s="1"/>
    </row>
    <row r="594" spans="4:4" x14ac:dyDescent="0.2">
      <c r="D594" s="1"/>
    </row>
    <row r="595" spans="4:4" x14ac:dyDescent="0.2">
      <c r="D595" s="1"/>
    </row>
    <row r="596" spans="4:4" x14ac:dyDescent="0.2">
      <c r="D596" s="1"/>
    </row>
    <row r="597" spans="4:4" x14ac:dyDescent="0.2">
      <c r="D597" s="1"/>
    </row>
    <row r="598" spans="4:4" x14ac:dyDescent="0.2">
      <c r="D598" s="1"/>
    </row>
    <row r="599" spans="4:4" x14ac:dyDescent="0.2">
      <c r="D599" s="1"/>
    </row>
    <row r="600" spans="4:4" x14ac:dyDescent="0.2">
      <c r="D600" s="1"/>
    </row>
    <row r="601" spans="4:4" x14ac:dyDescent="0.2">
      <c r="D601" s="1"/>
    </row>
    <row r="602" spans="4:4" x14ac:dyDescent="0.2">
      <c r="D602" s="1"/>
    </row>
    <row r="603" spans="4:4" x14ac:dyDescent="0.2">
      <c r="D603" s="1"/>
    </row>
    <row r="604" spans="4:4" x14ac:dyDescent="0.2">
      <c r="D604" s="1"/>
    </row>
    <row r="605" spans="4:4" x14ac:dyDescent="0.2">
      <c r="D605" s="1"/>
    </row>
    <row r="606" spans="4:4" x14ac:dyDescent="0.2">
      <c r="D606" s="1"/>
    </row>
    <row r="607" spans="4:4" x14ac:dyDescent="0.2">
      <c r="D607" s="1"/>
    </row>
    <row r="608" spans="4:4" x14ac:dyDescent="0.2">
      <c r="D608" s="1"/>
    </row>
    <row r="609" spans="4:4" x14ac:dyDescent="0.2">
      <c r="D609" s="1"/>
    </row>
    <row r="610" spans="4:4" x14ac:dyDescent="0.2">
      <c r="D610" s="1"/>
    </row>
    <row r="611" spans="4:4" x14ac:dyDescent="0.2">
      <c r="D611" s="1"/>
    </row>
    <row r="612" spans="4:4" x14ac:dyDescent="0.2">
      <c r="D612" s="1"/>
    </row>
    <row r="613" spans="4:4" x14ac:dyDescent="0.2">
      <c r="D613" s="1"/>
    </row>
    <row r="614" spans="4:4" x14ac:dyDescent="0.2">
      <c r="D614" s="1"/>
    </row>
    <row r="615" spans="4:4" x14ac:dyDescent="0.2">
      <c r="D615" s="1"/>
    </row>
    <row r="616" spans="4:4" x14ac:dyDescent="0.2">
      <c r="D616" s="1"/>
    </row>
    <row r="617" spans="4:4" x14ac:dyDescent="0.2">
      <c r="D617" s="1"/>
    </row>
    <row r="618" spans="4:4" x14ac:dyDescent="0.2">
      <c r="D618" s="1"/>
    </row>
    <row r="619" spans="4:4" x14ac:dyDescent="0.2">
      <c r="D619" s="1"/>
    </row>
    <row r="620" spans="4:4" x14ac:dyDescent="0.2">
      <c r="D620" s="1"/>
    </row>
    <row r="621" spans="4:4" x14ac:dyDescent="0.2">
      <c r="D621" s="1"/>
    </row>
    <row r="622" spans="4:4" x14ac:dyDescent="0.2">
      <c r="D622" s="1"/>
    </row>
    <row r="623" spans="4:4" x14ac:dyDescent="0.2">
      <c r="D623" s="1"/>
    </row>
    <row r="624" spans="4:4" x14ac:dyDescent="0.2">
      <c r="D624" s="1"/>
    </row>
    <row r="625" spans="4:4" x14ac:dyDescent="0.2">
      <c r="D625" s="1"/>
    </row>
    <row r="626" spans="4:4" x14ac:dyDescent="0.2">
      <c r="D626" s="1"/>
    </row>
    <row r="627" spans="4:4" x14ac:dyDescent="0.2">
      <c r="D627" s="1"/>
    </row>
    <row r="628" spans="4:4" x14ac:dyDescent="0.2">
      <c r="D628" s="1"/>
    </row>
    <row r="629" spans="4:4" x14ac:dyDescent="0.2">
      <c r="D629" s="1"/>
    </row>
    <row r="630" spans="4:4" x14ac:dyDescent="0.2">
      <c r="D630" s="1"/>
    </row>
    <row r="631" spans="4:4" x14ac:dyDescent="0.2">
      <c r="D631" s="1"/>
    </row>
    <row r="632" spans="4:4" x14ac:dyDescent="0.2">
      <c r="D632" s="1"/>
    </row>
    <row r="633" spans="4:4" x14ac:dyDescent="0.2">
      <c r="D633" s="1"/>
    </row>
    <row r="634" spans="4:4" x14ac:dyDescent="0.2">
      <c r="D634" s="1"/>
    </row>
    <row r="635" spans="4:4" x14ac:dyDescent="0.2">
      <c r="D635" s="1"/>
    </row>
    <row r="636" spans="4:4" x14ac:dyDescent="0.2">
      <c r="D636" s="1"/>
    </row>
    <row r="637" spans="4:4" x14ac:dyDescent="0.2">
      <c r="D637" s="1"/>
    </row>
    <row r="638" spans="4:4" x14ac:dyDescent="0.2">
      <c r="D638" s="1"/>
    </row>
    <row r="639" spans="4:4" x14ac:dyDescent="0.2">
      <c r="D639" s="1"/>
    </row>
    <row r="640" spans="4:4" x14ac:dyDescent="0.2">
      <c r="D640" s="1"/>
    </row>
    <row r="641" spans="4:4" x14ac:dyDescent="0.2">
      <c r="D641" s="1"/>
    </row>
    <row r="642" spans="4:4" x14ac:dyDescent="0.2">
      <c r="D642" s="1"/>
    </row>
    <row r="643" spans="4:4" x14ac:dyDescent="0.2">
      <c r="D643" s="1"/>
    </row>
    <row r="644" spans="4:4" x14ac:dyDescent="0.2">
      <c r="D644" s="1"/>
    </row>
    <row r="645" spans="4:4" x14ac:dyDescent="0.2">
      <c r="D645" s="1"/>
    </row>
    <row r="646" spans="4:4" x14ac:dyDescent="0.2">
      <c r="D646" s="1"/>
    </row>
    <row r="647" spans="4:4" x14ac:dyDescent="0.2">
      <c r="D647" s="1"/>
    </row>
    <row r="648" spans="4:4" x14ac:dyDescent="0.2">
      <c r="D648" s="1"/>
    </row>
    <row r="649" spans="4:4" x14ac:dyDescent="0.2">
      <c r="D649" s="1"/>
    </row>
    <row r="650" spans="4:4" x14ac:dyDescent="0.2">
      <c r="D650" s="1"/>
    </row>
    <row r="651" spans="4:4" x14ac:dyDescent="0.2">
      <c r="D651" s="1"/>
    </row>
    <row r="652" spans="4:4" x14ac:dyDescent="0.2">
      <c r="D652" s="1"/>
    </row>
    <row r="653" spans="4:4" x14ac:dyDescent="0.2">
      <c r="D653" s="1"/>
    </row>
    <row r="654" spans="4:4" x14ac:dyDescent="0.2">
      <c r="D654" s="1"/>
    </row>
    <row r="655" spans="4:4" x14ac:dyDescent="0.2">
      <c r="D655" s="1"/>
    </row>
    <row r="656" spans="4:4" x14ac:dyDescent="0.2">
      <c r="D656" s="1"/>
    </row>
    <row r="657" spans="4:4" x14ac:dyDescent="0.2">
      <c r="D657" s="1"/>
    </row>
    <row r="658" spans="4:4" x14ac:dyDescent="0.2">
      <c r="D658" s="1"/>
    </row>
    <row r="659" spans="4:4" x14ac:dyDescent="0.2">
      <c r="D659" s="1"/>
    </row>
    <row r="660" spans="4:4" x14ac:dyDescent="0.2">
      <c r="D660" s="1"/>
    </row>
    <row r="661" spans="4:4" x14ac:dyDescent="0.2">
      <c r="D661" s="1"/>
    </row>
    <row r="662" spans="4:4" x14ac:dyDescent="0.2">
      <c r="D662" s="1"/>
    </row>
    <row r="663" spans="4:4" x14ac:dyDescent="0.2">
      <c r="D663" s="1"/>
    </row>
    <row r="664" spans="4:4" x14ac:dyDescent="0.2">
      <c r="D664" s="1"/>
    </row>
    <row r="665" spans="4:4" x14ac:dyDescent="0.2">
      <c r="D665" s="1"/>
    </row>
    <row r="666" spans="4:4" x14ac:dyDescent="0.2">
      <c r="D666" s="1"/>
    </row>
    <row r="667" spans="4:4" x14ac:dyDescent="0.2">
      <c r="D667" s="1"/>
    </row>
    <row r="668" spans="4:4" x14ac:dyDescent="0.2">
      <c r="D668" s="1"/>
    </row>
    <row r="669" spans="4:4" x14ac:dyDescent="0.2">
      <c r="D669" s="1"/>
    </row>
    <row r="670" spans="4:4" x14ac:dyDescent="0.2">
      <c r="D670" s="1"/>
    </row>
    <row r="671" spans="4:4" x14ac:dyDescent="0.2">
      <c r="D671" s="1"/>
    </row>
    <row r="672" spans="4:4" x14ac:dyDescent="0.2">
      <c r="D672" s="1"/>
    </row>
    <row r="673" spans="4:4" x14ac:dyDescent="0.2">
      <c r="D673" s="1"/>
    </row>
    <row r="674" spans="4:4" x14ac:dyDescent="0.2">
      <c r="D674" s="1"/>
    </row>
    <row r="675" spans="4:4" x14ac:dyDescent="0.2">
      <c r="D675" s="1"/>
    </row>
    <row r="676" spans="4:4" x14ac:dyDescent="0.2">
      <c r="D676" s="1"/>
    </row>
    <row r="677" spans="4:4" x14ac:dyDescent="0.2">
      <c r="D677" s="1"/>
    </row>
    <row r="678" spans="4:4" x14ac:dyDescent="0.2">
      <c r="D678" s="1"/>
    </row>
    <row r="679" spans="4:4" x14ac:dyDescent="0.2">
      <c r="D679" s="1"/>
    </row>
    <row r="680" spans="4:4" x14ac:dyDescent="0.2">
      <c r="D680" s="1"/>
    </row>
    <row r="681" spans="4:4" x14ac:dyDescent="0.2">
      <c r="D681" s="1"/>
    </row>
    <row r="682" spans="4:4" x14ac:dyDescent="0.2">
      <c r="D682" s="1"/>
    </row>
    <row r="683" spans="4:4" x14ac:dyDescent="0.2">
      <c r="D683" s="1"/>
    </row>
    <row r="684" spans="4:4" x14ac:dyDescent="0.2">
      <c r="D684" s="1"/>
    </row>
    <row r="685" spans="4:4" x14ac:dyDescent="0.2">
      <c r="D685" s="1"/>
    </row>
    <row r="686" spans="4:4" x14ac:dyDescent="0.2">
      <c r="D686" s="1"/>
    </row>
    <row r="687" spans="4:4" x14ac:dyDescent="0.2">
      <c r="D687" s="1"/>
    </row>
    <row r="688" spans="4:4" x14ac:dyDescent="0.2">
      <c r="D688" s="1"/>
    </row>
    <row r="689" spans="4:4" x14ac:dyDescent="0.2">
      <c r="D689" s="1"/>
    </row>
    <row r="690" spans="4:4" x14ac:dyDescent="0.2">
      <c r="D690" s="1"/>
    </row>
    <row r="691" spans="4:4" x14ac:dyDescent="0.2">
      <c r="D691" s="1"/>
    </row>
    <row r="692" spans="4:4" x14ac:dyDescent="0.2">
      <c r="D692" s="1"/>
    </row>
    <row r="693" spans="4:4" x14ac:dyDescent="0.2">
      <c r="D693" s="1"/>
    </row>
    <row r="694" spans="4:4" x14ac:dyDescent="0.2">
      <c r="D694" s="1"/>
    </row>
    <row r="695" spans="4:4" x14ac:dyDescent="0.2">
      <c r="D695" s="1"/>
    </row>
    <row r="696" spans="4:4" x14ac:dyDescent="0.2">
      <c r="D696" s="1"/>
    </row>
    <row r="697" spans="4:4" x14ac:dyDescent="0.2">
      <c r="D697" s="1"/>
    </row>
    <row r="698" spans="4:4" x14ac:dyDescent="0.2">
      <c r="D698" s="1"/>
    </row>
    <row r="699" spans="4:4" x14ac:dyDescent="0.2">
      <c r="D699" s="1"/>
    </row>
    <row r="700" spans="4:4" x14ac:dyDescent="0.2">
      <c r="D700" s="1"/>
    </row>
    <row r="701" spans="4:4" x14ac:dyDescent="0.2">
      <c r="D701" s="1"/>
    </row>
    <row r="702" spans="4:4" x14ac:dyDescent="0.2">
      <c r="D702" s="1"/>
    </row>
    <row r="703" spans="4:4" x14ac:dyDescent="0.2">
      <c r="D703" s="1"/>
    </row>
    <row r="704" spans="4:4" x14ac:dyDescent="0.2">
      <c r="D704" s="1"/>
    </row>
    <row r="705" spans="4:4" x14ac:dyDescent="0.2">
      <c r="D705" s="1"/>
    </row>
    <row r="706" spans="4:4" x14ac:dyDescent="0.2">
      <c r="D706" s="1"/>
    </row>
    <row r="707" spans="4:4" x14ac:dyDescent="0.2">
      <c r="D707" s="1"/>
    </row>
    <row r="708" spans="4:4" x14ac:dyDescent="0.2">
      <c r="D708" s="1"/>
    </row>
    <row r="709" spans="4:4" x14ac:dyDescent="0.2">
      <c r="D709" s="1"/>
    </row>
    <row r="710" spans="4:4" x14ac:dyDescent="0.2">
      <c r="D710" s="1"/>
    </row>
    <row r="711" spans="4:4" x14ac:dyDescent="0.2">
      <c r="D711" s="1"/>
    </row>
    <row r="712" spans="4:4" x14ac:dyDescent="0.2">
      <c r="D712" s="1"/>
    </row>
    <row r="713" spans="4:4" x14ac:dyDescent="0.2">
      <c r="D713" s="1"/>
    </row>
    <row r="714" spans="4:4" x14ac:dyDescent="0.2">
      <c r="D714" s="1"/>
    </row>
    <row r="715" spans="4:4" x14ac:dyDescent="0.2">
      <c r="D715" s="1"/>
    </row>
    <row r="716" spans="4:4" x14ac:dyDescent="0.2">
      <c r="D716" s="1"/>
    </row>
    <row r="717" spans="4:4" x14ac:dyDescent="0.2">
      <c r="D717" s="1"/>
    </row>
    <row r="718" spans="4:4" x14ac:dyDescent="0.2">
      <c r="D718" s="1"/>
    </row>
    <row r="719" spans="4:4" x14ac:dyDescent="0.2">
      <c r="D719" s="1"/>
    </row>
    <row r="720" spans="4:4" x14ac:dyDescent="0.2">
      <c r="D720" s="1"/>
    </row>
    <row r="721" spans="4:4" x14ac:dyDescent="0.2">
      <c r="D721" s="1"/>
    </row>
    <row r="722" spans="4:4" x14ac:dyDescent="0.2">
      <c r="D722" s="1"/>
    </row>
    <row r="723" spans="4:4" x14ac:dyDescent="0.2">
      <c r="D723" s="1"/>
    </row>
    <row r="724" spans="4:4" x14ac:dyDescent="0.2">
      <c r="D724" s="1"/>
    </row>
    <row r="725" spans="4:4" x14ac:dyDescent="0.2">
      <c r="D725" s="1"/>
    </row>
    <row r="726" spans="4:4" x14ac:dyDescent="0.2">
      <c r="D726" s="1"/>
    </row>
    <row r="727" spans="4:4" x14ac:dyDescent="0.2">
      <c r="D727" s="1"/>
    </row>
    <row r="728" spans="4:4" x14ac:dyDescent="0.2">
      <c r="D728" s="1"/>
    </row>
    <row r="729" spans="4:4" x14ac:dyDescent="0.2">
      <c r="D729" s="1"/>
    </row>
    <row r="730" spans="4:4" x14ac:dyDescent="0.2">
      <c r="D730" s="1"/>
    </row>
    <row r="731" spans="4:4" x14ac:dyDescent="0.2">
      <c r="D731" s="1"/>
    </row>
    <row r="732" spans="4:4" x14ac:dyDescent="0.2">
      <c r="D732" s="1"/>
    </row>
    <row r="733" spans="4:4" x14ac:dyDescent="0.2">
      <c r="D733" s="1"/>
    </row>
    <row r="734" spans="4:4" x14ac:dyDescent="0.2">
      <c r="D734" s="1"/>
    </row>
    <row r="735" spans="4:4" x14ac:dyDescent="0.2">
      <c r="D735" s="1"/>
    </row>
    <row r="736" spans="4:4" x14ac:dyDescent="0.2">
      <c r="D736" s="1"/>
    </row>
    <row r="737" spans="4:4" x14ac:dyDescent="0.2">
      <c r="D737" s="1"/>
    </row>
    <row r="738" spans="4:4" x14ac:dyDescent="0.2">
      <c r="D738" s="1"/>
    </row>
    <row r="739" spans="4:4" x14ac:dyDescent="0.2">
      <c r="D739" s="1"/>
    </row>
    <row r="740" spans="4:4" x14ac:dyDescent="0.2">
      <c r="D740" s="1"/>
    </row>
    <row r="741" spans="4:4" x14ac:dyDescent="0.2">
      <c r="D741" s="1"/>
    </row>
    <row r="742" spans="4:4" x14ac:dyDescent="0.2">
      <c r="D742" s="1"/>
    </row>
    <row r="743" spans="4:4" x14ac:dyDescent="0.2">
      <c r="D743" s="1"/>
    </row>
    <row r="744" spans="4:4" x14ac:dyDescent="0.2">
      <c r="D744" s="1"/>
    </row>
    <row r="745" spans="4:4" x14ac:dyDescent="0.2">
      <c r="D745" s="1"/>
    </row>
    <row r="746" spans="4:4" x14ac:dyDescent="0.2">
      <c r="D746" s="1"/>
    </row>
    <row r="747" spans="4:4" x14ac:dyDescent="0.2">
      <c r="D747" s="1"/>
    </row>
    <row r="748" spans="4:4" x14ac:dyDescent="0.2">
      <c r="D748" s="1"/>
    </row>
    <row r="749" spans="4:4" x14ac:dyDescent="0.2">
      <c r="D749" s="1"/>
    </row>
    <row r="750" spans="4:4" x14ac:dyDescent="0.2">
      <c r="D750" s="1"/>
    </row>
    <row r="751" spans="4:4" x14ac:dyDescent="0.2">
      <c r="D751" s="1"/>
    </row>
    <row r="752" spans="4:4" x14ac:dyDescent="0.2">
      <c r="D752" s="1"/>
    </row>
    <row r="753" spans="4:4" x14ac:dyDescent="0.2">
      <c r="D753" s="1"/>
    </row>
    <row r="754" spans="4:4" x14ac:dyDescent="0.2">
      <c r="D754" s="1"/>
    </row>
    <row r="755" spans="4:4" x14ac:dyDescent="0.2">
      <c r="D755" s="1"/>
    </row>
    <row r="756" spans="4:4" x14ac:dyDescent="0.2">
      <c r="D756" s="1"/>
    </row>
    <row r="757" spans="4:4" x14ac:dyDescent="0.2">
      <c r="D757" s="1"/>
    </row>
    <row r="758" spans="4:4" x14ac:dyDescent="0.2">
      <c r="D758" s="1"/>
    </row>
    <row r="759" spans="4:4" x14ac:dyDescent="0.2">
      <c r="D759" s="1"/>
    </row>
    <row r="760" spans="4:4" x14ac:dyDescent="0.2">
      <c r="D760" s="1"/>
    </row>
    <row r="761" spans="4:4" x14ac:dyDescent="0.2">
      <c r="D761" s="1"/>
    </row>
    <row r="762" spans="4:4" x14ac:dyDescent="0.2">
      <c r="D762" s="1"/>
    </row>
    <row r="763" spans="4:4" x14ac:dyDescent="0.2">
      <c r="D763" s="1"/>
    </row>
    <row r="764" spans="4:4" x14ac:dyDescent="0.2">
      <c r="D764" s="1"/>
    </row>
    <row r="765" spans="4:4" x14ac:dyDescent="0.2">
      <c r="D765" s="1"/>
    </row>
    <row r="766" spans="4:4" x14ac:dyDescent="0.2">
      <c r="D766" s="1"/>
    </row>
    <row r="767" spans="4:4" x14ac:dyDescent="0.2">
      <c r="D767" s="1"/>
    </row>
    <row r="768" spans="4:4" x14ac:dyDescent="0.2">
      <c r="D768" s="1"/>
    </row>
    <row r="769" spans="4:4" x14ac:dyDescent="0.2">
      <c r="D769" s="1"/>
    </row>
    <row r="770" spans="4:4" x14ac:dyDescent="0.2">
      <c r="D770" s="1"/>
    </row>
    <row r="771" spans="4:4" x14ac:dyDescent="0.2">
      <c r="D771" s="1"/>
    </row>
    <row r="772" spans="4:4" x14ac:dyDescent="0.2">
      <c r="D772" s="1"/>
    </row>
    <row r="773" spans="4:4" x14ac:dyDescent="0.2">
      <c r="D773" s="1"/>
    </row>
    <row r="774" spans="4:4" x14ac:dyDescent="0.2">
      <c r="D774" s="1"/>
    </row>
    <row r="775" spans="4:4" x14ac:dyDescent="0.2">
      <c r="D775" s="1"/>
    </row>
    <row r="776" spans="4:4" x14ac:dyDescent="0.2">
      <c r="D776" s="1"/>
    </row>
    <row r="777" spans="4:4" x14ac:dyDescent="0.2">
      <c r="D777" s="1"/>
    </row>
    <row r="778" spans="4:4" x14ac:dyDescent="0.2">
      <c r="D778" s="1"/>
    </row>
    <row r="779" spans="4:4" x14ac:dyDescent="0.2">
      <c r="D779" s="1"/>
    </row>
    <row r="780" spans="4:4" x14ac:dyDescent="0.2">
      <c r="D780" s="1"/>
    </row>
    <row r="781" spans="4:4" x14ac:dyDescent="0.2">
      <c r="D781" s="1"/>
    </row>
    <row r="782" spans="4:4" x14ac:dyDescent="0.2">
      <c r="D782" s="1"/>
    </row>
    <row r="783" spans="4:4" x14ac:dyDescent="0.2">
      <c r="D783" s="1"/>
    </row>
    <row r="784" spans="4:4" x14ac:dyDescent="0.2">
      <c r="D784" s="1"/>
    </row>
    <row r="785" spans="4:4" x14ac:dyDescent="0.2">
      <c r="D785" s="1"/>
    </row>
    <row r="786" spans="4:4" x14ac:dyDescent="0.2">
      <c r="D786" s="1"/>
    </row>
    <row r="787" spans="4:4" x14ac:dyDescent="0.2">
      <c r="D787" s="1"/>
    </row>
    <row r="788" spans="4:4" x14ac:dyDescent="0.2">
      <c r="D788" s="1"/>
    </row>
    <row r="789" spans="4:4" x14ac:dyDescent="0.2">
      <c r="D789" s="1"/>
    </row>
    <row r="790" spans="4:4" x14ac:dyDescent="0.2">
      <c r="D790" s="1"/>
    </row>
    <row r="791" spans="4:4" x14ac:dyDescent="0.2">
      <c r="D791" s="1"/>
    </row>
    <row r="792" spans="4:4" x14ac:dyDescent="0.2">
      <c r="D792" s="1"/>
    </row>
    <row r="793" spans="4:4" x14ac:dyDescent="0.2">
      <c r="D793" s="1"/>
    </row>
    <row r="794" spans="4:4" x14ac:dyDescent="0.2">
      <c r="D794" s="1"/>
    </row>
    <row r="795" spans="4:4" x14ac:dyDescent="0.2">
      <c r="D795" s="1"/>
    </row>
    <row r="796" spans="4:4" x14ac:dyDescent="0.2">
      <c r="D796" s="1"/>
    </row>
    <row r="797" spans="4:4" x14ac:dyDescent="0.2">
      <c r="D797" s="1"/>
    </row>
    <row r="798" spans="4:4" x14ac:dyDescent="0.2">
      <c r="D798" s="1"/>
    </row>
    <row r="799" spans="4:4" x14ac:dyDescent="0.2">
      <c r="D799" s="1"/>
    </row>
    <row r="800" spans="4:4" x14ac:dyDescent="0.2">
      <c r="D800" s="1"/>
    </row>
    <row r="801" spans="4:4" x14ac:dyDescent="0.2">
      <c r="D801" s="1"/>
    </row>
    <row r="802" spans="4:4" x14ac:dyDescent="0.2">
      <c r="D802" s="1"/>
    </row>
    <row r="803" spans="4:4" x14ac:dyDescent="0.2">
      <c r="D803" s="1"/>
    </row>
    <row r="804" spans="4:4" x14ac:dyDescent="0.2">
      <c r="D804" s="1"/>
    </row>
    <row r="805" spans="4:4" x14ac:dyDescent="0.2">
      <c r="D805" s="1"/>
    </row>
    <row r="806" spans="4:4" x14ac:dyDescent="0.2">
      <c r="D806" s="1"/>
    </row>
    <row r="807" spans="4:4" x14ac:dyDescent="0.2">
      <c r="D807" s="1"/>
    </row>
    <row r="808" spans="4:4" x14ac:dyDescent="0.2">
      <c r="D808" s="1"/>
    </row>
    <row r="809" spans="4:4" x14ac:dyDescent="0.2">
      <c r="D809" s="1"/>
    </row>
    <row r="810" spans="4:4" x14ac:dyDescent="0.2">
      <c r="D810" s="1"/>
    </row>
    <row r="811" spans="4:4" x14ac:dyDescent="0.2">
      <c r="D811" s="1"/>
    </row>
    <row r="812" spans="4:4" x14ac:dyDescent="0.2">
      <c r="D812" s="1"/>
    </row>
    <row r="813" spans="4:4" x14ac:dyDescent="0.2">
      <c r="D813" s="1"/>
    </row>
    <row r="814" spans="4:4" x14ac:dyDescent="0.2">
      <c r="D814" s="1"/>
    </row>
    <row r="815" spans="4:4" x14ac:dyDescent="0.2">
      <c r="D815" s="1"/>
    </row>
    <row r="816" spans="4:4" x14ac:dyDescent="0.2">
      <c r="D816" s="1"/>
    </row>
    <row r="817" spans="4:4" x14ac:dyDescent="0.2">
      <c r="D817" s="1"/>
    </row>
    <row r="818" spans="4:4" x14ac:dyDescent="0.2">
      <c r="D818" s="1"/>
    </row>
    <row r="819" spans="4:4" x14ac:dyDescent="0.2">
      <c r="D819" s="1"/>
    </row>
    <row r="820" spans="4:4" x14ac:dyDescent="0.2">
      <c r="D820" s="1"/>
    </row>
    <row r="821" spans="4:4" x14ac:dyDescent="0.2">
      <c r="D821" s="1"/>
    </row>
    <row r="822" spans="4:4" x14ac:dyDescent="0.2">
      <c r="D822" s="1"/>
    </row>
    <row r="823" spans="4:4" x14ac:dyDescent="0.2">
      <c r="D823" s="1"/>
    </row>
    <row r="824" spans="4:4" x14ac:dyDescent="0.2">
      <c r="D824" s="1"/>
    </row>
    <row r="825" spans="4:4" x14ac:dyDescent="0.2">
      <c r="D825" s="1"/>
    </row>
    <row r="826" spans="4:4" x14ac:dyDescent="0.2">
      <c r="D826" s="1"/>
    </row>
    <row r="827" spans="4:4" x14ac:dyDescent="0.2">
      <c r="D827" s="1"/>
    </row>
    <row r="828" spans="4:4" x14ac:dyDescent="0.2">
      <c r="D828" s="1"/>
    </row>
    <row r="829" spans="4:4" x14ac:dyDescent="0.2">
      <c r="D829" s="1"/>
    </row>
    <row r="830" spans="4:4" x14ac:dyDescent="0.2">
      <c r="D830" s="1"/>
    </row>
    <row r="831" spans="4:4" x14ac:dyDescent="0.2">
      <c r="D831" s="1"/>
    </row>
    <row r="832" spans="4:4" x14ac:dyDescent="0.2">
      <c r="D832" s="1"/>
    </row>
    <row r="833" spans="4:4" x14ac:dyDescent="0.2">
      <c r="D833" s="1"/>
    </row>
    <row r="834" spans="4:4" x14ac:dyDescent="0.2">
      <c r="D834" s="1"/>
    </row>
    <row r="835" spans="4:4" x14ac:dyDescent="0.2">
      <c r="D835" s="1"/>
    </row>
    <row r="836" spans="4:4" x14ac:dyDescent="0.2">
      <c r="D836" s="1"/>
    </row>
    <row r="837" spans="4:4" x14ac:dyDescent="0.2">
      <c r="D837" s="1"/>
    </row>
    <row r="838" spans="4:4" x14ac:dyDescent="0.2">
      <c r="D838" s="1"/>
    </row>
    <row r="839" spans="4:4" x14ac:dyDescent="0.2">
      <c r="D839" s="1"/>
    </row>
    <row r="840" spans="4:4" x14ac:dyDescent="0.2">
      <c r="D840" s="1"/>
    </row>
    <row r="841" spans="4:4" x14ac:dyDescent="0.2">
      <c r="D841" s="1"/>
    </row>
    <row r="842" spans="4:4" x14ac:dyDescent="0.2">
      <c r="D842" s="1"/>
    </row>
    <row r="843" spans="4:4" x14ac:dyDescent="0.2">
      <c r="D843" s="1"/>
    </row>
    <row r="844" spans="4:4" x14ac:dyDescent="0.2">
      <c r="D844" s="1"/>
    </row>
    <row r="845" spans="4:4" x14ac:dyDescent="0.2">
      <c r="D845" s="1"/>
    </row>
    <row r="846" spans="4:4" x14ac:dyDescent="0.2">
      <c r="D846" s="1"/>
    </row>
    <row r="847" spans="4:4" x14ac:dyDescent="0.2">
      <c r="D847" s="1"/>
    </row>
    <row r="848" spans="4:4" x14ac:dyDescent="0.2">
      <c r="D848" s="1"/>
    </row>
    <row r="849" spans="4:4" x14ac:dyDescent="0.2">
      <c r="D849" s="1"/>
    </row>
    <row r="850" spans="4:4" x14ac:dyDescent="0.2">
      <c r="D850" s="1"/>
    </row>
    <row r="851" spans="4:4" x14ac:dyDescent="0.2">
      <c r="D851" s="1"/>
    </row>
    <row r="852" spans="4:4" x14ac:dyDescent="0.2">
      <c r="D852" s="1"/>
    </row>
    <row r="853" spans="4:4" x14ac:dyDescent="0.2">
      <c r="D853" s="1"/>
    </row>
    <row r="854" spans="4:4" x14ac:dyDescent="0.2">
      <c r="D854" s="1"/>
    </row>
    <row r="855" spans="4:4" x14ac:dyDescent="0.2">
      <c r="D855" s="1"/>
    </row>
    <row r="856" spans="4:4" x14ac:dyDescent="0.2">
      <c r="D856" s="1"/>
    </row>
    <row r="857" spans="4:4" x14ac:dyDescent="0.2">
      <c r="D857" s="1"/>
    </row>
    <row r="858" spans="4:4" x14ac:dyDescent="0.2">
      <c r="D858" s="1"/>
    </row>
    <row r="859" spans="4:4" x14ac:dyDescent="0.2">
      <c r="D859" s="1"/>
    </row>
    <row r="860" spans="4:4" x14ac:dyDescent="0.2">
      <c r="D860" s="1"/>
    </row>
    <row r="861" spans="4:4" x14ac:dyDescent="0.2">
      <c r="D861" s="1"/>
    </row>
    <row r="862" spans="4:4" x14ac:dyDescent="0.2">
      <c r="D862" s="1"/>
    </row>
    <row r="863" spans="4:4" x14ac:dyDescent="0.2">
      <c r="D863" s="1"/>
    </row>
    <row r="864" spans="4:4" x14ac:dyDescent="0.2">
      <c r="D864" s="1"/>
    </row>
    <row r="865" spans="4:4" x14ac:dyDescent="0.2">
      <c r="D865" s="1"/>
    </row>
    <row r="866" spans="4:4" x14ac:dyDescent="0.2">
      <c r="D866" s="1"/>
    </row>
    <row r="867" spans="4:4" x14ac:dyDescent="0.2">
      <c r="D867" s="1"/>
    </row>
    <row r="868" spans="4:4" x14ac:dyDescent="0.2">
      <c r="D868" s="1"/>
    </row>
    <row r="869" spans="4:4" x14ac:dyDescent="0.2">
      <c r="D869" s="1"/>
    </row>
    <row r="870" spans="4:4" x14ac:dyDescent="0.2">
      <c r="D870" s="1"/>
    </row>
    <row r="871" spans="4:4" x14ac:dyDescent="0.2">
      <c r="D871" s="1"/>
    </row>
    <row r="872" spans="4:4" x14ac:dyDescent="0.2">
      <c r="D872" s="1"/>
    </row>
    <row r="873" spans="4:4" x14ac:dyDescent="0.2">
      <c r="D873" s="1"/>
    </row>
    <row r="874" spans="4:4" x14ac:dyDescent="0.2">
      <c r="D874" s="1"/>
    </row>
    <row r="875" spans="4:4" x14ac:dyDescent="0.2">
      <c r="D875" s="1"/>
    </row>
    <row r="876" spans="4:4" x14ac:dyDescent="0.2">
      <c r="D876" s="1"/>
    </row>
    <row r="877" spans="4:4" x14ac:dyDescent="0.2">
      <c r="D877" s="1"/>
    </row>
    <row r="878" spans="4:4" x14ac:dyDescent="0.2">
      <c r="D878" s="1"/>
    </row>
    <row r="879" spans="4:4" x14ac:dyDescent="0.2">
      <c r="D879" s="1"/>
    </row>
    <row r="880" spans="4:4" x14ac:dyDescent="0.2">
      <c r="D880" s="1"/>
    </row>
    <row r="881" spans="4:4" x14ac:dyDescent="0.2">
      <c r="D881" s="1"/>
    </row>
    <row r="882" spans="4:4" x14ac:dyDescent="0.2">
      <c r="D882" s="1"/>
    </row>
    <row r="883" spans="4:4" x14ac:dyDescent="0.2">
      <c r="D883" s="1"/>
    </row>
    <row r="884" spans="4:4" x14ac:dyDescent="0.2">
      <c r="D884" s="1"/>
    </row>
    <row r="885" spans="4:4" x14ac:dyDescent="0.2">
      <c r="D885" s="1"/>
    </row>
    <row r="886" spans="4:4" x14ac:dyDescent="0.2">
      <c r="D886" s="1"/>
    </row>
    <row r="887" spans="4:4" x14ac:dyDescent="0.2">
      <c r="D887" s="1"/>
    </row>
    <row r="888" spans="4:4" x14ac:dyDescent="0.2">
      <c r="D888" s="1"/>
    </row>
    <row r="889" spans="4:4" x14ac:dyDescent="0.2">
      <c r="D889" s="1"/>
    </row>
    <row r="890" spans="4:4" x14ac:dyDescent="0.2">
      <c r="D890" s="1"/>
    </row>
    <row r="891" spans="4:4" x14ac:dyDescent="0.2">
      <c r="D891" s="1"/>
    </row>
    <row r="892" spans="4:4" x14ac:dyDescent="0.2">
      <c r="D892" s="1"/>
    </row>
    <row r="893" spans="4:4" x14ac:dyDescent="0.2">
      <c r="D893" s="1"/>
    </row>
    <row r="894" spans="4:4" x14ac:dyDescent="0.2">
      <c r="D894" s="1"/>
    </row>
    <row r="895" spans="4:4" x14ac:dyDescent="0.2">
      <c r="D895" s="1"/>
    </row>
    <row r="896" spans="4:4" x14ac:dyDescent="0.2">
      <c r="D896" s="1"/>
    </row>
    <row r="897" spans="4:4" x14ac:dyDescent="0.2">
      <c r="D897" s="1"/>
    </row>
    <row r="898" spans="4:4" x14ac:dyDescent="0.2">
      <c r="D898" s="1"/>
    </row>
    <row r="899" spans="4:4" x14ac:dyDescent="0.2">
      <c r="D899" s="1"/>
    </row>
    <row r="900" spans="4:4" x14ac:dyDescent="0.2">
      <c r="D900" s="1"/>
    </row>
    <row r="901" spans="4:4" x14ac:dyDescent="0.2">
      <c r="D901" s="1"/>
    </row>
    <row r="902" spans="4:4" x14ac:dyDescent="0.2">
      <c r="D902" s="1"/>
    </row>
    <row r="903" spans="4:4" x14ac:dyDescent="0.2">
      <c r="D903" s="1"/>
    </row>
    <row r="904" spans="4:4" x14ac:dyDescent="0.2">
      <c r="D904" s="1"/>
    </row>
    <row r="905" spans="4:4" x14ac:dyDescent="0.2">
      <c r="D905" s="1"/>
    </row>
    <row r="906" spans="4:4" x14ac:dyDescent="0.2">
      <c r="D906" s="1"/>
    </row>
    <row r="907" spans="4:4" x14ac:dyDescent="0.2">
      <c r="D907" s="1"/>
    </row>
    <row r="908" spans="4:4" x14ac:dyDescent="0.2">
      <c r="D908" s="1"/>
    </row>
    <row r="909" spans="4:4" x14ac:dyDescent="0.2">
      <c r="D909" s="1"/>
    </row>
    <row r="910" spans="4:4" x14ac:dyDescent="0.2">
      <c r="D910" s="1"/>
    </row>
    <row r="911" spans="4:4" x14ac:dyDescent="0.2">
      <c r="D911" s="1"/>
    </row>
    <row r="912" spans="4:4" x14ac:dyDescent="0.2">
      <c r="D912" s="1"/>
    </row>
    <row r="913" spans="4:4" x14ac:dyDescent="0.2">
      <c r="D913" s="1"/>
    </row>
    <row r="914" spans="4:4" x14ac:dyDescent="0.2">
      <c r="D914" s="1"/>
    </row>
    <row r="915" spans="4:4" x14ac:dyDescent="0.2">
      <c r="D915" s="1"/>
    </row>
    <row r="916" spans="4:4" x14ac:dyDescent="0.2">
      <c r="D916" s="1"/>
    </row>
    <row r="917" spans="4:4" x14ac:dyDescent="0.2">
      <c r="D917" s="1"/>
    </row>
    <row r="918" spans="4:4" x14ac:dyDescent="0.2">
      <c r="D918" s="1"/>
    </row>
    <row r="919" spans="4:4" x14ac:dyDescent="0.2">
      <c r="D919" s="1"/>
    </row>
    <row r="920" spans="4:4" x14ac:dyDescent="0.2">
      <c r="D920" s="1"/>
    </row>
    <row r="921" spans="4:4" x14ac:dyDescent="0.2">
      <c r="D921" s="1"/>
    </row>
    <row r="922" spans="4:4" x14ac:dyDescent="0.2">
      <c r="D922" s="1"/>
    </row>
    <row r="923" spans="4:4" x14ac:dyDescent="0.2">
      <c r="D923" s="1"/>
    </row>
    <row r="924" spans="4:4" x14ac:dyDescent="0.2">
      <c r="D924" s="1"/>
    </row>
    <row r="925" spans="4:4" x14ac:dyDescent="0.2">
      <c r="D925" s="1"/>
    </row>
    <row r="926" spans="4:4" x14ac:dyDescent="0.2">
      <c r="D926" s="1"/>
    </row>
    <row r="927" spans="4:4" x14ac:dyDescent="0.2">
      <c r="D927" s="1"/>
    </row>
    <row r="928" spans="4:4" x14ac:dyDescent="0.2">
      <c r="D928" s="1"/>
    </row>
    <row r="929" spans="4:4" x14ac:dyDescent="0.2">
      <c r="D929" s="1"/>
    </row>
    <row r="930" spans="4:4" x14ac:dyDescent="0.2">
      <c r="D930" s="1"/>
    </row>
    <row r="931" spans="4:4" x14ac:dyDescent="0.2">
      <c r="D931" s="1"/>
    </row>
    <row r="932" spans="4:4" x14ac:dyDescent="0.2">
      <c r="D932" s="1"/>
    </row>
    <row r="933" spans="4:4" x14ac:dyDescent="0.2">
      <c r="D933" s="1"/>
    </row>
    <row r="934" spans="4:4" x14ac:dyDescent="0.2">
      <c r="D934" s="1"/>
    </row>
    <row r="935" spans="4:4" x14ac:dyDescent="0.2">
      <c r="D935" s="1"/>
    </row>
    <row r="936" spans="4:4" x14ac:dyDescent="0.2">
      <c r="D936" s="1"/>
    </row>
    <row r="937" spans="4:4" x14ac:dyDescent="0.2">
      <c r="D937" s="1"/>
    </row>
    <row r="938" spans="4:4" x14ac:dyDescent="0.2">
      <c r="D938" s="1"/>
    </row>
    <row r="939" spans="4:4" x14ac:dyDescent="0.2">
      <c r="D939" s="1"/>
    </row>
    <row r="940" spans="4:4" x14ac:dyDescent="0.2">
      <c r="D940" s="1"/>
    </row>
    <row r="941" spans="4:4" x14ac:dyDescent="0.2">
      <c r="D941" s="1"/>
    </row>
    <row r="942" spans="4:4" x14ac:dyDescent="0.2">
      <c r="D942" s="1"/>
    </row>
    <row r="943" spans="4:4" x14ac:dyDescent="0.2">
      <c r="D943" s="1"/>
    </row>
    <row r="944" spans="4:4" x14ac:dyDescent="0.2">
      <c r="D944" s="1"/>
    </row>
    <row r="945" spans="4:4" x14ac:dyDescent="0.2">
      <c r="D945" s="1"/>
    </row>
    <row r="946" spans="4:4" x14ac:dyDescent="0.2">
      <c r="D946" s="1"/>
    </row>
    <row r="947" spans="4:4" x14ac:dyDescent="0.2">
      <c r="D947" s="1"/>
    </row>
    <row r="948" spans="4:4" x14ac:dyDescent="0.2">
      <c r="D948" s="1"/>
    </row>
    <row r="949" spans="4:4" x14ac:dyDescent="0.2">
      <c r="D949" s="1"/>
    </row>
    <row r="950" spans="4:4" x14ac:dyDescent="0.2">
      <c r="D950" s="1"/>
    </row>
    <row r="951" spans="4:4" x14ac:dyDescent="0.2">
      <c r="D951" s="1"/>
    </row>
    <row r="952" spans="4:4" x14ac:dyDescent="0.2">
      <c r="D952" s="1"/>
    </row>
    <row r="953" spans="4:4" x14ac:dyDescent="0.2">
      <c r="D953" s="1"/>
    </row>
    <row r="954" spans="4:4" x14ac:dyDescent="0.2">
      <c r="D954" s="1"/>
    </row>
    <row r="955" spans="4:4" x14ac:dyDescent="0.2">
      <c r="D955" s="1"/>
    </row>
    <row r="956" spans="4:4" x14ac:dyDescent="0.2">
      <c r="D956" s="1"/>
    </row>
    <row r="957" spans="4:4" x14ac:dyDescent="0.2">
      <c r="D957" s="1"/>
    </row>
    <row r="958" spans="4:4" x14ac:dyDescent="0.2">
      <c r="D958" s="1"/>
    </row>
    <row r="959" spans="4:4" x14ac:dyDescent="0.2">
      <c r="D959" s="1"/>
    </row>
    <row r="960" spans="4:4" x14ac:dyDescent="0.2">
      <c r="D960" s="1"/>
    </row>
    <row r="961" spans="4:4" x14ac:dyDescent="0.2">
      <c r="D961" s="1"/>
    </row>
    <row r="962" spans="4:4" x14ac:dyDescent="0.2">
      <c r="D962" s="1"/>
    </row>
    <row r="963" spans="4:4" x14ac:dyDescent="0.2">
      <c r="D963" s="1"/>
    </row>
    <row r="964" spans="4:4" x14ac:dyDescent="0.2">
      <c r="D964" s="1"/>
    </row>
    <row r="965" spans="4:4" x14ac:dyDescent="0.2">
      <c r="D965" s="1"/>
    </row>
    <row r="966" spans="4:4" x14ac:dyDescent="0.2">
      <c r="D966" s="1"/>
    </row>
    <row r="967" spans="4:4" x14ac:dyDescent="0.2">
      <c r="D967" s="1"/>
    </row>
    <row r="968" spans="4:4" x14ac:dyDescent="0.2">
      <c r="D968" s="1"/>
    </row>
    <row r="969" spans="4:4" x14ac:dyDescent="0.2">
      <c r="D969" s="1"/>
    </row>
    <row r="970" spans="4:4" x14ac:dyDescent="0.2">
      <c r="D970" s="1"/>
    </row>
    <row r="971" spans="4:4" x14ac:dyDescent="0.2">
      <c r="D971" s="1"/>
    </row>
    <row r="972" spans="4:4" x14ac:dyDescent="0.2">
      <c r="D972" s="1"/>
    </row>
    <row r="973" spans="4:4" x14ac:dyDescent="0.2">
      <c r="D973" s="1"/>
    </row>
    <row r="974" spans="4:4" x14ac:dyDescent="0.2">
      <c r="D974" s="1"/>
    </row>
    <row r="975" spans="4:4" x14ac:dyDescent="0.2">
      <c r="D975" s="1"/>
    </row>
    <row r="976" spans="4:4" x14ac:dyDescent="0.2">
      <c r="D976" s="1"/>
    </row>
    <row r="977" spans="4:4" x14ac:dyDescent="0.2">
      <c r="D977" s="1"/>
    </row>
    <row r="978" spans="4:4" x14ac:dyDescent="0.2">
      <c r="D978" s="1"/>
    </row>
    <row r="979" spans="4:4" x14ac:dyDescent="0.2">
      <c r="D979" s="1"/>
    </row>
    <row r="980" spans="4:4" x14ac:dyDescent="0.2">
      <c r="D980" s="1"/>
    </row>
    <row r="981" spans="4:4" x14ac:dyDescent="0.2">
      <c r="D981" s="1"/>
    </row>
    <row r="982" spans="4:4" x14ac:dyDescent="0.2">
      <c r="D982" s="1"/>
    </row>
    <row r="983" spans="4:4" x14ac:dyDescent="0.2">
      <c r="D983" s="1"/>
    </row>
    <row r="984" spans="4:4" x14ac:dyDescent="0.2">
      <c r="D984" s="1"/>
    </row>
    <row r="985" spans="4:4" x14ac:dyDescent="0.2">
      <c r="D985" s="1"/>
    </row>
    <row r="986" spans="4:4" x14ac:dyDescent="0.2">
      <c r="D986" s="1"/>
    </row>
    <row r="987" spans="4:4" x14ac:dyDescent="0.2">
      <c r="D987" s="1"/>
    </row>
    <row r="988" spans="4:4" x14ac:dyDescent="0.2">
      <c r="D988" s="1"/>
    </row>
    <row r="989" spans="4:4" x14ac:dyDescent="0.2">
      <c r="D989" s="1"/>
    </row>
    <row r="990" spans="4:4" x14ac:dyDescent="0.2">
      <c r="D990" s="1"/>
    </row>
    <row r="991" spans="4:4" x14ac:dyDescent="0.2">
      <c r="D991" s="1"/>
    </row>
    <row r="992" spans="4:4" x14ac:dyDescent="0.2">
      <c r="D992" s="1"/>
    </row>
    <row r="993" spans="4:4" x14ac:dyDescent="0.2">
      <c r="D993" s="1"/>
    </row>
    <row r="994" spans="4:4" x14ac:dyDescent="0.2">
      <c r="D994" s="1"/>
    </row>
    <row r="995" spans="4:4" x14ac:dyDescent="0.2">
      <c r="D995" s="1"/>
    </row>
    <row r="996" spans="4:4" x14ac:dyDescent="0.2">
      <c r="D996" s="1"/>
    </row>
    <row r="997" spans="4:4" x14ac:dyDescent="0.2">
      <c r="D997" s="1"/>
    </row>
    <row r="998" spans="4:4" x14ac:dyDescent="0.2">
      <c r="D998" s="1"/>
    </row>
    <row r="999" spans="4:4" x14ac:dyDescent="0.2">
      <c r="D999" s="1"/>
    </row>
    <row r="1000" spans="4:4" x14ac:dyDescent="0.2">
      <c r="D1000" s="1"/>
    </row>
    <row r="1001" spans="4:4" x14ac:dyDescent="0.2">
      <c r="D1001" s="1"/>
    </row>
    <row r="1002" spans="4:4" x14ac:dyDescent="0.2">
      <c r="D1002" s="1"/>
    </row>
    <row r="1003" spans="4:4" x14ac:dyDescent="0.2">
      <c r="D1003" s="1"/>
    </row>
    <row r="1004" spans="4:4" x14ac:dyDescent="0.2">
      <c r="D1004" s="1"/>
    </row>
    <row r="1005" spans="4:4" x14ac:dyDescent="0.2">
      <c r="D1005" s="1"/>
    </row>
    <row r="1006" spans="4:4" x14ac:dyDescent="0.2">
      <c r="D1006" s="1"/>
    </row>
    <row r="1007" spans="4:4" x14ac:dyDescent="0.2">
      <c r="D1007" s="1"/>
    </row>
    <row r="1008" spans="4:4" x14ac:dyDescent="0.2">
      <c r="D1008" s="1"/>
    </row>
    <row r="1009" spans="4:4" x14ac:dyDescent="0.2">
      <c r="D1009" s="1"/>
    </row>
    <row r="1010" spans="4:4" x14ac:dyDescent="0.2">
      <c r="D1010" s="1"/>
    </row>
    <row r="1011" spans="4:4" x14ac:dyDescent="0.2">
      <c r="D1011" s="1"/>
    </row>
    <row r="1012" spans="4:4" x14ac:dyDescent="0.2">
      <c r="D1012" s="1"/>
    </row>
    <row r="1013" spans="4:4" x14ac:dyDescent="0.2">
      <c r="D1013" s="1"/>
    </row>
    <row r="1014" spans="4:4" x14ac:dyDescent="0.2">
      <c r="D1014" s="1"/>
    </row>
    <row r="1015" spans="4:4" x14ac:dyDescent="0.2">
      <c r="D1015" s="1"/>
    </row>
    <row r="1016" spans="4:4" x14ac:dyDescent="0.2">
      <c r="D1016" s="1"/>
    </row>
    <row r="1017" spans="4:4" x14ac:dyDescent="0.2">
      <c r="D1017" s="1"/>
    </row>
    <row r="1018" spans="4:4" x14ac:dyDescent="0.2">
      <c r="D1018" s="1"/>
    </row>
    <row r="1019" spans="4:4" x14ac:dyDescent="0.2">
      <c r="D1019" s="1"/>
    </row>
    <row r="1020" spans="4:4" x14ac:dyDescent="0.2">
      <c r="D1020" s="1"/>
    </row>
    <row r="1021" spans="4:4" x14ac:dyDescent="0.2">
      <c r="D1021" s="1"/>
    </row>
    <row r="1022" spans="4:4" x14ac:dyDescent="0.2">
      <c r="D1022" s="1"/>
    </row>
    <row r="1023" spans="4:4" x14ac:dyDescent="0.2">
      <c r="D1023" s="1"/>
    </row>
    <row r="1024" spans="4:4" x14ac:dyDescent="0.2">
      <c r="D1024" s="1"/>
    </row>
    <row r="1025" spans="4:4" x14ac:dyDescent="0.2">
      <c r="D1025" s="1"/>
    </row>
    <row r="1026" spans="4:4" x14ac:dyDescent="0.2">
      <c r="D1026" s="1"/>
    </row>
    <row r="1027" spans="4:4" x14ac:dyDescent="0.2">
      <c r="D1027" s="1"/>
    </row>
    <row r="1028" spans="4:4" x14ac:dyDescent="0.2">
      <c r="D1028" s="1"/>
    </row>
    <row r="1029" spans="4:4" x14ac:dyDescent="0.2">
      <c r="D1029" s="1"/>
    </row>
    <row r="1030" spans="4:4" x14ac:dyDescent="0.2">
      <c r="D1030" s="1"/>
    </row>
    <row r="1031" spans="4:4" x14ac:dyDescent="0.2">
      <c r="D1031" s="1"/>
    </row>
    <row r="1032" spans="4:4" x14ac:dyDescent="0.2">
      <c r="D1032" s="1"/>
    </row>
    <row r="1033" spans="4:4" x14ac:dyDescent="0.2">
      <c r="D1033" s="1"/>
    </row>
    <row r="1034" spans="4:4" x14ac:dyDescent="0.2">
      <c r="D1034" s="1"/>
    </row>
    <row r="1035" spans="4:4" x14ac:dyDescent="0.2">
      <c r="D1035" s="1"/>
    </row>
    <row r="1036" spans="4:4" x14ac:dyDescent="0.2">
      <c r="D1036" s="1"/>
    </row>
    <row r="1037" spans="4:4" x14ac:dyDescent="0.2">
      <c r="D1037" s="1"/>
    </row>
    <row r="1038" spans="4:4" x14ac:dyDescent="0.2">
      <c r="D1038" s="1"/>
    </row>
    <row r="1039" spans="4:4" x14ac:dyDescent="0.2">
      <c r="D1039" s="1"/>
    </row>
    <row r="1040" spans="4:4" x14ac:dyDescent="0.2">
      <c r="D1040" s="1"/>
    </row>
    <row r="1041" spans="4:4" x14ac:dyDescent="0.2">
      <c r="D1041" s="1"/>
    </row>
    <row r="1042" spans="4:4" x14ac:dyDescent="0.2">
      <c r="D1042" s="1"/>
    </row>
    <row r="1043" spans="4:4" x14ac:dyDescent="0.2">
      <c r="D1043" s="1"/>
    </row>
    <row r="1044" spans="4:4" x14ac:dyDescent="0.2">
      <c r="D1044" s="1"/>
    </row>
    <row r="1045" spans="4:4" x14ac:dyDescent="0.2">
      <c r="D1045" s="1"/>
    </row>
    <row r="1046" spans="4:4" x14ac:dyDescent="0.2">
      <c r="D1046" s="1"/>
    </row>
    <row r="1047" spans="4:4" x14ac:dyDescent="0.2">
      <c r="D1047" s="1"/>
    </row>
    <row r="1048" spans="4:4" x14ac:dyDescent="0.2">
      <c r="D1048" s="1"/>
    </row>
    <row r="1049" spans="4:4" x14ac:dyDescent="0.2">
      <c r="D1049" s="1"/>
    </row>
    <row r="1050" spans="4:4" x14ac:dyDescent="0.2">
      <c r="D1050" s="1"/>
    </row>
    <row r="1051" spans="4:4" x14ac:dyDescent="0.2">
      <c r="D1051" s="1"/>
    </row>
    <row r="1052" spans="4:4" x14ac:dyDescent="0.2">
      <c r="D1052" s="1"/>
    </row>
    <row r="1053" spans="4:4" x14ac:dyDescent="0.2">
      <c r="D1053" s="1"/>
    </row>
    <row r="1054" spans="4:4" x14ac:dyDescent="0.2">
      <c r="D1054" s="1"/>
    </row>
    <row r="1055" spans="4:4" x14ac:dyDescent="0.2">
      <c r="D1055" s="1"/>
    </row>
    <row r="1056" spans="4:4" x14ac:dyDescent="0.2">
      <c r="D1056" s="1"/>
    </row>
    <row r="1057" spans="4:4" x14ac:dyDescent="0.2">
      <c r="D1057" s="1"/>
    </row>
    <row r="1058" spans="4:4" x14ac:dyDescent="0.2">
      <c r="D1058" s="1"/>
    </row>
    <row r="1059" spans="4:4" x14ac:dyDescent="0.2">
      <c r="D1059" s="1"/>
    </row>
    <row r="1060" spans="4:4" x14ac:dyDescent="0.2">
      <c r="D1060" s="1"/>
    </row>
    <row r="1061" spans="4:4" x14ac:dyDescent="0.2">
      <c r="D1061" s="1"/>
    </row>
    <row r="1062" spans="4:4" x14ac:dyDescent="0.2">
      <c r="D1062" s="1"/>
    </row>
    <row r="1063" spans="4:4" x14ac:dyDescent="0.2">
      <c r="D1063" s="1"/>
    </row>
    <row r="1064" spans="4:4" x14ac:dyDescent="0.2">
      <c r="D1064" s="1"/>
    </row>
    <row r="1065" spans="4:4" x14ac:dyDescent="0.2">
      <c r="D1065" s="1"/>
    </row>
    <row r="1066" spans="4:4" x14ac:dyDescent="0.2">
      <c r="D1066" s="1"/>
    </row>
    <row r="1067" spans="4:4" x14ac:dyDescent="0.2">
      <c r="D1067" s="1"/>
    </row>
    <row r="1068" spans="4:4" x14ac:dyDescent="0.2">
      <c r="D1068" s="1"/>
    </row>
    <row r="1069" spans="4:4" x14ac:dyDescent="0.2">
      <c r="D1069" s="1"/>
    </row>
    <row r="1070" spans="4:4" x14ac:dyDescent="0.2">
      <c r="D1070" s="1"/>
    </row>
    <row r="1071" spans="4:4" x14ac:dyDescent="0.2">
      <c r="D1071" s="1"/>
    </row>
    <row r="1072" spans="4:4" x14ac:dyDescent="0.2">
      <c r="D1072" s="1"/>
    </row>
    <row r="1073" spans="4:4" x14ac:dyDescent="0.2">
      <c r="D1073" s="1"/>
    </row>
    <row r="1074" spans="4:4" x14ac:dyDescent="0.2">
      <c r="D1074" s="1"/>
    </row>
    <row r="1075" spans="4:4" x14ac:dyDescent="0.2">
      <c r="D1075" s="1"/>
    </row>
    <row r="1076" spans="4:4" x14ac:dyDescent="0.2">
      <c r="D1076" s="1"/>
    </row>
    <row r="1077" spans="4:4" x14ac:dyDescent="0.2">
      <c r="D1077" s="1"/>
    </row>
    <row r="1078" spans="4:4" x14ac:dyDescent="0.2">
      <c r="D1078" s="1"/>
    </row>
    <row r="1079" spans="4:4" x14ac:dyDescent="0.2">
      <c r="D1079" s="1"/>
    </row>
    <row r="1080" spans="4:4" x14ac:dyDescent="0.2">
      <c r="D1080" s="1"/>
    </row>
    <row r="1081" spans="4:4" x14ac:dyDescent="0.2">
      <c r="D1081" s="1"/>
    </row>
    <row r="1082" spans="4:4" x14ac:dyDescent="0.2">
      <c r="D1082" s="1"/>
    </row>
    <row r="1083" spans="4:4" x14ac:dyDescent="0.2">
      <c r="D1083" s="1"/>
    </row>
    <row r="1084" spans="4:4" x14ac:dyDescent="0.2">
      <c r="D1084" s="1"/>
    </row>
    <row r="1085" spans="4:4" x14ac:dyDescent="0.2">
      <c r="D1085" s="1"/>
    </row>
    <row r="1086" spans="4:4" x14ac:dyDescent="0.2">
      <c r="D1086" s="1"/>
    </row>
    <row r="1087" spans="4:4" x14ac:dyDescent="0.2">
      <c r="D1087" s="1"/>
    </row>
    <row r="1088" spans="4:4" x14ac:dyDescent="0.2">
      <c r="D1088" s="1"/>
    </row>
    <row r="1089" spans="4:4" x14ac:dyDescent="0.2">
      <c r="D1089" s="1"/>
    </row>
    <row r="1090" spans="4:4" x14ac:dyDescent="0.2">
      <c r="D1090" s="1"/>
    </row>
    <row r="1091" spans="4:4" x14ac:dyDescent="0.2">
      <c r="D1091" s="1"/>
    </row>
    <row r="1092" spans="4:4" x14ac:dyDescent="0.2">
      <c r="D1092" s="1"/>
    </row>
    <row r="1093" spans="4:4" x14ac:dyDescent="0.2">
      <c r="D1093" s="1"/>
    </row>
    <row r="1094" spans="4:4" x14ac:dyDescent="0.2">
      <c r="D1094" s="1"/>
    </row>
    <row r="1095" spans="4:4" x14ac:dyDescent="0.2">
      <c r="D1095" s="1"/>
    </row>
    <row r="1096" spans="4:4" x14ac:dyDescent="0.2">
      <c r="D1096" s="1"/>
    </row>
    <row r="1097" spans="4:4" x14ac:dyDescent="0.2">
      <c r="D1097" s="1"/>
    </row>
    <row r="1098" spans="4:4" x14ac:dyDescent="0.2">
      <c r="D1098" s="1"/>
    </row>
    <row r="1099" spans="4:4" x14ac:dyDescent="0.2">
      <c r="D1099" s="1"/>
    </row>
    <row r="1100" spans="4:4" x14ac:dyDescent="0.2">
      <c r="D1100" s="1"/>
    </row>
    <row r="1101" spans="4:4" x14ac:dyDescent="0.2">
      <c r="D1101" s="1"/>
    </row>
    <row r="1102" spans="4:4" x14ac:dyDescent="0.2">
      <c r="D1102" s="1"/>
    </row>
    <row r="1103" spans="4:4" x14ac:dyDescent="0.2">
      <c r="D1103" s="1"/>
    </row>
    <row r="1104" spans="4:4" x14ac:dyDescent="0.2">
      <c r="D1104" s="1"/>
    </row>
    <row r="1105" spans="4:4" x14ac:dyDescent="0.2">
      <c r="D1105" s="1"/>
    </row>
    <row r="1106" spans="4:4" x14ac:dyDescent="0.2">
      <c r="D1106" s="1"/>
    </row>
    <row r="1107" spans="4:4" x14ac:dyDescent="0.2">
      <c r="D1107" s="1"/>
    </row>
    <row r="1108" spans="4:4" x14ac:dyDescent="0.2">
      <c r="D1108" s="1"/>
    </row>
    <row r="1109" spans="4:4" x14ac:dyDescent="0.2">
      <c r="D1109" s="1"/>
    </row>
    <row r="1110" spans="4:4" x14ac:dyDescent="0.2">
      <c r="D1110" s="1"/>
    </row>
    <row r="1111" spans="4:4" x14ac:dyDescent="0.2">
      <c r="D1111" s="1"/>
    </row>
    <row r="1112" spans="4:4" x14ac:dyDescent="0.2">
      <c r="D1112" s="1"/>
    </row>
    <row r="1113" spans="4:4" x14ac:dyDescent="0.2">
      <c r="D1113" s="1"/>
    </row>
    <row r="1114" spans="4:4" x14ac:dyDescent="0.2">
      <c r="D1114" s="1"/>
    </row>
    <row r="1115" spans="4:4" x14ac:dyDescent="0.2">
      <c r="D1115" s="1"/>
    </row>
    <row r="1116" spans="4:4" x14ac:dyDescent="0.2">
      <c r="D1116" s="1"/>
    </row>
    <row r="1117" spans="4:4" x14ac:dyDescent="0.2">
      <c r="D1117" s="1"/>
    </row>
    <row r="1118" spans="4:4" x14ac:dyDescent="0.2">
      <c r="D1118" s="1"/>
    </row>
    <row r="1119" spans="4:4" x14ac:dyDescent="0.2">
      <c r="D1119" s="1"/>
    </row>
    <row r="1120" spans="4:4" x14ac:dyDescent="0.2">
      <c r="D1120" s="1"/>
    </row>
    <row r="1121" spans="4:4" x14ac:dyDescent="0.2">
      <c r="D1121" s="1"/>
    </row>
    <row r="1122" spans="4:4" x14ac:dyDescent="0.2">
      <c r="D1122" s="1"/>
    </row>
    <row r="1123" spans="4:4" x14ac:dyDescent="0.2">
      <c r="D1123" s="1"/>
    </row>
    <row r="1124" spans="4:4" x14ac:dyDescent="0.2">
      <c r="D1124" s="1"/>
    </row>
    <row r="1125" spans="4:4" x14ac:dyDescent="0.2">
      <c r="D1125" s="1"/>
    </row>
    <row r="1126" spans="4:4" x14ac:dyDescent="0.2">
      <c r="D1126" s="1"/>
    </row>
    <row r="1127" spans="4:4" x14ac:dyDescent="0.2">
      <c r="D1127" s="1"/>
    </row>
    <row r="1128" spans="4:4" x14ac:dyDescent="0.2">
      <c r="D1128" s="1"/>
    </row>
    <row r="1129" spans="4:4" x14ac:dyDescent="0.2">
      <c r="D1129" s="1"/>
    </row>
    <row r="1130" spans="4:4" x14ac:dyDescent="0.2">
      <c r="D1130" s="1"/>
    </row>
    <row r="1131" spans="4:4" x14ac:dyDescent="0.2">
      <c r="D1131" s="1"/>
    </row>
    <row r="1132" spans="4:4" x14ac:dyDescent="0.2">
      <c r="D1132" s="1"/>
    </row>
    <row r="1133" spans="4:4" x14ac:dyDescent="0.2">
      <c r="D1133" s="1"/>
    </row>
    <row r="1134" spans="4:4" x14ac:dyDescent="0.2">
      <c r="D1134" s="1"/>
    </row>
    <row r="1135" spans="4:4" x14ac:dyDescent="0.2">
      <c r="D1135" s="1"/>
    </row>
    <row r="1136" spans="4:4" x14ac:dyDescent="0.2">
      <c r="D1136" s="1"/>
    </row>
    <row r="1137" spans="4:4" x14ac:dyDescent="0.2">
      <c r="D1137" s="1"/>
    </row>
    <row r="1138" spans="4:4" x14ac:dyDescent="0.2">
      <c r="D1138" s="1"/>
    </row>
    <row r="1139" spans="4:4" x14ac:dyDescent="0.2">
      <c r="D1139" s="1"/>
    </row>
    <row r="1140" spans="4:4" x14ac:dyDescent="0.2">
      <c r="D1140" s="1"/>
    </row>
    <row r="1141" spans="4:4" x14ac:dyDescent="0.2">
      <c r="D1141" s="1"/>
    </row>
    <row r="1142" spans="4:4" x14ac:dyDescent="0.2">
      <c r="D1142" s="1"/>
    </row>
    <row r="1143" spans="4:4" x14ac:dyDescent="0.2">
      <c r="D1143" s="1"/>
    </row>
    <row r="1144" spans="4:4" x14ac:dyDescent="0.2">
      <c r="D1144" s="1"/>
    </row>
    <row r="1145" spans="4:4" x14ac:dyDescent="0.2">
      <c r="D1145" s="1"/>
    </row>
    <row r="1146" spans="4:4" x14ac:dyDescent="0.2">
      <c r="D1146" s="1"/>
    </row>
    <row r="1147" spans="4:4" x14ac:dyDescent="0.2">
      <c r="D1147" s="1"/>
    </row>
    <row r="1148" spans="4:4" x14ac:dyDescent="0.2">
      <c r="D1148" s="1"/>
    </row>
    <row r="1149" spans="4:4" x14ac:dyDescent="0.2">
      <c r="D1149" s="1"/>
    </row>
    <row r="1150" spans="4:4" x14ac:dyDescent="0.2">
      <c r="D1150" s="1"/>
    </row>
    <row r="1151" spans="4:4" x14ac:dyDescent="0.2">
      <c r="D1151" s="1"/>
    </row>
    <row r="1152" spans="4:4" x14ac:dyDescent="0.2">
      <c r="D1152" s="1"/>
    </row>
    <row r="1153" spans="4:4" x14ac:dyDescent="0.2">
      <c r="D1153" s="1"/>
    </row>
    <row r="1154" spans="4:4" x14ac:dyDescent="0.2">
      <c r="D1154" s="1"/>
    </row>
    <row r="1155" spans="4:4" x14ac:dyDescent="0.2">
      <c r="D1155" s="1"/>
    </row>
    <row r="1156" spans="4:4" x14ac:dyDescent="0.2">
      <c r="D1156" s="1"/>
    </row>
    <row r="1157" spans="4:4" x14ac:dyDescent="0.2">
      <c r="D1157" s="1"/>
    </row>
    <row r="1158" spans="4:4" x14ac:dyDescent="0.2">
      <c r="D1158" s="1"/>
    </row>
    <row r="1159" spans="4:4" x14ac:dyDescent="0.2">
      <c r="D1159" s="1"/>
    </row>
    <row r="1160" spans="4:4" x14ac:dyDescent="0.2">
      <c r="D1160" s="1"/>
    </row>
    <row r="1161" spans="4:4" x14ac:dyDescent="0.2">
      <c r="D1161" s="1"/>
    </row>
    <row r="1162" spans="4:4" x14ac:dyDescent="0.2">
      <c r="D1162" s="1"/>
    </row>
    <row r="1163" spans="4:4" x14ac:dyDescent="0.2">
      <c r="D1163" s="1"/>
    </row>
    <row r="1164" spans="4:4" x14ac:dyDescent="0.2">
      <c r="D1164" s="1"/>
    </row>
    <row r="1165" spans="4:4" x14ac:dyDescent="0.2">
      <c r="D1165" s="1"/>
    </row>
    <row r="1166" spans="4:4" x14ac:dyDescent="0.2">
      <c r="D1166" s="1"/>
    </row>
    <row r="1167" spans="4:4" x14ac:dyDescent="0.2">
      <c r="D1167" s="1"/>
    </row>
    <row r="1168" spans="4:4" x14ac:dyDescent="0.2">
      <c r="D1168" s="1"/>
    </row>
    <row r="1169" spans="4:4" x14ac:dyDescent="0.2">
      <c r="D1169" s="1"/>
    </row>
    <row r="1170" spans="4:4" x14ac:dyDescent="0.2">
      <c r="D1170" s="1"/>
    </row>
    <row r="1171" spans="4:4" x14ac:dyDescent="0.2">
      <c r="D1171" s="1"/>
    </row>
    <row r="1172" spans="4:4" x14ac:dyDescent="0.2">
      <c r="D1172" s="1"/>
    </row>
    <row r="1173" spans="4:4" x14ac:dyDescent="0.2">
      <c r="D1173" s="1"/>
    </row>
    <row r="1174" spans="4:4" x14ac:dyDescent="0.2">
      <c r="D1174" s="1"/>
    </row>
    <row r="1175" spans="4:4" x14ac:dyDescent="0.2">
      <c r="D1175" s="1"/>
    </row>
    <row r="1176" spans="4:4" x14ac:dyDescent="0.2">
      <c r="D1176" s="1"/>
    </row>
    <row r="1177" spans="4:4" x14ac:dyDescent="0.2">
      <c r="D1177" s="1"/>
    </row>
    <row r="1178" spans="4:4" x14ac:dyDescent="0.2">
      <c r="D1178" s="1"/>
    </row>
    <row r="1179" spans="4:4" x14ac:dyDescent="0.2">
      <c r="D1179" s="1"/>
    </row>
    <row r="1180" spans="4:4" x14ac:dyDescent="0.2">
      <c r="D1180" s="1"/>
    </row>
    <row r="1181" spans="4:4" x14ac:dyDescent="0.2">
      <c r="D1181" s="1"/>
    </row>
    <row r="1182" spans="4:4" x14ac:dyDescent="0.2">
      <c r="D1182" s="1"/>
    </row>
    <row r="1183" spans="4:4" x14ac:dyDescent="0.2">
      <c r="D1183" s="1"/>
    </row>
    <row r="1184" spans="4:4" x14ac:dyDescent="0.2">
      <c r="D1184" s="1"/>
    </row>
    <row r="1185" spans="4:4" x14ac:dyDescent="0.2">
      <c r="D1185" s="1"/>
    </row>
    <row r="1186" spans="4:4" x14ac:dyDescent="0.2">
      <c r="D1186" s="1"/>
    </row>
    <row r="1187" spans="4:4" x14ac:dyDescent="0.2">
      <c r="D1187" s="1"/>
    </row>
    <row r="1188" spans="4:4" x14ac:dyDescent="0.2">
      <c r="D1188" s="1"/>
    </row>
    <row r="1189" spans="4:4" x14ac:dyDescent="0.2">
      <c r="D1189" s="1"/>
    </row>
    <row r="1190" spans="4:4" x14ac:dyDescent="0.2">
      <c r="D1190" s="1"/>
    </row>
    <row r="1191" spans="4:4" x14ac:dyDescent="0.2">
      <c r="D1191" s="1"/>
    </row>
    <row r="1192" spans="4:4" x14ac:dyDescent="0.2">
      <c r="D1192" s="1"/>
    </row>
    <row r="1193" spans="4:4" x14ac:dyDescent="0.2">
      <c r="D1193" s="1"/>
    </row>
    <row r="1194" spans="4:4" x14ac:dyDescent="0.2">
      <c r="D1194" s="1"/>
    </row>
    <row r="1195" spans="4:4" x14ac:dyDescent="0.2">
      <c r="D1195" s="1"/>
    </row>
    <row r="1196" spans="4:4" x14ac:dyDescent="0.2">
      <c r="D1196" s="1"/>
    </row>
    <row r="1197" spans="4:4" x14ac:dyDescent="0.2">
      <c r="D1197" s="1"/>
    </row>
    <row r="1198" spans="4:4" x14ac:dyDescent="0.2">
      <c r="D1198" s="1"/>
    </row>
    <row r="1199" spans="4:4" x14ac:dyDescent="0.2">
      <c r="D1199" s="1"/>
    </row>
    <row r="1200" spans="4:4" x14ac:dyDescent="0.2">
      <c r="D1200" s="1"/>
    </row>
    <row r="1201" spans="4:4" x14ac:dyDescent="0.2">
      <c r="D1201" s="1"/>
    </row>
    <row r="1202" spans="4:4" x14ac:dyDescent="0.2">
      <c r="D1202" s="1"/>
    </row>
    <row r="1203" spans="4:4" x14ac:dyDescent="0.2">
      <c r="D1203" s="1"/>
    </row>
    <row r="1204" spans="4:4" x14ac:dyDescent="0.2">
      <c r="D1204" s="1"/>
    </row>
    <row r="1205" spans="4:4" x14ac:dyDescent="0.2">
      <c r="D1205" s="1"/>
    </row>
    <row r="1206" spans="4:4" x14ac:dyDescent="0.2">
      <c r="D1206" s="1"/>
    </row>
    <row r="1207" spans="4:4" x14ac:dyDescent="0.2">
      <c r="D1207" s="1"/>
    </row>
    <row r="1208" spans="4:4" x14ac:dyDescent="0.2">
      <c r="D1208" s="1"/>
    </row>
    <row r="1209" spans="4:4" x14ac:dyDescent="0.2">
      <c r="D1209" s="1"/>
    </row>
    <row r="1210" spans="4:4" x14ac:dyDescent="0.2">
      <c r="D1210" s="1"/>
    </row>
    <row r="1211" spans="4:4" x14ac:dyDescent="0.2">
      <c r="D1211" s="1"/>
    </row>
    <row r="1212" spans="4:4" x14ac:dyDescent="0.2">
      <c r="D1212" s="1"/>
    </row>
    <row r="1213" spans="4:4" x14ac:dyDescent="0.2">
      <c r="D1213" s="1"/>
    </row>
    <row r="1214" spans="4:4" x14ac:dyDescent="0.2">
      <c r="D1214" s="1"/>
    </row>
    <row r="1215" spans="4:4" x14ac:dyDescent="0.2">
      <c r="D1215" s="1"/>
    </row>
    <row r="1216" spans="4:4" x14ac:dyDescent="0.2">
      <c r="D1216" s="1"/>
    </row>
    <row r="1217" spans="4:4" x14ac:dyDescent="0.2">
      <c r="D1217" s="1"/>
    </row>
    <row r="1218" spans="4:4" x14ac:dyDescent="0.2">
      <c r="D1218" s="1"/>
    </row>
    <row r="1219" spans="4:4" x14ac:dyDescent="0.2">
      <c r="D1219" s="1"/>
    </row>
    <row r="1220" spans="4:4" x14ac:dyDescent="0.2">
      <c r="D1220" s="1"/>
    </row>
    <row r="1221" spans="4:4" x14ac:dyDescent="0.2">
      <c r="D1221" s="1"/>
    </row>
    <row r="1222" spans="4:4" x14ac:dyDescent="0.2">
      <c r="D1222" s="1"/>
    </row>
    <row r="1223" spans="4:4" x14ac:dyDescent="0.2">
      <c r="D1223" s="1"/>
    </row>
    <row r="1224" spans="4:4" x14ac:dyDescent="0.2">
      <c r="D1224" s="1"/>
    </row>
    <row r="1225" spans="4:4" x14ac:dyDescent="0.2">
      <c r="D1225" s="1"/>
    </row>
    <row r="1226" spans="4:4" x14ac:dyDescent="0.2">
      <c r="D1226" s="1"/>
    </row>
    <row r="1227" spans="4:4" x14ac:dyDescent="0.2">
      <c r="D1227" s="1"/>
    </row>
    <row r="1228" spans="4:4" x14ac:dyDescent="0.2">
      <c r="D1228" s="1"/>
    </row>
    <row r="1229" spans="4:4" x14ac:dyDescent="0.2">
      <c r="D1229" s="1"/>
    </row>
    <row r="1230" spans="4:4" x14ac:dyDescent="0.2">
      <c r="D1230" s="1"/>
    </row>
    <row r="1231" spans="4:4" x14ac:dyDescent="0.2">
      <c r="D1231" s="1"/>
    </row>
    <row r="1232" spans="4:4" x14ac:dyDescent="0.2">
      <c r="D1232" s="1"/>
    </row>
    <row r="1233" spans="4:4" x14ac:dyDescent="0.2">
      <c r="D1233" s="1"/>
    </row>
    <row r="1234" spans="4:4" x14ac:dyDescent="0.2">
      <c r="D1234" s="1"/>
    </row>
    <row r="1235" spans="4:4" x14ac:dyDescent="0.2">
      <c r="D1235" s="1"/>
    </row>
    <row r="1236" spans="4:4" x14ac:dyDescent="0.2">
      <c r="D1236" s="1"/>
    </row>
    <row r="1237" spans="4:4" x14ac:dyDescent="0.2">
      <c r="D1237" s="1"/>
    </row>
    <row r="1238" spans="4:4" x14ac:dyDescent="0.2">
      <c r="D1238" s="1"/>
    </row>
    <row r="1239" spans="4:4" x14ac:dyDescent="0.2">
      <c r="D1239" s="1"/>
    </row>
    <row r="1240" spans="4:4" x14ac:dyDescent="0.2">
      <c r="D1240" s="1"/>
    </row>
    <row r="1241" spans="4:4" x14ac:dyDescent="0.2">
      <c r="D1241" s="1"/>
    </row>
    <row r="1242" spans="4:4" x14ac:dyDescent="0.2">
      <c r="D1242" s="1"/>
    </row>
    <row r="1243" spans="4:4" x14ac:dyDescent="0.2">
      <c r="D1243" s="1"/>
    </row>
    <row r="1244" spans="4:4" x14ac:dyDescent="0.2">
      <c r="D1244" s="1"/>
    </row>
    <row r="1245" spans="4:4" x14ac:dyDescent="0.2">
      <c r="D1245" s="1"/>
    </row>
    <row r="1246" spans="4:4" x14ac:dyDescent="0.2">
      <c r="D1246" s="1"/>
    </row>
    <row r="1247" spans="4:4" x14ac:dyDescent="0.2">
      <c r="D1247" s="1"/>
    </row>
    <row r="1248" spans="4:4" x14ac:dyDescent="0.2">
      <c r="D1248" s="1"/>
    </row>
    <row r="1249" spans="4:4" x14ac:dyDescent="0.2">
      <c r="D1249" s="1"/>
    </row>
    <row r="1250" spans="4:4" x14ac:dyDescent="0.2">
      <c r="D1250" s="1"/>
    </row>
    <row r="1251" spans="4:4" x14ac:dyDescent="0.2">
      <c r="D1251" s="1"/>
    </row>
    <row r="1252" spans="4:4" x14ac:dyDescent="0.2">
      <c r="D1252" s="1"/>
    </row>
    <row r="1253" spans="4:4" x14ac:dyDescent="0.2">
      <c r="D1253" s="1"/>
    </row>
    <row r="1254" spans="4:4" x14ac:dyDescent="0.2">
      <c r="D1254" s="1"/>
    </row>
    <row r="1255" spans="4:4" x14ac:dyDescent="0.2">
      <c r="D1255" s="1"/>
    </row>
    <row r="1256" spans="4:4" x14ac:dyDescent="0.2">
      <c r="D1256" s="1"/>
    </row>
    <row r="1257" spans="4:4" x14ac:dyDescent="0.2">
      <c r="D1257" s="1"/>
    </row>
    <row r="1258" spans="4:4" x14ac:dyDescent="0.2">
      <c r="D1258" s="1"/>
    </row>
    <row r="1259" spans="4:4" x14ac:dyDescent="0.2">
      <c r="D1259" s="1"/>
    </row>
    <row r="1260" spans="4:4" x14ac:dyDescent="0.2">
      <c r="D1260" s="1"/>
    </row>
    <row r="1261" spans="4:4" x14ac:dyDescent="0.2">
      <c r="D1261" s="1"/>
    </row>
    <row r="1262" spans="4:4" x14ac:dyDescent="0.2">
      <c r="D1262" s="1"/>
    </row>
    <row r="1263" spans="4:4" x14ac:dyDescent="0.2">
      <c r="D1263" s="1"/>
    </row>
    <row r="1264" spans="4:4" x14ac:dyDescent="0.2">
      <c r="D1264" s="1"/>
    </row>
    <row r="1265" spans="4:4" x14ac:dyDescent="0.2">
      <c r="D1265" s="1"/>
    </row>
    <row r="1266" spans="4:4" x14ac:dyDescent="0.2">
      <c r="D1266" s="1"/>
    </row>
    <row r="1267" spans="4:4" x14ac:dyDescent="0.2">
      <c r="D1267" s="1"/>
    </row>
    <row r="1268" spans="4:4" x14ac:dyDescent="0.2">
      <c r="D1268" s="1"/>
    </row>
    <row r="1269" spans="4:4" x14ac:dyDescent="0.2">
      <c r="D1269" s="1"/>
    </row>
    <row r="1270" spans="4:4" x14ac:dyDescent="0.2">
      <c r="D1270" s="1"/>
    </row>
    <row r="1271" spans="4:4" x14ac:dyDescent="0.2">
      <c r="D1271" s="1"/>
    </row>
    <row r="1272" spans="4:4" x14ac:dyDescent="0.2">
      <c r="D1272" s="1"/>
    </row>
    <row r="1273" spans="4:4" x14ac:dyDescent="0.2">
      <c r="D1273" s="1"/>
    </row>
    <row r="1274" spans="4:4" x14ac:dyDescent="0.2">
      <c r="D1274" s="1"/>
    </row>
    <row r="1275" spans="4:4" x14ac:dyDescent="0.2">
      <c r="D1275" s="1"/>
    </row>
    <row r="1276" spans="4:4" x14ac:dyDescent="0.2">
      <c r="D1276" s="1"/>
    </row>
    <row r="1277" spans="4:4" x14ac:dyDescent="0.2">
      <c r="D1277" s="1"/>
    </row>
    <row r="1278" spans="4:4" x14ac:dyDescent="0.2">
      <c r="D1278" s="1"/>
    </row>
    <row r="1279" spans="4:4" x14ac:dyDescent="0.2">
      <c r="D1279" s="1"/>
    </row>
    <row r="1280" spans="4:4" x14ac:dyDescent="0.2">
      <c r="D1280" s="1"/>
    </row>
    <row r="1281" spans="4:4" x14ac:dyDescent="0.2">
      <c r="D1281" s="1"/>
    </row>
    <row r="1282" spans="4:4" x14ac:dyDescent="0.2">
      <c r="D1282" s="1"/>
    </row>
    <row r="1283" spans="4:4" x14ac:dyDescent="0.2">
      <c r="D1283" s="1"/>
    </row>
    <row r="1284" spans="4:4" x14ac:dyDescent="0.2">
      <c r="D1284" s="1"/>
    </row>
    <row r="1285" spans="4:4" x14ac:dyDescent="0.2">
      <c r="D1285" s="1"/>
    </row>
    <row r="1286" spans="4:4" x14ac:dyDescent="0.2">
      <c r="D1286" s="1"/>
    </row>
    <row r="1287" spans="4:4" x14ac:dyDescent="0.2">
      <c r="D1287" s="1"/>
    </row>
    <row r="1288" spans="4:4" x14ac:dyDescent="0.2">
      <c r="D1288" s="1"/>
    </row>
    <row r="1289" spans="4:4" x14ac:dyDescent="0.2">
      <c r="D1289" s="1"/>
    </row>
    <row r="1290" spans="4:4" x14ac:dyDescent="0.2">
      <c r="D1290" s="1"/>
    </row>
    <row r="1291" spans="4:4" x14ac:dyDescent="0.2">
      <c r="D1291" s="1"/>
    </row>
    <row r="1292" spans="4:4" x14ac:dyDescent="0.2">
      <c r="D1292" s="1"/>
    </row>
    <row r="1293" spans="4:4" x14ac:dyDescent="0.2">
      <c r="D1293" s="1"/>
    </row>
    <row r="1294" spans="4:4" x14ac:dyDescent="0.2">
      <c r="D1294" s="1"/>
    </row>
    <row r="1295" spans="4:4" x14ac:dyDescent="0.2">
      <c r="D1295" s="1"/>
    </row>
    <row r="1296" spans="4:4" x14ac:dyDescent="0.2">
      <c r="D1296" s="1"/>
    </row>
    <row r="1297" spans="4:4" x14ac:dyDescent="0.2">
      <c r="D1297" s="1"/>
    </row>
    <row r="1298" spans="4:4" x14ac:dyDescent="0.2">
      <c r="D1298" s="1"/>
    </row>
    <row r="1299" spans="4:4" x14ac:dyDescent="0.2">
      <c r="D1299" s="1"/>
    </row>
    <row r="1300" spans="4:4" x14ac:dyDescent="0.2">
      <c r="D1300" s="1"/>
    </row>
    <row r="1301" spans="4:4" x14ac:dyDescent="0.2">
      <c r="D1301" s="1"/>
    </row>
    <row r="1302" spans="4:4" x14ac:dyDescent="0.2">
      <c r="D1302" s="1"/>
    </row>
    <row r="1303" spans="4:4" x14ac:dyDescent="0.2">
      <c r="D1303" s="1"/>
    </row>
    <row r="1304" spans="4:4" x14ac:dyDescent="0.2">
      <c r="D1304" s="1"/>
    </row>
    <row r="1305" spans="4:4" x14ac:dyDescent="0.2">
      <c r="D1305" s="1"/>
    </row>
    <row r="1306" spans="4:4" x14ac:dyDescent="0.2">
      <c r="D1306" s="1"/>
    </row>
    <row r="1307" spans="4:4" x14ac:dyDescent="0.2">
      <c r="D1307" s="1"/>
    </row>
    <row r="1308" spans="4:4" x14ac:dyDescent="0.2">
      <c r="D1308" s="1"/>
    </row>
    <row r="1309" spans="4:4" x14ac:dyDescent="0.2">
      <c r="D1309" s="1"/>
    </row>
    <row r="1310" spans="4:4" x14ac:dyDescent="0.2">
      <c r="D1310" s="1"/>
    </row>
    <row r="1311" spans="4:4" x14ac:dyDescent="0.2">
      <c r="D1311" s="1"/>
    </row>
    <row r="1312" spans="4:4" x14ac:dyDescent="0.2">
      <c r="D1312" s="1"/>
    </row>
    <row r="1313" spans="4:4" x14ac:dyDescent="0.2">
      <c r="D1313" s="1"/>
    </row>
    <row r="1314" spans="4:4" x14ac:dyDescent="0.2">
      <c r="D1314" s="1"/>
    </row>
    <row r="1315" spans="4:4" x14ac:dyDescent="0.2">
      <c r="D1315" s="1"/>
    </row>
    <row r="1316" spans="4:4" x14ac:dyDescent="0.2">
      <c r="D1316" s="1"/>
    </row>
    <row r="1317" spans="4:4" x14ac:dyDescent="0.2">
      <c r="D1317" s="1"/>
    </row>
    <row r="1318" spans="4:4" x14ac:dyDescent="0.2">
      <c r="D1318" s="1"/>
    </row>
    <row r="1319" spans="4:4" x14ac:dyDescent="0.2">
      <c r="D1319" s="1"/>
    </row>
    <row r="1320" spans="4:4" x14ac:dyDescent="0.2">
      <c r="D1320" s="1"/>
    </row>
    <row r="1321" spans="4:4" x14ac:dyDescent="0.2">
      <c r="D1321" s="1"/>
    </row>
    <row r="1322" spans="4:4" x14ac:dyDescent="0.2">
      <c r="D1322" s="1"/>
    </row>
    <row r="1323" spans="4:4" x14ac:dyDescent="0.2">
      <c r="D1323" s="1"/>
    </row>
    <row r="1324" spans="4:4" x14ac:dyDescent="0.2">
      <c r="D1324" s="1"/>
    </row>
    <row r="1325" spans="4:4" x14ac:dyDescent="0.2">
      <c r="D1325" s="1"/>
    </row>
    <row r="1326" spans="4:4" x14ac:dyDescent="0.2">
      <c r="D1326" s="1"/>
    </row>
    <row r="1327" spans="4:4" x14ac:dyDescent="0.2">
      <c r="D1327" s="1"/>
    </row>
    <row r="1328" spans="4:4" x14ac:dyDescent="0.2">
      <c r="D1328" s="1"/>
    </row>
    <row r="1329" spans="4:4" x14ac:dyDescent="0.2">
      <c r="D1329" s="1"/>
    </row>
    <row r="1330" spans="4:4" x14ac:dyDescent="0.2">
      <c r="D1330" s="1"/>
    </row>
    <row r="1331" spans="4:4" x14ac:dyDescent="0.2">
      <c r="D1331" s="1"/>
    </row>
    <row r="1332" spans="4:4" x14ac:dyDescent="0.2">
      <c r="D1332" s="1"/>
    </row>
    <row r="1333" spans="4:4" x14ac:dyDescent="0.2">
      <c r="D1333" s="1"/>
    </row>
    <row r="1334" spans="4:4" x14ac:dyDescent="0.2">
      <c r="D1334" s="1"/>
    </row>
    <row r="1335" spans="4:4" x14ac:dyDescent="0.2">
      <c r="D1335" s="1"/>
    </row>
    <row r="1336" spans="4:4" x14ac:dyDescent="0.2">
      <c r="D1336" s="1"/>
    </row>
    <row r="1337" spans="4:4" x14ac:dyDescent="0.2">
      <c r="D1337" s="1"/>
    </row>
    <row r="1338" spans="4:4" x14ac:dyDescent="0.2">
      <c r="D1338" s="1"/>
    </row>
    <row r="1339" spans="4:4" x14ac:dyDescent="0.2">
      <c r="D1339" s="1"/>
    </row>
    <row r="1340" spans="4:4" x14ac:dyDescent="0.2">
      <c r="D1340" s="1"/>
    </row>
    <row r="1341" spans="4:4" x14ac:dyDescent="0.2">
      <c r="D1341" s="1"/>
    </row>
    <row r="1342" spans="4:4" x14ac:dyDescent="0.2">
      <c r="D1342" s="1"/>
    </row>
    <row r="1343" spans="4:4" x14ac:dyDescent="0.2">
      <c r="D1343" s="1"/>
    </row>
    <row r="1344" spans="4:4" x14ac:dyDescent="0.2">
      <c r="D1344" s="1"/>
    </row>
    <row r="1345" spans="4:4" x14ac:dyDescent="0.2">
      <c r="D1345" s="1"/>
    </row>
    <row r="1346" spans="4:4" x14ac:dyDescent="0.2">
      <c r="D1346" s="1"/>
    </row>
    <row r="1347" spans="4:4" x14ac:dyDescent="0.2">
      <c r="D1347" s="1"/>
    </row>
    <row r="1348" spans="4:4" x14ac:dyDescent="0.2">
      <c r="D1348" s="1"/>
    </row>
    <row r="1349" spans="4:4" x14ac:dyDescent="0.2">
      <c r="D1349" s="1"/>
    </row>
    <row r="1350" spans="4:4" x14ac:dyDescent="0.2">
      <c r="D1350" s="1"/>
    </row>
    <row r="1351" spans="4:4" x14ac:dyDescent="0.2">
      <c r="D1351" s="1"/>
    </row>
    <row r="1352" spans="4:4" x14ac:dyDescent="0.2">
      <c r="D1352" s="1"/>
    </row>
    <row r="1353" spans="4:4" x14ac:dyDescent="0.2">
      <c r="D1353" s="1"/>
    </row>
    <row r="1354" spans="4:4" x14ac:dyDescent="0.2">
      <c r="D1354" s="1"/>
    </row>
    <row r="1355" spans="4:4" x14ac:dyDescent="0.2">
      <c r="D1355" s="1"/>
    </row>
    <row r="1356" spans="4:4" x14ac:dyDescent="0.2">
      <c r="D1356" s="1"/>
    </row>
    <row r="1357" spans="4:4" x14ac:dyDescent="0.2">
      <c r="D1357" s="1"/>
    </row>
    <row r="1358" spans="4:4" x14ac:dyDescent="0.2">
      <c r="D1358" s="1"/>
    </row>
    <row r="1359" spans="4:4" x14ac:dyDescent="0.2">
      <c r="D1359" s="1"/>
    </row>
    <row r="1360" spans="4:4" x14ac:dyDescent="0.2">
      <c r="D1360" s="1"/>
    </row>
    <row r="1361" spans="4:4" x14ac:dyDescent="0.2">
      <c r="D1361" s="1"/>
    </row>
    <row r="1362" spans="4:4" x14ac:dyDescent="0.2">
      <c r="D1362" s="1"/>
    </row>
    <row r="1363" spans="4:4" x14ac:dyDescent="0.2">
      <c r="D1363" s="1"/>
    </row>
    <row r="1364" spans="4:4" x14ac:dyDescent="0.2">
      <c r="D1364" s="1"/>
    </row>
    <row r="1365" spans="4:4" x14ac:dyDescent="0.2">
      <c r="D1365" s="1"/>
    </row>
    <row r="1366" spans="4:4" x14ac:dyDescent="0.2">
      <c r="D1366" s="1"/>
    </row>
    <row r="1367" spans="4:4" x14ac:dyDescent="0.2">
      <c r="D1367" s="1"/>
    </row>
    <row r="1368" spans="4:4" x14ac:dyDescent="0.2">
      <c r="D1368" s="1"/>
    </row>
    <row r="1369" spans="4:4" x14ac:dyDescent="0.2">
      <c r="D1369" s="1"/>
    </row>
    <row r="1370" spans="4:4" x14ac:dyDescent="0.2">
      <c r="D1370" s="1"/>
    </row>
    <row r="1371" spans="4:4" x14ac:dyDescent="0.2">
      <c r="D1371" s="1"/>
    </row>
    <row r="1372" spans="4:4" x14ac:dyDescent="0.2">
      <c r="D1372" s="1"/>
    </row>
    <row r="1373" spans="4:4" x14ac:dyDescent="0.2">
      <c r="D1373" s="1"/>
    </row>
    <row r="1374" spans="4:4" x14ac:dyDescent="0.2">
      <c r="D1374" s="1"/>
    </row>
    <row r="1375" spans="4:4" x14ac:dyDescent="0.2">
      <c r="D1375" s="1"/>
    </row>
    <row r="1376" spans="4:4" x14ac:dyDescent="0.2">
      <c r="D1376" s="1"/>
    </row>
    <row r="1377" spans="4:4" x14ac:dyDescent="0.2">
      <c r="D1377" s="1"/>
    </row>
    <row r="1378" spans="4:4" x14ac:dyDescent="0.2">
      <c r="D1378" s="1"/>
    </row>
    <row r="1379" spans="4:4" x14ac:dyDescent="0.2">
      <c r="D1379" s="1"/>
    </row>
    <row r="1380" spans="4:4" x14ac:dyDescent="0.2">
      <c r="D1380" s="1"/>
    </row>
    <row r="1381" spans="4:4" x14ac:dyDescent="0.2">
      <c r="D1381" s="1"/>
    </row>
    <row r="1382" spans="4:4" x14ac:dyDescent="0.2">
      <c r="D1382" s="1"/>
    </row>
    <row r="1383" spans="4:4" x14ac:dyDescent="0.2">
      <c r="D1383" s="1"/>
    </row>
    <row r="1384" spans="4:4" x14ac:dyDescent="0.2">
      <c r="D1384" s="1"/>
    </row>
    <row r="1385" spans="4:4" x14ac:dyDescent="0.2">
      <c r="D1385" s="1"/>
    </row>
    <row r="1386" spans="4:4" x14ac:dyDescent="0.2">
      <c r="D1386" s="1"/>
    </row>
    <row r="1387" spans="4:4" x14ac:dyDescent="0.2">
      <c r="D1387" s="1"/>
    </row>
    <row r="1388" spans="4:4" x14ac:dyDescent="0.2">
      <c r="D1388" s="1"/>
    </row>
    <row r="1389" spans="4:4" x14ac:dyDescent="0.2">
      <c r="D1389" s="1"/>
    </row>
    <row r="1390" spans="4:4" x14ac:dyDescent="0.2">
      <c r="D1390" s="1"/>
    </row>
    <row r="1391" spans="4:4" x14ac:dyDescent="0.2">
      <c r="D1391" s="1"/>
    </row>
    <row r="1392" spans="4:4" x14ac:dyDescent="0.2">
      <c r="D1392" s="1"/>
    </row>
    <row r="1393" spans="4:4" x14ac:dyDescent="0.2">
      <c r="D1393" s="1"/>
    </row>
    <row r="1394" spans="4:4" x14ac:dyDescent="0.2">
      <c r="D1394" s="1"/>
    </row>
    <row r="1395" spans="4:4" x14ac:dyDescent="0.2">
      <c r="D1395" s="1"/>
    </row>
    <row r="1396" spans="4:4" x14ac:dyDescent="0.2">
      <c r="D1396" s="1"/>
    </row>
    <row r="1397" spans="4:4" x14ac:dyDescent="0.2">
      <c r="D1397" s="1"/>
    </row>
    <row r="1398" spans="4:4" x14ac:dyDescent="0.2">
      <c r="D1398" s="1"/>
    </row>
    <row r="1399" spans="4:4" x14ac:dyDescent="0.2">
      <c r="D1399" s="1"/>
    </row>
    <row r="1400" spans="4:4" x14ac:dyDescent="0.2">
      <c r="D1400" s="1"/>
    </row>
    <row r="1401" spans="4:4" x14ac:dyDescent="0.2">
      <c r="D1401" s="1"/>
    </row>
    <row r="1402" spans="4:4" x14ac:dyDescent="0.2">
      <c r="D1402" s="1"/>
    </row>
    <row r="1403" spans="4:4" x14ac:dyDescent="0.2">
      <c r="D1403" s="1"/>
    </row>
    <row r="1404" spans="4:4" x14ac:dyDescent="0.2">
      <c r="D1404" s="1"/>
    </row>
    <row r="1405" spans="4:4" x14ac:dyDescent="0.2">
      <c r="D1405" s="1"/>
    </row>
    <row r="1406" spans="4:4" x14ac:dyDescent="0.2">
      <c r="D1406" s="1"/>
    </row>
    <row r="1407" spans="4:4" x14ac:dyDescent="0.2">
      <c r="D1407" s="1"/>
    </row>
    <row r="1408" spans="4:4" x14ac:dyDescent="0.2">
      <c r="D1408" s="1"/>
    </row>
    <row r="1409" spans="4:4" x14ac:dyDescent="0.2">
      <c r="D1409" s="1"/>
    </row>
    <row r="1410" spans="4:4" x14ac:dyDescent="0.2">
      <c r="D1410" s="1"/>
    </row>
    <row r="1411" spans="4:4" x14ac:dyDescent="0.2">
      <c r="D1411" s="1"/>
    </row>
    <row r="1412" spans="4:4" x14ac:dyDescent="0.2">
      <c r="D1412" s="1"/>
    </row>
    <row r="1413" spans="4:4" x14ac:dyDescent="0.2">
      <c r="D1413" s="1"/>
    </row>
    <row r="1414" spans="4:4" x14ac:dyDescent="0.2">
      <c r="D1414" s="1"/>
    </row>
    <row r="1415" spans="4:4" x14ac:dyDescent="0.2">
      <c r="D1415" s="1"/>
    </row>
    <row r="1416" spans="4:4" x14ac:dyDescent="0.2">
      <c r="D1416" s="1"/>
    </row>
    <row r="1417" spans="4:4" x14ac:dyDescent="0.2">
      <c r="D1417" s="1"/>
    </row>
    <row r="1418" spans="4:4" x14ac:dyDescent="0.2">
      <c r="D1418" s="1"/>
    </row>
    <row r="1419" spans="4:4" x14ac:dyDescent="0.2">
      <c r="D1419" s="1"/>
    </row>
    <row r="1420" spans="4:4" x14ac:dyDescent="0.2">
      <c r="D1420" s="1"/>
    </row>
    <row r="1421" spans="4:4" x14ac:dyDescent="0.2">
      <c r="D1421" s="1"/>
    </row>
    <row r="1422" spans="4:4" x14ac:dyDescent="0.2">
      <c r="D1422" s="1"/>
    </row>
    <row r="1423" spans="4:4" x14ac:dyDescent="0.2">
      <c r="D1423" s="1"/>
    </row>
    <row r="1424" spans="4:4" x14ac:dyDescent="0.2">
      <c r="D1424" s="1"/>
    </row>
    <row r="1425" spans="4:4" x14ac:dyDescent="0.2">
      <c r="D1425" s="1"/>
    </row>
    <row r="1426" spans="4:4" x14ac:dyDescent="0.2">
      <c r="D1426" s="1"/>
    </row>
    <row r="1427" spans="4:4" x14ac:dyDescent="0.2">
      <c r="D1427" s="1"/>
    </row>
    <row r="1428" spans="4:4" x14ac:dyDescent="0.2">
      <c r="D1428" s="1"/>
    </row>
    <row r="1429" spans="4:4" x14ac:dyDescent="0.2">
      <c r="D1429" s="1"/>
    </row>
    <row r="1430" spans="4:4" x14ac:dyDescent="0.2">
      <c r="D1430" s="1"/>
    </row>
    <row r="1431" spans="4:4" x14ac:dyDescent="0.2">
      <c r="D1431" s="1"/>
    </row>
    <row r="1432" spans="4:4" x14ac:dyDescent="0.2">
      <c r="D1432" s="1"/>
    </row>
    <row r="1433" spans="4:4" x14ac:dyDescent="0.2">
      <c r="D1433" s="1"/>
    </row>
    <row r="1434" spans="4:4" x14ac:dyDescent="0.2">
      <c r="D1434" s="1"/>
    </row>
    <row r="1435" spans="4:4" x14ac:dyDescent="0.2">
      <c r="D1435" s="1"/>
    </row>
    <row r="1436" spans="4:4" x14ac:dyDescent="0.2">
      <c r="D1436" s="1"/>
    </row>
    <row r="1437" spans="4:4" x14ac:dyDescent="0.2">
      <c r="D1437" s="1"/>
    </row>
    <row r="1438" spans="4:4" x14ac:dyDescent="0.2">
      <c r="D1438" s="1"/>
    </row>
    <row r="1439" spans="4:4" x14ac:dyDescent="0.2">
      <c r="D1439" s="1"/>
    </row>
    <row r="1440" spans="4:4" x14ac:dyDescent="0.2">
      <c r="D1440" s="1"/>
    </row>
    <row r="1441" spans="4:4" x14ac:dyDescent="0.2">
      <c r="D1441" s="1"/>
    </row>
    <row r="1442" spans="4:4" x14ac:dyDescent="0.2">
      <c r="D1442" s="1"/>
    </row>
    <row r="1443" spans="4:4" x14ac:dyDescent="0.2">
      <c r="D1443" s="1"/>
    </row>
    <row r="1444" spans="4:4" x14ac:dyDescent="0.2">
      <c r="D1444" s="1"/>
    </row>
    <row r="1445" spans="4:4" x14ac:dyDescent="0.2">
      <c r="D1445" s="1"/>
    </row>
    <row r="1446" spans="4:4" x14ac:dyDescent="0.2">
      <c r="D1446" s="1"/>
    </row>
    <row r="1447" spans="4:4" x14ac:dyDescent="0.2">
      <c r="D1447" s="1"/>
    </row>
    <row r="1448" spans="4:4" x14ac:dyDescent="0.2">
      <c r="D1448" s="1"/>
    </row>
    <row r="1449" spans="4:4" x14ac:dyDescent="0.2">
      <c r="D1449" s="1"/>
    </row>
    <row r="1450" spans="4:4" x14ac:dyDescent="0.2">
      <c r="D1450" s="1"/>
    </row>
    <row r="1451" spans="4:4" x14ac:dyDescent="0.2">
      <c r="D1451" s="1"/>
    </row>
    <row r="1452" spans="4:4" x14ac:dyDescent="0.2">
      <c r="D1452" s="1"/>
    </row>
    <row r="1453" spans="4:4" x14ac:dyDescent="0.2">
      <c r="D1453" s="1"/>
    </row>
    <row r="1454" spans="4:4" x14ac:dyDescent="0.2">
      <c r="D1454" s="1"/>
    </row>
    <row r="1455" spans="4:4" x14ac:dyDescent="0.2">
      <c r="D1455" s="1"/>
    </row>
    <row r="1456" spans="4:4" x14ac:dyDescent="0.2">
      <c r="D1456" s="1"/>
    </row>
    <row r="1457" spans="4:4" x14ac:dyDescent="0.2">
      <c r="D1457" s="1"/>
    </row>
    <row r="1458" spans="4:4" x14ac:dyDescent="0.2">
      <c r="D1458" s="1"/>
    </row>
    <row r="1459" spans="4:4" x14ac:dyDescent="0.2">
      <c r="D1459" s="1"/>
    </row>
    <row r="1460" spans="4:4" x14ac:dyDescent="0.2">
      <c r="D1460" s="1"/>
    </row>
    <row r="1461" spans="4:4" x14ac:dyDescent="0.2">
      <c r="D1461" s="1"/>
    </row>
    <row r="1462" spans="4:4" x14ac:dyDescent="0.2">
      <c r="D1462" s="1"/>
    </row>
    <row r="1463" spans="4:4" x14ac:dyDescent="0.2">
      <c r="D1463" s="1"/>
    </row>
    <row r="1464" spans="4:4" x14ac:dyDescent="0.2">
      <c r="D1464" s="1"/>
    </row>
    <row r="1465" spans="4:4" x14ac:dyDescent="0.2">
      <c r="D1465" s="1"/>
    </row>
    <row r="1466" spans="4:4" x14ac:dyDescent="0.2">
      <c r="D1466" s="1"/>
    </row>
    <row r="1467" spans="4:4" x14ac:dyDescent="0.2">
      <c r="D1467" s="1"/>
    </row>
    <row r="1468" spans="4:4" x14ac:dyDescent="0.2">
      <c r="D1468" s="1"/>
    </row>
    <row r="1469" spans="4:4" x14ac:dyDescent="0.2">
      <c r="D1469" s="1"/>
    </row>
    <row r="1470" spans="4:4" x14ac:dyDescent="0.2">
      <c r="D1470" s="1"/>
    </row>
    <row r="1471" spans="4:4" x14ac:dyDescent="0.2">
      <c r="D1471" s="1"/>
    </row>
    <row r="1472" spans="4:4" x14ac:dyDescent="0.2">
      <c r="D1472" s="1"/>
    </row>
    <row r="1473" spans="4:4" x14ac:dyDescent="0.2">
      <c r="D1473" s="1"/>
    </row>
    <row r="1474" spans="4:4" x14ac:dyDescent="0.2">
      <c r="D1474" s="1"/>
    </row>
    <row r="1475" spans="4:4" x14ac:dyDescent="0.2">
      <c r="D1475" s="1"/>
    </row>
    <row r="1476" spans="4:4" x14ac:dyDescent="0.2">
      <c r="D1476" s="1"/>
    </row>
    <row r="1477" spans="4:4" x14ac:dyDescent="0.2">
      <c r="D1477" s="1"/>
    </row>
    <row r="1478" spans="4:4" x14ac:dyDescent="0.2">
      <c r="D1478" s="1"/>
    </row>
    <row r="1479" spans="4:4" x14ac:dyDescent="0.2">
      <c r="D1479" s="1"/>
    </row>
    <row r="1480" spans="4:4" x14ac:dyDescent="0.2">
      <c r="D1480" s="1"/>
    </row>
    <row r="1481" spans="4:4" x14ac:dyDescent="0.2">
      <c r="D1481" s="1"/>
    </row>
    <row r="1482" spans="4:4" x14ac:dyDescent="0.2">
      <c r="D1482" s="1"/>
    </row>
    <row r="1483" spans="4:4" x14ac:dyDescent="0.2">
      <c r="D1483" s="1"/>
    </row>
    <row r="1484" spans="4:4" x14ac:dyDescent="0.2">
      <c r="D1484" s="1"/>
    </row>
    <row r="1485" spans="4:4" x14ac:dyDescent="0.2">
      <c r="D1485" s="1"/>
    </row>
    <row r="1486" spans="4:4" x14ac:dyDescent="0.2">
      <c r="D1486" s="1"/>
    </row>
    <row r="1487" spans="4:4" x14ac:dyDescent="0.2">
      <c r="D1487" s="1"/>
    </row>
    <row r="1488" spans="4:4" x14ac:dyDescent="0.2">
      <c r="D1488" s="1"/>
    </row>
    <row r="1489" spans="4:4" x14ac:dyDescent="0.2">
      <c r="D1489" s="1"/>
    </row>
    <row r="1490" spans="4:4" x14ac:dyDescent="0.2">
      <c r="D1490" s="1"/>
    </row>
    <row r="1491" spans="4:4" x14ac:dyDescent="0.2">
      <c r="D1491" s="1"/>
    </row>
    <row r="1492" spans="4:4" x14ac:dyDescent="0.2">
      <c r="D1492" s="1"/>
    </row>
    <row r="1493" spans="4:4" x14ac:dyDescent="0.2">
      <c r="D1493" s="1"/>
    </row>
    <row r="1494" spans="4:4" x14ac:dyDescent="0.2">
      <c r="D1494" s="1"/>
    </row>
    <row r="1495" spans="4:4" x14ac:dyDescent="0.2">
      <c r="D1495" s="1"/>
    </row>
    <row r="1496" spans="4:4" x14ac:dyDescent="0.2">
      <c r="D1496" s="1"/>
    </row>
    <row r="1497" spans="4:4" x14ac:dyDescent="0.2">
      <c r="D1497" s="1"/>
    </row>
    <row r="1498" spans="4:4" x14ac:dyDescent="0.2">
      <c r="D1498" s="1"/>
    </row>
    <row r="1499" spans="4:4" x14ac:dyDescent="0.2">
      <c r="D1499" s="1"/>
    </row>
    <row r="1500" spans="4:4" x14ac:dyDescent="0.2">
      <c r="D1500" s="1"/>
    </row>
    <row r="1501" spans="4:4" x14ac:dyDescent="0.2">
      <c r="D1501" s="1"/>
    </row>
    <row r="1502" spans="4:4" x14ac:dyDescent="0.2">
      <c r="D1502" s="1"/>
    </row>
    <row r="1503" spans="4:4" x14ac:dyDescent="0.2">
      <c r="D1503" s="1"/>
    </row>
    <row r="1504" spans="4:4" x14ac:dyDescent="0.2">
      <c r="D1504" s="1"/>
    </row>
    <row r="1505" spans="4:4" x14ac:dyDescent="0.2">
      <c r="D1505" s="1"/>
    </row>
    <row r="1506" spans="4:4" x14ac:dyDescent="0.2">
      <c r="D1506" s="1"/>
    </row>
    <row r="1507" spans="4:4" x14ac:dyDescent="0.2">
      <c r="D1507" s="1"/>
    </row>
    <row r="1508" spans="4:4" x14ac:dyDescent="0.2">
      <c r="D1508" s="1"/>
    </row>
    <row r="1509" spans="4:4" x14ac:dyDescent="0.2">
      <c r="D1509" s="1"/>
    </row>
    <row r="1510" spans="4:4" x14ac:dyDescent="0.2">
      <c r="D1510" s="1"/>
    </row>
    <row r="1511" spans="4:4" x14ac:dyDescent="0.2">
      <c r="D1511" s="1"/>
    </row>
    <row r="1512" spans="4:4" x14ac:dyDescent="0.2">
      <c r="D1512" s="1"/>
    </row>
    <row r="1513" spans="4:4" x14ac:dyDescent="0.2">
      <c r="D1513" s="1"/>
    </row>
    <row r="1514" spans="4:4" x14ac:dyDescent="0.2">
      <c r="D1514" s="1"/>
    </row>
    <row r="1515" spans="4:4" x14ac:dyDescent="0.2">
      <c r="D1515" s="1"/>
    </row>
    <row r="1516" spans="4:4" x14ac:dyDescent="0.2">
      <c r="D1516" s="1"/>
    </row>
    <row r="1517" spans="4:4" x14ac:dyDescent="0.2">
      <c r="D1517" s="1"/>
    </row>
    <row r="1518" spans="4:4" x14ac:dyDescent="0.2">
      <c r="D1518" s="1"/>
    </row>
    <row r="1519" spans="4:4" x14ac:dyDescent="0.2">
      <c r="D1519" s="1"/>
    </row>
    <row r="1520" spans="4:4" x14ac:dyDescent="0.2">
      <c r="D1520" s="1"/>
    </row>
    <row r="1521" spans="4:4" x14ac:dyDescent="0.2">
      <c r="D1521" s="1"/>
    </row>
    <row r="1522" spans="4:4" x14ac:dyDescent="0.2">
      <c r="D1522" s="1"/>
    </row>
    <row r="1523" spans="4:4" x14ac:dyDescent="0.2">
      <c r="D1523" s="1"/>
    </row>
    <row r="1524" spans="4:4" x14ac:dyDescent="0.2">
      <c r="D1524" s="1"/>
    </row>
    <row r="1525" spans="4:4" x14ac:dyDescent="0.2">
      <c r="D1525" s="1"/>
    </row>
    <row r="1526" spans="4:4" x14ac:dyDescent="0.2">
      <c r="D1526" s="1"/>
    </row>
    <row r="1527" spans="4:4" x14ac:dyDescent="0.2">
      <c r="D1527" s="1"/>
    </row>
    <row r="1528" spans="4:4" x14ac:dyDescent="0.2">
      <c r="D1528" s="1"/>
    </row>
    <row r="1529" spans="4:4" x14ac:dyDescent="0.2">
      <c r="D1529" s="1"/>
    </row>
    <row r="1530" spans="4:4" x14ac:dyDescent="0.2">
      <c r="D1530" s="1"/>
    </row>
    <row r="1531" spans="4:4" x14ac:dyDescent="0.2">
      <c r="D1531" s="1"/>
    </row>
    <row r="1532" spans="4:4" x14ac:dyDescent="0.2">
      <c r="D1532" s="1"/>
    </row>
    <row r="1533" spans="4:4" x14ac:dyDescent="0.2">
      <c r="D1533" s="1"/>
    </row>
    <row r="1534" spans="4:4" x14ac:dyDescent="0.2">
      <c r="D1534" s="1"/>
    </row>
    <row r="1535" spans="4:4" x14ac:dyDescent="0.2">
      <c r="D1535" s="1"/>
    </row>
    <row r="1536" spans="4:4" x14ac:dyDescent="0.2">
      <c r="D1536" s="1"/>
    </row>
    <row r="1537" spans="4:4" x14ac:dyDescent="0.2">
      <c r="D1537" s="1"/>
    </row>
    <row r="1538" spans="4:4" x14ac:dyDescent="0.2">
      <c r="D1538" s="1"/>
    </row>
    <row r="1539" spans="4:4" x14ac:dyDescent="0.2">
      <c r="D1539" s="1"/>
    </row>
    <row r="1540" spans="4:4" x14ac:dyDescent="0.2">
      <c r="D1540" s="1"/>
    </row>
    <row r="1541" spans="4:4" x14ac:dyDescent="0.2">
      <c r="D1541" s="1"/>
    </row>
    <row r="1542" spans="4:4" x14ac:dyDescent="0.2">
      <c r="D1542" s="1"/>
    </row>
    <row r="1543" spans="4:4" x14ac:dyDescent="0.2">
      <c r="D1543" s="1"/>
    </row>
    <row r="1544" spans="4:4" x14ac:dyDescent="0.2">
      <c r="D1544" s="1"/>
    </row>
    <row r="1545" spans="4:4" x14ac:dyDescent="0.2">
      <c r="D1545" s="1"/>
    </row>
    <row r="1546" spans="4:4" x14ac:dyDescent="0.2">
      <c r="D1546" s="1"/>
    </row>
    <row r="1547" spans="4:4" x14ac:dyDescent="0.2">
      <c r="D1547" s="1"/>
    </row>
    <row r="1548" spans="4:4" x14ac:dyDescent="0.2">
      <c r="D1548" s="1"/>
    </row>
    <row r="1549" spans="4:4" x14ac:dyDescent="0.2">
      <c r="D1549" s="1"/>
    </row>
    <row r="1550" spans="4:4" x14ac:dyDescent="0.2">
      <c r="D1550" s="1"/>
    </row>
    <row r="1551" spans="4:4" x14ac:dyDescent="0.2">
      <c r="D1551" s="1"/>
    </row>
    <row r="1552" spans="4:4" x14ac:dyDescent="0.2">
      <c r="D1552" s="1"/>
    </row>
    <row r="1553" spans="4:4" x14ac:dyDescent="0.2">
      <c r="D1553" s="1"/>
    </row>
    <row r="1554" spans="4:4" x14ac:dyDescent="0.2">
      <c r="D1554" s="1"/>
    </row>
    <row r="1555" spans="4:4" x14ac:dyDescent="0.2">
      <c r="D1555" s="1"/>
    </row>
    <row r="1556" spans="4:4" x14ac:dyDescent="0.2">
      <c r="D1556" s="1"/>
    </row>
    <row r="1557" spans="4:4" x14ac:dyDescent="0.2">
      <c r="D1557" s="1"/>
    </row>
    <row r="1558" spans="4:4" x14ac:dyDescent="0.2">
      <c r="D1558" s="1"/>
    </row>
    <row r="1559" spans="4:4" x14ac:dyDescent="0.2">
      <c r="D1559" s="1"/>
    </row>
    <row r="1560" spans="4:4" x14ac:dyDescent="0.2">
      <c r="D1560" s="1"/>
    </row>
    <row r="1561" spans="4:4" x14ac:dyDescent="0.2">
      <c r="D1561" s="1"/>
    </row>
    <row r="1562" spans="4:4" x14ac:dyDescent="0.2">
      <c r="D1562" s="1"/>
    </row>
    <row r="1563" spans="4:4" x14ac:dyDescent="0.2">
      <c r="D1563" s="1"/>
    </row>
    <row r="1564" spans="4:4" x14ac:dyDescent="0.2">
      <c r="D1564" s="1"/>
    </row>
    <row r="1565" spans="4:4" x14ac:dyDescent="0.2">
      <c r="D1565" s="1"/>
    </row>
    <row r="1566" spans="4:4" x14ac:dyDescent="0.2">
      <c r="D1566" s="1"/>
    </row>
    <row r="1567" spans="4:4" x14ac:dyDescent="0.2">
      <c r="D1567" s="1"/>
    </row>
    <row r="1568" spans="4:4" x14ac:dyDescent="0.2">
      <c r="D1568" s="1"/>
    </row>
    <row r="1569" spans="4:4" x14ac:dyDescent="0.2">
      <c r="D1569" s="1"/>
    </row>
    <row r="1570" spans="4:4" x14ac:dyDescent="0.2">
      <c r="D1570" s="1"/>
    </row>
    <row r="1571" spans="4:4" x14ac:dyDescent="0.2">
      <c r="D1571" s="1"/>
    </row>
    <row r="1572" spans="4:4" x14ac:dyDescent="0.2">
      <c r="D1572" s="1"/>
    </row>
    <row r="1573" spans="4:4" x14ac:dyDescent="0.2">
      <c r="D1573" s="1"/>
    </row>
    <row r="1574" spans="4:4" x14ac:dyDescent="0.2">
      <c r="D1574" s="1"/>
    </row>
    <row r="1575" spans="4:4" x14ac:dyDescent="0.2">
      <c r="D1575" s="1"/>
    </row>
    <row r="1576" spans="4:4" x14ac:dyDescent="0.2">
      <c r="D1576" s="1"/>
    </row>
    <row r="1577" spans="4:4" x14ac:dyDescent="0.2">
      <c r="D1577" s="1"/>
    </row>
    <row r="1578" spans="4:4" x14ac:dyDescent="0.2">
      <c r="D1578" s="1"/>
    </row>
    <row r="1579" spans="4:4" x14ac:dyDescent="0.2">
      <c r="D1579" s="1"/>
    </row>
    <row r="1580" spans="4:4" x14ac:dyDescent="0.2">
      <c r="D1580" s="1"/>
    </row>
    <row r="1581" spans="4:4" x14ac:dyDescent="0.2">
      <c r="D1581" s="1"/>
    </row>
    <row r="1582" spans="4:4" x14ac:dyDescent="0.2">
      <c r="D1582" s="1"/>
    </row>
    <row r="1583" spans="4:4" x14ac:dyDescent="0.2">
      <c r="D1583" s="1"/>
    </row>
    <row r="1584" spans="4:4" x14ac:dyDescent="0.2">
      <c r="D1584" s="1"/>
    </row>
    <row r="1585" spans="4:4" x14ac:dyDescent="0.2">
      <c r="D1585" s="1"/>
    </row>
    <row r="1586" spans="4:4" x14ac:dyDescent="0.2">
      <c r="D1586" s="1"/>
    </row>
    <row r="1587" spans="4:4" x14ac:dyDescent="0.2">
      <c r="D1587" s="1"/>
    </row>
    <row r="1588" spans="4:4" x14ac:dyDescent="0.2">
      <c r="D1588" s="1"/>
    </row>
    <row r="1589" spans="4:4" x14ac:dyDescent="0.2">
      <c r="D1589" s="1"/>
    </row>
    <row r="1590" spans="4:4" x14ac:dyDescent="0.2">
      <c r="D1590" s="1"/>
    </row>
    <row r="1591" spans="4:4" x14ac:dyDescent="0.2">
      <c r="D1591" s="1"/>
    </row>
    <row r="1592" spans="4:4" x14ac:dyDescent="0.2">
      <c r="D1592" s="1"/>
    </row>
    <row r="1593" spans="4:4" x14ac:dyDescent="0.2">
      <c r="D1593" s="1"/>
    </row>
    <row r="1594" spans="4:4" x14ac:dyDescent="0.2">
      <c r="D1594" s="1"/>
    </row>
    <row r="1595" spans="4:4" x14ac:dyDescent="0.2">
      <c r="D1595" s="1"/>
    </row>
    <row r="1596" spans="4:4" x14ac:dyDescent="0.2">
      <c r="D1596" s="1"/>
    </row>
    <row r="1597" spans="4:4" x14ac:dyDescent="0.2">
      <c r="D1597" s="1"/>
    </row>
    <row r="1598" spans="4:4" x14ac:dyDescent="0.2">
      <c r="D1598" s="1"/>
    </row>
    <row r="1599" spans="4:4" x14ac:dyDescent="0.2">
      <c r="D1599" s="1"/>
    </row>
    <row r="1600" spans="4:4" x14ac:dyDescent="0.2">
      <c r="D1600" s="1"/>
    </row>
    <row r="1601" spans="4:4" x14ac:dyDescent="0.2">
      <c r="D1601" s="1"/>
    </row>
    <row r="1602" spans="4:4" x14ac:dyDescent="0.2">
      <c r="D1602" s="1"/>
    </row>
    <row r="1603" spans="4:4" x14ac:dyDescent="0.2">
      <c r="D1603" s="1"/>
    </row>
    <row r="1604" spans="4:4" x14ac:dyDescent="0.2">
      <c r="D1604" s="1"/>
    </row>
    <row r="1605" spans="4:4" x14ac:dyDescent="0.2">
      <c r="D1605" s="1"/>
    </row>
    <row r="1606" spans="4:4" x14ac:dyDescent="0.2">
      <c r="D1606" s="1"/>
    </row>
    <row r="1607" spans="4:4" x14ac:dyDescent="0.2">
      <c r="D1607" s="1"/>
    </row>
    <row r="1608" spans="4:4" x14ac:dyDescent="0.2">
      <c r="D1608" s="1"/>
    </row>
    <row r="1609" spans="4:4" x14ac:dyDescent="0.2">
      <c r="D1609" s="1"/>
    </row>
    <row r="1610" spans="4:4" x14ac:dyDescent="0.2">
      <c r="D1610" s="1"/>
    </row>
    <row r="1611" spans="4:4" x14ac:dyDescent="0.2">
      <c r="D1611" s="1"/>
    </row>
    <row r="1612" spans="4:4" x14ac:dyDescent="0.2">
      <c r="D1612" s="1"/>
    </row>
    <row r="1613" spans="4:4" x14ac:dyDescent="0.2">
      <c r="D1613" s="1"/>
    </row>
    <row r="1614" spans="4:4" x14ac:dyDescent="0.2">
      <c r="D1614" s="1"/>
    </row>
    <row r="1615" spans="4:4" x14ac:dyDescent="0.2">
      <c r="D1615" s="1"/>
    </row>
    <row r="1616" spans="4:4" x14ac:dyDescent="0.2">
      <c r="D1616" s="1"/>
    </row>
    <row r="1617" spans="4:4" x14ac:dyDescent="0.2">
      <c r="D1617" s="1"/>
    </row>
    <row r="1618" spans="4:4" x14ac:dyDescent="0.2">
      <c r="D1618" s="1"/>
    </row>
    <row r="1619" spans="4:4" x14ac:dyDescent="0.2">
      <c r="D1619" s="1"/>
    </row>
    <row r="1620" spans="4:4" x14ac:dyDescent="0.2">
      <c r="D1620" s="1"/>
    </row>
    <row r="1621" spans="4:4" x14ac:dyDescent="0.2">
      <c r="D1621" s="1"/>
    </row>
    <row r="1622" spans="4:4" x14ac:dyDescent="0.2">
      <c r="D1622" s="1"/>
    </row>
    <row r="1623" spans="4:4" x14ac:dyDescent="0.2">
      <c r="D1623" s="1"/>
    </row>
    <row r="1624" spans="4:4" x14ac:dyDescent="0.2">
      <c r="D1624" s="1"/>
    </row>
    <row r="1625" spans="4:4" x14ac:dyDescent="0.2">
      <c r="D1625" s="1"/>
    </row>
    <row r="1626" spans="4:4" x14ac:dyDescent="0.2">
      <c r="D1626" s="1"/>
    </row>
    <row r="1627" spans="4:4" x14ac:dyDescent="0.2">
      <c r="D1627" s="1"/>
    </row>
    <row r="1628" spans="4:4" x14ac:dyDescent="0.2">
      <c r="D1628" s="1"/>
    </row>
    <row r="1629" spans="4:4" x14ac:dyDescent="0.2">
      <c r="D1629" s="1"/>
    </row>
    <row r="1630" spans="4:4" x14ac:dyDescent="0.2">
      <c r="D1630" s="1"/>
    </row>
    <row r="1631" spans="4:4" x14ac:dyDescent="0.2">
      <c r="D1631" s="1"/>
    </row>
    <row r="1632" spans="4:4" x14ac:dyDescent="0.2">
      <c r="D1632" s="1"/>
    </row>
    <row r="1633" spans="4:4" x14ac:dyDescent="0.2">
      <c r="D1633" s="1"/>
    </row>
    <row r="1634" spans="4:4" x14ac:dyDescent="0.2">
      <c r="D1634" s="1"/>
    </row>
    <row r="1635" spans="4:4" x14ac:dyDescent="0.2">
      <c r="D1635" s="1"/>
    </row>
    <row r="1636" spans="4:4" x14ac:dyDescent="0.2">
      <c r="D1636" s="1"/>
    </row>
    <row r="1637" spans="4:4" x14ac:dyDescent="0.2">
      <c r="D1637" s="1"/>
    </row>
    <row r="1638" spans="4:4" x14ac:dyDescent="0.2">
      <c r="D1638" s="1"/>
    </row>
    <row r="1639" spans="4:4" x14ac:dyDescent="0.2">
      <c r="D1639" s="1"/>
    </row>
    <row r="1640" spans="4:4" x14ac:dyDescent="0.2">
      <c r="D1640" s="1"/>
    </row>
    <row r="1641" spans="4:4" x14ac:dyDescent="0.2">
      <c r="D1641" s="1"/>
    </row>
    <row r="1642" spans="4:4" x14ac:dyDescent="0.2">
      <c r="D1642" s="1"/>
    </row>
    <row r="1643" spans="4:4" x14ac:dyDescent="0.2">
      <c r="D1643" s="1"/>
    </row>
    <row r="1644" spans="4:4" x14ac:dyDescent="0.2">
      <c r="D1644" s="1"/>
    </row>
    <row r="1645" spans="4:4" x14ac:dyDescent="0.2">
      <c r="D1645" s="1"/>
    </row>
    <row r="1646" spans="4:4" x14ac:dyDescent="0.2">
      <c r="D1646" s="1"/>
    </row>
    <row r="1647" spans="4:4" x14ac:dyDescent="0.2">
      <c r="D1647" s="1"/>
    </row>
    <row r="1648" spans="4:4" x14ac:dyDescent="0.2">
      <c r="D1648" s="1"/>
    </row>
    <row r="1649" spans="4:4" x14ac:dyDescent="0.2">
      <c r="D1649" s="1"/>
    </row>
    <row r="1650" spans="4:4" x14ac:dyDescent="0.2">
      <c r="D1650" s="1"/>
    </row>
    <row r="1651" spans="4:4" x14ac:dyDescent="0.2">
      <c r="D1651" s="1"/>
    </row>
    <row r="1652" spans="4:4" x14ac:dyDescent="0.2">
      <c r="D1652" s="1"/>
    </row>
    <row r="1653" spans="4:4" x14ac:dyDescent="0.2">
      <c r="D1653" s="1"/>
    </row>
    <row r="1654" spans="4:4" x14ac:dyDescent="0.2">
      <c r="D1654" s="1"/>
    </row>
    <row r="1655" spans="4:4" x14ac:dyDescent="0.2">
      <c r="D1655" s="1"/>
    </row>
    <row r="1656" spans="4:4" x14ac:dyDescent="0.2">
      <c r="D1656" s="1"/>
    </row>
    <row r="1657" spans="4:4" x14ac:dyDescent="0.2">
      <c r="D1657" s="1"/>
    </row>
    <row r="1658" spans="4:4" x14ac:dyDescent="0.2">
      <c r="D1658" s="1"/>
    </row>
    <row r="1659" spans="4:4" x14ac:dyDescent="0.2">
      <c r="D1659" s="1"/>
    </row>
    <row r="1660" spans="4:4" x14ac:dyDescent="0.2">
      <c r="D1660" s="1"/>
    </row>
    <row r="1661" spans="4:4" x14ac:dyDescent="0.2">
      <c r="D1661" s="1"/>
    </row>
    <row r="1662" spans="4:4" x14ac:dyDescent="0.2">
      <c r="D1662" s="1"/>
    </row>
    <row r="1663" spans="4:4" x14ac:dyDescent="0.2">
      <c r="D1663" s="1"/>
    </row>
    <row r="1664" spans="4:4" x14ac:dyDescent="0.2">
      <c r="D1664" s="1"/>
    </row>
    <row r="1665" spans="4:4" x14ac:dyDescent="0.2">
      <c r="D1665" s="1"/>
    </row>
    <row r="1666" spans="4:4" x14ac:dyDescent="0.2">
      <c r="D1666" s="1"/>
    </row>
    <row r="1667" spans="4:4" x14ac:dyDescent="0.2">
      <c r="D1667" s="1"/>
    </row>
    <row r="1668" spans="4:4" x14ac:dyDescent="0.2">
      <c r="D1668" s="1"/>
    </row>
    <row r="1669" spans="4:4" x14ac:dyDescent="0.2">
      <c r="D1669" s="1"/>
    </row>
    <row r="1670" spans="4:4" x14ac:dyDescent="0.2">
      <c r="D1670" s="1"/>
    </row>
    <row r="1671" spans="4:4" x14ac:dyDescent="0.2">
      <c r="D1671" s="1"/>
    </row>
    <row r="1672" spans="4:4" x14ac:dyDescent="0.2">
      <c r="D1672" s="1"/>
    </row>
    <row r="1673" spans="4:4" x14ac:dyDescent="0.2">
      <c r="D1673" s="1"/>
    </row>
    <row r="1674" spans="4:4" x14ac:dyDescent="0.2">
      <c r="D1674" s="1"/>
    </row>
    <row r="1675" spans="4:4" x14ac:dyDescent="0.2">
      <c r="D1675" s="1"/>
    </row>
    <row r="1676" spans="4:4" x14ac:dyDescent="0.2">
      <c r="D1676" s="1"/>
    </row>
    <row r="1677" spans="4:4" x14ac:dyDescent="0.2">
      <c r="D1677" s="1"/>
    </row>
    <row r="1678" spans="4:4" x14ac:dyDescent="0.2">
      <c r="D1678" s="1"/>
    </row>
    <row r="1679" spans="4:4" x14ac:dyDescent="0.2">
      <c r="D1679" s="1"/>
    </row>
    <row r="1680" spans="4:4" x14ac:dyDescent="0.2">
      <c r="D1680" s="1"/>
    </row>
    <row r="1681" spans="4:4" x14ac:dyDescent="0.2">
      <c r="D1681" s="1"/>
    </row>
    <row r="1682" spans="4:4" x14ac:dyDescent="0.2">
      <c r="D1682" s="1"/>
    </row>
    <row r="1683" spans="4:4" x14ac:dyDescent="0.2">
      <c r="D1683" s="1"/>
    </row>
    <row r="1684" spans="4:4" x14ac:dyDescent="0.2">
      <c r="D1684" s="1"/>
    </row>
    <row r="1685" spans="4:4" x14ac:dyDescent="0.2">
      <c r="D1685" s="1"/>
    </row>
    <row r="1686" spans="4:4" x14ac:dyDescent="0.2">
      <c r="D1686" s="1"/>
    </row>
    <row r="1687" spans="4:4" x14ac:dyDescent="0.2">
      <c r="D1687" s="1"/>
    </row>
    <row r="1688" spans="4:4" x14ac:dyDescent="0.2">
      <c r="D1688" s="1"/>
    </row>
    <row r="1689" spans="4:4" x14ac:dyDescent="0.2">
      <c r="D1689" s="1"/>
    </row>
    <row r="1690" spans="4:4" x14ac:dyDescent="0.2">
      <c r="D1690" s="1"/>
    </row>
    <row r="1691" spans="4:4" x14ac:dyDescent="0.2">
      <c r="D1691" s="1"/>
    </row>
    <row r="1692" spans="4:4" x14ac:dyDescent="0.2">
      <c r="D1692" s="1"/>
    </row>
    <row r="1693" spans="4:4" x14ac:dyDescent="0.2">
      <c r="D1693" s="1"/>
    </row>
    <row r="1694" spans="4:4" x14ac:dyDescent="0.2">
      <c r="D1694" s="1"/>
    </row>
    <row r="1695" spans="4:4" x14ac:dyDescent="0.2">
      <c r="D1695" s="1"/>
    </row>
    <row r="1696" spans="4:4" x14ac:dyDescent="0.2">
      <c r="D1696" s="1"/>
    </row>
    <row r="1697" spans="4:4" x14ac:dyDescent="0.2">
      <c r="D1697" s="1"/>
    </row>
    <row r="1698" spans="4:4" x14ac:dyDescent="0.2">
      <c r="D1698" s="1"/>
    </row>
    <row r="1699" spans="4:4" x14ac:dyDescent="0.2">
      <c r="D1699" s="1"/>
    </row>
    <row r="1700" spans="4:4" x14ac:dyDescent="0.2">
      <c r="D1700" s="1"/>
    </row>
    <row r="1701" spans="4:4" x14ac:dyDescent="0.2">
      <c r="D1701" s="1"/>
    </row>
    <row r="1702" spans="4:4" x14ac:dyDescent="0.2">
      <c r="D1702" s="1"/>
    </row>
    <row r="1703" spans="4:4" x14ac:dyDescent="0.2">
      <c r="D1703" s="1"/>
    </row>
    <row r="1704" spans="4:4" x14ac:dyDescent="0.2">
      <c r="D1704" s="1"/>
    </row>
    <row r="1705" spans="4:4" x14ac:dyDescent="0.2">
      <c r="D1705" s="1"/>
    </row>
    <row r="1706" spans="4:4" x14ac:dyDescent="0.2">
      <c r="D1706" s="1"/>
    </row>
    <row r="1707" spans="4:4" x14ac:dyDescent="0.2">
      <c r="D1707" s="1"/>
    </row>
    <row r="1708" spans="4:4" x14ac:dyDescent="0.2">
      <c r="D1708" s="1"/>
    </row>
    <row r="1709" spans="4:4" x14ac:dyDescent="0.2">
      <c r="D1709" s="1"/>
    </row>
    <row r="1710" spans="4:4" x14ac:dyDescent="0.2">
      <c r="D1710" s="1"/>
    </row>
    <row r="1711" spans="4:4" x14ac:dyDescent="0.2">
      <c r="D1711" s="1"/>
    </row>
    <row r="1712" spans="4:4" x14ac:dyDescent="0.2">
      <c r="D1712" s="1"/>
    </row>
    <row r="1713" spans="4:4" x14ac:dyDescent="0.2">
      <c r="D1713" s="1"/>
    </row>
    <row r="1714" spans="4:4" x14ac:dyDescent="0.2">
      <c r="D1714" s="1"/>
    </row>
    <row r="1715" spans="4:4" x14ac:dyDescent="0.2">
      <c r="D1715" s="1"/>
    </row>
    <row r="1716" spans="4:4" x14ac:dyDescent="0.2">
      <c r="D1716" s="1"/>
    </row>
    <row r="1717" spans="4:4" x14ac:dyDescent="0.2">
      <c r="D1717" s="1"/>
    </row>
    <row r="1718" spans="4:4" x14ac:dyDescent="0.2">
      <c r="D1718" s="1"/>
    </row>
    <row r="1719" spans="4:4" x14ac:dyDescent="0.2">
      <c r="D1719" s="1"/>
    </row>
    <row r="1720" spans="4:4" x14ac:dyDescent="0.2">
      <c r="D1720" s="1"/>
    </row>
    <row r="1721" spans="4:4" x14ac:dyDescent="0.2">
      <c r="D1721" s="1"/>
    </row>
    <row r="1722" spans="4:4" x14ac:dyDescent="0.2">
      <c r="D1722" s="1"/>
    </row>
    <row r="1723" spans="4:4" x14ac:dyDescent="0.2">
      <c r="D1723" s="1"/>
    </row>
    <row r="1724" spans="4:4" x14ac:dyDescent="0.2">
      <c r="D1724" s="1"/>
    </row>
    <row r="1725" spans="4:4" x14ac:dyDescent="0.2">
      <c r="D1725" s="1"/>
    </row>
    <row r="1726" spans="4:4" x14ac:dyDescent="0.2">
      <c r="D1726" s="1"/>
    </row>
    <row r="1727" spans="4:4" x14ac:dyDescent="0.2">
      <c r="D1727" s="1"/>
    </row>
    <row r="1728" spans="4:4" x14ac:dyDescent="0.2">
      <c r="D1728" s="1"/>
    </row>
    <row r="1729" spans="4:4" x14ac:dyDescent="0.2">
      <c r="D1729" s="1"/>
    </row>
    <row r="1730" spans="4:4" x14ac:dyDescent="0.2">
      <c r="D1730" s="1"/>
    </row>
    <row r="1731" spans="4:4" x14ac:dyDescent="0.2">
      <c r="D1731" s="1"/>
    </row>
    <row r="1732" spans="4:4" x14ac:dyDescent="0.2">
      <c r="D1732" s="1"/>
    </row>
    <row r="1733" spans="4:4" x14ac:dyDescent="0.2">
      <c r="D1733" s="1"/>
    </row>
    <row r="1734" spans="4:4" x14ac:dyDescent="0.2">
      <c r="D1734" s="1"/>
    </row>
    <row r="1735" spans="4:4" x14ac:dyDescent="0.2">
      <c r="D1735" s="1"/>
    </row>
    <row r="1736" spans="4:4" x14ac:dyDescent="0.2">
      <c r="D1736" s="1"/>
    </row>
    <row r="1737" spans="4:4" x14ac:dyDescent="0.2">
      <c r="D1737" s="1"/>
    </row>
    <row r="1738" spans="4:4" x14ac:dyDescent="0.2">
      <c r="D1738" s="1"/>
    </row>
    <row r="1739" spans="4:4" x14ac:dyDescent="0.2">
      <c r="D1739" s="1"/>
    </row>
    <row r="1740" spans="4:4" x14ac:dyDescent="0.2">
      <c r="D1740" s="1"/>
    </row>
    <row r="1741" spans="4:4" x14ac:dyDescent="0.2">
      <c r="D1741" s="1"/>
    </row>
    <row r="1742" spans="4:4" x14ac:dyDescent="0.2">
      <c r="D1742" s="1"/>
    </row>
    <row r="1743" spans="4:4" x14ac:dyDescent="0.2">
      <c r="D1743" s="1"/>
    </row>
    <row r="1744" spans="4:4" x14ac:dyDescent="0.2">
      <c r="D1744" s="1"/>
    </row>
    <row r="1745" spans="4:4" x14ac:dyDescent="0.2">
      <c r="D1745" s="1"/>
    </row>
    <row r="1746" spans="4:4" x14ac:dyDescent="0.2">
      <c r="D1746" s="1"/>
    </row>
    <row r="1747" spans="4:4" x14ac:dyDescent="0.2">
      <c r="D1747" s="1"/>
    </row>
    <row r="1748" spans="4:4" x14ac:dyDescent="0.2">
      <c r="D1748" s="1"/>
    </row>
    <row r="1749" spans="4:4" x14ac:dyDescent="0.2">
      <c r="D1749" s="1"/>
    </row>
    <row r="1750" spans="4:4" x14ac:dyDescent="0.2">
      <c r="D1750" s="1"/>
    </row>
    <row r="1751" spans="4:4" x14ac:dyDescent="0.2">
      <c r="D1751" s="1"/>
    </row>
    <row r="1752" spans="4:4" x14ac:dyDescent="0.2">
      <c r="D1752" s="1"/>
    </row>
    <row r="1753" spans="4:4" x14ac:dyDescent="0.2">
      <c r="D1753" s="1"/>
    </row>
    <row r="1754" spans="4:4" x14ac:dyDescent="0.2">
      <c r="D1754" s="1"/>
    </row>
    <row r="1755" spans="4:4" x14ac:dyDescent="0.2">
      <c r="D1755" s="1"/>
    </row>
    <row r="1756" spans="4:4" x14ac:dyDescent="0.2">
      <c r="D1756" s="1"/>
    </row>
    <row r="1757" spans="4:4" x14ac:dyDescent="0.2">
      <c r="D1757" s="1"/>
    </row>
    <row r="1758" spans="4:4" x14ac:dyDescent="0.2">
      <c r="D1758" s="1"/>
    </row>
    <row r="1759" spans="4:4" x14ac:dyDescent="0.2">
      <c r="D1759" s="1"/>
    </row>
    <row r="1760" spans="4:4" x14ac:dyDescent="0.2">
      <c r="D1760" s="1"/>
    </row>
    <row r="1761" spans="4:4" x14ac:dyDescent="0.2">
      <c r="D1761" s="1"/>
    </row>
    <row r="1762" spans="4:4" x14ac:dyDescent="0.2">
      <c r="D1762" s="1"/>
    </row>
    <row r="1763" spans="4:4" x14ac:dyDescent="0.2">
      <c r="D1763" s="1"/>
    </row>
    <row r="1764" spans="4:4" x14ac:dyDescent="0.2">
      <c r="D1764" s="1"/>
    </row>
    <row r="1765" spans="4:4" x14ac:dyDescent="0.2">
      <c r="D1765" s="1"/>
    </row>
    <row r="1766" spans="4:4" x14ac:dyDescent="0.2">
      <c r="D1766" s="1"/>
    </row>
    <row r="1767" spans="4:4" x14ac:dyDescent="0.2">
      <c r="D1767" s="1"/>
    </row>
    <row r="1768" spans="4:4" x14ac:dyDescent="0.2">
      <c r="D1768" s="1"/>
    </row>
    <row r="1769" spans="4:4" x14ac:dyDescent="0.2">
      <c r="D1769" s="1"/>
    </row>
    <row r="1770" spans="4:4" x14ac:dyDescent="0.2">
      <c r="D1770" s="1"/>
    </row>
    <row r="1771" spans="4:4" x14ac:dyDescent="0.2">
      <c r="D1771" s="1"/>
    </row>
    <row r="1772" spans="4:4" x14ac:dyDescent="0.2">
      <c r="D1772" s="1"/>
    </row>
    <row r="1773" spans="4:4" x14ac:dyDescent="0.2">
      <c r="D1773" s="1"/>
    </row>
    <row r="1774" spans="4:4" x14ac:dyDescent="0.2">
      <c r="D1774" s="1"/>
    </row>
    <row r="1775" spans="4:4" x14ac:dyDescent="0.2">
      <c r="D1775" s="1"/>
    </row>
    <row r="1776" spans="4:4" x14ac:dyDescent="0.2">
      <c r="D1776" s="1"/>
    </row>
    <row r="1777" spans="4:4" x14ac:dyDescent="0.2">
      <c r="D1777" s="1"/>
    </row>
    <row r="1778" spans="4:4" x14ac:dyDescent="0.2">
      <c r="D1778" s="1"/>
    </row>
    <row r="1779" spans="4:4" x14ac:dyDescent="0.2">
      <c r="D1779" s="1"/>
    </row>
    <row r="1780" spans="4:4" x14ac:dyDescent="0.2">
      <c r="D1780" s="1"/>
    </row>
    <row r="1781" spans="4:4" x14ac:dyDescent="0.2">
      <c r="D1781" s="1"/>
    </row>
    <row r="1782" spans="4:4" x14ac:dyDescent="0.2">
      <c r="D1782" s="1"/>
    </row>
    <row r="1783" spans="4:4" x14ac:dyDescent="0.2">
      <c r="D1783" s="1"/>
    </row>
    <row r="1784" spans="4:4" x14ac:dyDescent="0.2">
      <c r="D1784" s="1"/>
    </row>
    <row r="1785" spans="4:4" x14ac:dyDescent="0.2">
      <c r="D1785" s="1"/>
    </row>
    <row r="1786" spans="4:4" x14ac:dyDescent="0.2">
      <c r="D1786" s="1"/>
    </row>
    <row r="1787" spans="4:4" x14ac:dyDescent="0.2">
      <c r="D1787" s="1"/>
    </row>
    <row r="1788" spans="4:4" x14ac:dyDescent="0.2">
      <c r="D1788" s="1"/>
    </row>
    <row r="1789" spans="4:4" x14ac:dyDescent="0.2">
      <c r="D1789" s="1"/>
    </row>
    <row r="1790" spans="4:4" x14ac:dyDescent="0.2">
      <c r="D1790" s="1"/>
    </row>
    <row r="1791" spans="4:4" x14ac:dyDescent="0.2">
      <c r="D1791" s="1"/>
    </row>
    <row r="1792" spans="4:4" x14ac:dyDescent="0.2">
      <c r="D1792" s="1"/>
    </row>
    <row r="1793" spans="4:4" x14ac:dyDescent="0.2">
      <c r="D1793" s="1"/>
    </row>
    <row r="1794" spans="4:4" x14ac:dyDescent="0.2">
      <c r="D1794" s="1"/>
    </row>
    <row r="1795" spans="4:4" x14ac:dyDescent="0.2">
      <c r="D1795" s="1"/>
    </row>
    <row r="1796" spans="4:4" x14ac:dyDescent="0.2">
      <c r="D1796" s="1"/>
    </row>
    <row r="1797" spans="4:4" x14ac:dyDescent="0.2">
      <c r="D1797" s="1"/>
    </row>
    <row r="1798" spans="4:4" x14ac:dyDescent="0.2">
      <c r="D1798" s="1"/>
    </row>
    <row r="1799" spans="4:4" x14ac:dyDescent="0.2">
      <c r="D1799" s="1"/>
    </row>
    <row r="1800" spans="4:4" x14ac:dyDescent="0.2">
      <c r="D1800" s="1"/>
    </row>
    <row r="1801" spans="4:4" x14ac:dyDescent="0.2">
      <c r="D1801" s="1"/>
    </row>
    <row r="1802" spans="4:4" x14ac:dyDescent="0.2">
      <c r="D1802" s="1"/>
    </row>
    <row r="1803" spans="4:4" x14ac:dyDescent="0.2">
      <c r="D1803" s="1"/>
    </row>
    <row r="1804" spans="4:4" x14ac:dyDescent="0.2">
      <c r="D1804" s="1"/>
    </row>
    <row r="1805" spans="4:4" x14ac:dyDescent="0.2">
      <c r="D1805" s="1"/>
    </row>
    <row r="1806" spans="4:4" x14ac:dyDescent="0.2">
      <c r="D1806" s="1"/>
    </row>
    <row r="1807" spans="4:4" x14ac:dyDescent="0.2">
      <c r="D1807" s="1"/>
    </row>
    <row r="1808" spans="4:4" x14ac:dyDescent="0.2">
      <c r="D1808" s="1"/>
    </row>
    <row r="1809" spans="4:4" x14ac:dyDescent="0.2">
      <c r="D1809" s="1"/>
    </row>
    <row r="1810" spans="4:4" x14ac:dyDescent="0.2">
      <c r="D1810" s="1"/>
    </row>
    <row r="1811" spans="4:4" x14ac:dyDescent="0.2">
      <c r="D1811" s="1"/>
    </row>
    <row r="1812" spans="4:4" x14ac:dyDescent="0.2">
      <c r="D1812" s="1"/>
    </row>
    <row r="1813" spans="4:4" x14ac:dyDescent="0.2">
      <c r="D1813" s="1"/>
    </row>
    <row r="1814" spans="4:4" x14ac:dyDescent="0.2">
      <c r="D1814" s="1"/>
    </row>
    <row r="1815" spans="4:4" x14ac:dyDescent="0.2">
      <c r="D1815" s="1"/>
    </row>
    <row r="1816" spans="4:4" x14ac:dyDescent="0.2">
      <c r="D1816" s="1"/>
    </row>
    <row r="1817" spans="4:4" x14ac:dyDescent="0.2">
      <c r="D1817" s="1"/>
    </row>
    <row r="1818" spans="4:4" x14ac:dyDescent="0.2">
      <c r="D1818" s="1"/>
    </row>
    <row r="1819" spans="4:4" x14ac:dyDescent="0.2">
      <c r="D1819" s="1"/>
    </row>
    <row r="1820" spans="4:4" x14ac:dyDescent="0.2">
      <c r="D1820" s="1"/>
    </row>
    <row r="1821" spans="4:4" x14ac:dyDescent="0.2">
      <c r="D1821" s="1"/>
    </row>
    <row r="1822" spans="4:4" x14ac:dyDescent="0.2">
      <c r="D1822" s="1"/>
    </row>
    <row r="1823" spans="4:4" x14ac:dyDescent="0.2">
      <c r="D1823" s="1"/>
    </row>
    <row r="1824" spans="4:4" x14ac:dyDescent="0.2">
      <c r="D1824" s="1"/>
    </row>
    <row r="1825" spans="4:4" x14ac:dyDescent="0.2">
      <c r="D1825" s="1"/>
    </row>
    <row r="1826" spans="4:4" x14ac:dyDescent="0.2">
      <c r="D1826" s="1"/>
    </row>
    <row r="1827" spans="4:4" x14ac:dyDescent="0.2">
      <c r="D1827" s="1"/>
    </row>
    <row r="1828" spans="4:4" x14ac:dyDescent="0.2">
      <c r="D1828" s="1"/>
    </row>
    <row r="1829" spans="4:4" x14ac:dyDescent="0.2">
      <c r="D1829" s="1"/>
    </row>
    <row r="1830" spans="4:4" x14ac:dyDescent="0.2">
      <c r="D1830" s="1"/>
    </row>
    <row r="1831" spans="4:4" x14ac:dyDescent="0.2">
      <c r="D1831" s="1"/>
    </row>
    <row r="1832" spans="4:4" x14ac:dyDescent="0.2">
      <c r="D1832" s="1"/>
    </row>
    <row r="1833" spans="4:4" x14ac:dyDescent="0.2">
      <c r="D1833" s="1"/>
    </row>
    <row r="1834" spans="4:4" x14ac:dyDescent="0.2">
      <c r="D1834" s="1"/>
    </row>
    <row r="1835" spans="4:4" x14ac:dyDescent="0.2">
      <c r="D1835" s="1"/>
    </row>
    <row r="1836" spans="4:4" x14ac:dyDescent="0.2">
      <c r="D1836" s="1"/>
    </row>
    <row r="1837" spans="4:4" x14ac:dyDescent="0.2">
      <c r="D1837" s="1"/>
    </row>
    <row r="1838" spans="4:4" x14ac:dyDescent="0.2">
      <c r="D1838" s="1"/>
    </row>
    <row r="1839" spans="4:4" x14ac:dyDescent="0.2">
      <c r="D1839" s="1"/>
    </row>
    <row r="1840" spans="4:4" x14ac:dyDescent="0.2">
      <c r="D1840" s="1"/>
    </row>
    <row r="1841" spans="4:4" x14ac:dyDescent="0.2">
      <c r="D1841" s="1"/>
    </row>
    <row r="1842" spans="4:4" x14ac:dyDescent="0.2">
      <c r="D1842" s="1"/>
    </row>
    <row r="1843" spans="4:4" x14ac:dyDescent="0.2">
      <c r="D1843" s="1"/>
    </row>
    <row r="1844" spans="4:4" x14ac:dyDescent="0.2">
      <c r="D1844" s="1"/>
    </row>
    <row r="1845" spans="4:4" x14ac:dyDescent="0.2">
      <c r="D1845" s="1"/>
    </row>
    <row r="1846" spans="4:4" x14ac:dyDescent="0.2">
      <c r="D1846" s="1"/>
    </row>
    <row r="1847" spans="4:4" x14ac:dyDescent="0.2">
      <c r="D1847" s="1"/>
    </row>
    <row r="1848" spans="4:4" x14ac:dyDescent="0.2">
      <c r="D1848" s="1"/>
    </row>
    <row r="1849" spans="4:4" x14ac:dyDescent="0.2">
      <c r="D1849" s="1"/>
    </row>
    <row r="1850" spans="4:4" x14ac:dyDescent="0.2">
      <c r="D1850" s="1"/>
    </row>
    <row r="1851" spans="4:4" x14ac:dyDescent="0.2">
      <c r="D1851" s="1"/>
    </row>
    <row r="1852" spans="4:4" x14ac:dyDescent="0.2">
      <c r="D1852" s="1"/>
    </row>
    <row r="1853" spans="4:4" x14ac:dyDescent="0.2">
      <c r="D1853" s="1"/>
    </row>
    <row r="1854" spans="4:4" x14ac:dyDescent="0.2">
      <c r="D1854" s="1"/>
    </row>
    <row r="1855" spans="4:4" x14ac:dyDescent="0.2">
      <c r="D1855" s="1"/>
    </row>
    <row r="1856" spans="4:4" x14ac:dyDescent="0.2">
      <c r="D1856" s="1"/>
    </row>
    <row r="1857" spans="4:4" x14ac:dyDescent="0.2">
      <c r="D1857" s="1"/>
    </row>
    <row r="1858" spans="4:4" x14ac:dyDescent="0.2">
      <c r="D1858" s="1"/>
    </row>
    <row r="1859" spans="4:4" x14ac:dyDescent="0.2">
      <c r="D1859" s="1"/>
    </row>
    <row r="1860" spans="4:4" x14ac:dyDescent="0.2">
      <c r="D1860" s="1"/>
    </row>
    <row r="1861" spans="4:4" x14ac:dyDescent="0.2">
      <c r="D1861" s="1"/>
    </row>
    <row r="1862" spans="4:4" x14ac:dyDescent="0.2">
      <c r="D1862" s="1"/>
    </row>
    <row r="1863" spans="4:4" x14ac:dyDescent="0.2">
      <c r="D1863" s="1"/>
    </row>
    <row r="1864" spans="4:4" x14ac:dyDescent="0.2">
      <c r="D1864" s="1"/>
    </row>
    <row r="1865" spans="4:4" x14ac:dyDescent="0.2">
      <c r="D1865" s="1"/>
    </row>
    <row r="1866" spans="4:4" x14ac:dyDescent="0.2">
      <c r="D1866" s="1"/>
    </row>
    <row r="1867" spans="4:4" x14ac:dyDescent="0.2">
      <c r="D1867" s="1"/>
    </row>
    <row r="1868" spans="4:4" x14ac:dyDescent="0.2">
      <c r="D1868" s="1"/>
    </row>
    <row r="1869" spans="4:4" x14ac:dyDescent="0.2">
      <c r="D1869" s="1"/>
    </row>
    <row r="1870" spans="4:4" x14ac:dyDescent="0.2">
      <c r="D1870" s="1"/>
    </row>
    <row r="1871" spans="4:4" x14ac:dyDescent="0.2">
      <c r="D1871" s="1"/>
    </row>
    <row r="1872" spans="4:4" x14ac:dyDescent="0.2">
      <c r="D1872" s="1"/>
    </row>
    <row r="1873" spans="4:4" x14ac:dyDescent="0.2">
      <c r="D1873" s="1"/>
    </row>
    <row r="1874" spans="4:4" x14ac:dyDescent="0.2">
      <c r="D1874" s="1"/>
    </row>
    <row r="1875" spans="4:4" x14ac:dyDescent="0.2">
      <c r="D1875" s="1"/>
    </row>
    <row r="1876" spans="4:4" x14ac:dyDescent="0.2">
      <c r="D1876" s="1"/>
    </row>
    <row r="1877" spans="4:4" x14ac:dyDescent="0.2">
      <c r="D1877" s="1"/>
    </row>
    <row r="1878" spans="4:4" x14ac:dyDescent="0.2">
      <c r="D1878" s="1"/>
    </row>
    <row r="1879" spans="4:4" x14ac:dyDescent="0.2">
      <c r="D1879" s="1"/>
    </row>
    <row r="1880" spans="4:4" x14ac:dyDescent="0.2">
      <c r="D1880" s="1"/>
    </row>
    <row r="1881" spans="4:4" x14ac:dyDescent="0.2">
      <c r="D1881" s="1"/>
    </row>
    <row r="1882" spans="4:4" x14ac:dyDescent="0.2">
      <c r="D1882" s="1"/>
    </row>
    <row r="1883" spans="4:4" x14ac:dyDescent="0.2">
      <c r="D1883" s="1"/>
    </row>
    <row r="1884" spans="4:4" x14ac:dyDescent="0.2">
      <c r="D1884" s="1"/>
    </row>
    <row r="1885" spans="4:4" x14ac:dyDescent="0.2">
      <c r="D1885" s="1"/>
    </row>
    <row r="1886" spans="4:4" x14ac:dyDescent="0.2">
      <c r="D1886" s="1"/>
    </row>
    <row r="1887" spans="4:4" x14ac:dyDescent="0.2">
      <c r="D1887" s="1"/>
    </row>
    <row r="1888" spans="4:4" x14ac:dyDescent="0.2">
      <c r="D1888" s="1"/>
    </row>
    <row r="1889" spans="4:4" x14ac:dyDescent="0.2">
      <c r="D1889" s="1"/>
    </row>
    <row r="1890" spans="4:4" x14ac:dyDescent="0.2">
      <c r="D1890" s="1"/>
    </row>
    <row r="1891" spans="4:4" x14ac:dyDescent="0.2">
      <c r="D1891" s="1"/>
    </row>
    <row r="1892" spans="4:4" x14ac:dyDescent="0.2">
      <c r="D1892" s="1"/>
    </row>
    <row r="1893" spans="4:4" x14ac:dyDescent="0.2">
      <c r="D1893" s="1"/>
    </row>
    <row r="1894" spans="4:4" x14ac:dyDescent="0.2">
      <c r="D1894" s="1"/>
    </row>
    <row r="1895" spans="4:4" x14ac:dyDescent="0.2">
      <c r="D1895" s="1"/>
    </row>
    <row r="1896" spans="4:4" x14ac:dyDescent="0.2">
      <c r="D1896" s="1"/>
    </row>
    <row r="1897" spans="4:4" x14ac:dyDescent="0.2">
      <c r="D1897" s="1"/>
    </row>
    <row r="1898" spans="4:4" x14ac:dyDescent="0.2">
      <c r="D1898" s="1"/>
    </row>
    <row r="1899" spans="4:4" x14ac:dyDescent="0.2">
      <c r="D1899" s="1"/>
    </row>
    <row r="1900" spans="4:4" x14ac:dyDescent="0.2">
      <c r="D1900" s="1"/>
    </row>
    <row r="1901" spans="4:4" x14ac:dyDescent="0.2">
      <c r="D1901" s="1"/>
    </row>
    <row r="1902" spans="4:4" x14ac:dyDescent="0.2">
      <c r="D1902" s="1"/>
    </row>
    <row r="1903" spans="4:4" x14ac:dyDescent="0.2">
      <c r="D1903" s="1"/>
    </row>
    <row r="1904" spans="4:4" x14ac:dyDescent="0.2">
      <c r="D1904" s="1"/>
    </row>
    <row r="1905" spans="4:4" x14ac:dyDescent="0.2">
      <c r="D1905" s="1"/>
    </row>
    <row r="1906" spans="4:4" x14ac:dyDescent="0.2">
      <c r="D1906" s="1"/>
    </row>
    <row r="1907" spans="4:4" x14ac:dyDescent="0.2">
      <c r="D1907" s="1"/>
    </row>
    <row r="1908" spans="4:4" x14ac:dyDescent="0.2">
      <c r="D1908" s="1"/>
    </row>
    <row r="1909" spans="4:4" x14ac:dyDescent="0.2">
      <c r="D1909" s="1"/>
    </row>
    <row r="1910" spans="4:4" x14ac:dyDescent="0.2">
      <c r="D1910" s="1"/>
    </row>
    <row r="1911" spans="4:4" x14ac:dyDescent="0.2">
      <c r="D1911" s="1"/>
    </row>
    <row r="1912" spans="4:4" x14ac:dyDescent="0.2">
      <c r="D1912" s="1"/>
    </row>
    <row r="1913" spans="4:4" x14ac:dyDescent="0.2">
      <c r="D1913" s="1"/>
    </row>
    <row r="1914" spans="4:4" x14ac:dyDescent="0.2">
      <c r="D1914" s="1"/>
    </row>
    <row r="1915" spans="4:4" x14ac:dyDescent="0.2">
      <c r="D1915" s="1"/>
    </row>
    <row r="1916" spans="4:4" x14ac:dyDescent="0.2">
      <c r="D1916" s="1"/>
    </row>
    <row r="1917" spans="4:4" x14ac:dyDescent="0.2">
      <c r="D1917" s="1"/>
    </row>
    <row r="1918" spans="4:4" x14ac:dyDescent="0.2">
      <c r="D1918" s="1"/>
    </row>
    <row r="1919" spans="4:4" x14ac:dyDescent="0.2">
      <c r="D1919" s="1"/>
    </row>
    <row r="1920" spans="4:4" x14ac:dyDescent="0.2">
      <c r="D1920" s="1"/>
    </row>
    <row r="1921" spans="4:4" x14ac:dyDescent="0.2">
      <c r="D1921" s="1"/>
    </row>
    <row r="1922" spans="4:4" x14ac:dyDescent="0.2">
      <c r="D1922" s="1"/>
    </row>
    <row r="1923" spans="4:4" x14ac:dyDescent="0.2">
      <c r="D1923" s="1"/>
    </row>
    <row r="1924" spans="4:4" x14ac:dyDescent="0.2">
      <c r="D1924" s="1"/>
    </row>
    <row r="1925" spans="4:4" x14ac:dyDescent="0.2">
      <c r="D1925" s="1"/>
    </row>
    <row r="1926" spans="4:4" x14ac:dyDescent="0.2">
      <c r="D1926" s="1"/>
    </row>
    <row r="1927" spans="4:4" x14ac:dyDescent="0.2">
      <c r="D1927" s="1"/>
    </row>
    <row r="1928" spans="4:4" x14ac:dyDescent="0.2">
      <c r="D1928" s="1"/>
    </row>
    <row r="1929" spans="4:4" x14ac:dyDescent="0.2">
      <c r="D1929" s="1"/>
    </row>
    <row r="1930" spans="4:4" x14ac:dyDescent="0.2">
      <c r="D1930" s="1"/>
    </row>
    <row r="1931" spans="4:4" x14ac:dyDescent="0.2">
      <c r="D1931" s="1"/>
    </row>
    <row r="1932" spans="4:4" x14ac:dyDescent="0.2">
      <c r="D1932" s="1"/>
    </row>
    <row r="1933" spans="4:4" x14ac:dyDescent="0.2">
      <c r="D1933" s="1"/>
    </row>
    <row r="1934" spans="4:4" x14ac:dyDescent="0.2">
      <c r="D1934" s="1"/>
    </row>
    <row r="1935" spans="4:4" x14ac:dyDescent="0.2">
      <c r="D1935" s="1"/>
    </row>
    <row r="1936" spans="4:4" x14ac:dyDescent="0.2">
      <c r="D1936" s="1"/>
    </row>
    <row r="1937" spans="4:4" x14ac:dyDescent="0.2">
      <c r="D1937" s="1"/>
    </row>
    <row r="1938" spans="4:4" x14ac:dyDescent="0.2">
      <c r="D1938" s="1"/>
    </row>
    <row r="1939" spans="4:4" x14ac:dyDescent="0.2">
      <c r="D1939" s="1"/>
    </row>
    <row r="1940" spans="4:4" x14ac:dyDescent="0.2">
      <c r="D1940" s="1"/>
    </row>
    <row r="1941" spans="4:4" x14ac:dyDescent="0.2">
      <c r="D1941" s="1"/>
    </row>
    <row r="1942" spans="4:4" x14ac:dyDescent="0.2">
      <c r="D1942" s="1"/>
    </row>
    <row r="1943" spans="4:4" x14ac:dyDescent="0.2">
      <c r="D1943" s="1"/>
    </row>
    <row r="1944" spans="4:4" x14ac:dyDescent="0.2">
      <c r="D1944" s="1"/>
    </row>
    <row r="1945" spans="4:4" x14ac:dyDescent="0.2">
      <c r="D1945" s="1"/>
    </row>
    <row r="1946" spans="4:4" x14ac:dyDescent="0.2">
      <c r="D1946" s="1"/>
    </row>
    <row r="1947" spans="4:4" x14ac:dyDescent="0.2">
      <c r="D1947" s="1"/>
    </row>
    <row r="1948" spans="4:4" x14ac:dyDescent="0.2">
      <c r="D1948" s="1"/>
    </row>
    <row r="1949" spans="4:4" x14ac:dyDescent="0.2">
      <c r="D1949" s="1"/>
    </row>
    <row r="1950" spans="4:4" x14ac:dyDescent="0.2">
      <c r="D1950" s="1"/>
    </row>
    <row r="1951" spans="4:4" x14ac:dyDescent="0.2">
      <c r="D1951" s="1"/>
    </row>
    <row r="1952" spans="4:4" x14ac:dyDescent="0.2">
      <c r="D1952" s="1"/>
    </row>
    <row r="1953" spans="4:4" x14ac:dyDescent="0.2">
      <c r="D1953" s="1"/>
    </row>
    <row r="1954" spans="4:4" x14ac:dyDescent="0.2">
      <c r="D1954" s="1"/>
    </row>
    <row r="1955" spans="4:4" x14ac:dyDescent="0.2">
      <c r="D1955" s="1"/>
    </row>
    <row r="1956" spans="4:4" x14ac:dyDescent="0.2">
      <c r="D1956" s="1"/>
    </row>
    <row r="1957" spans="4:4" x14ac:dyDescent="0.2">
      <c r="D1957" s="1"/>
    </row>
    <row r="1958" spans="4:4" x14ac:dyDescent="0.2">
      <c r="D1958" s="1"/>
    </row>
    <row r="1959" spans="4:4" x14ac:dyDescent="0.2">
      <c r="D1959" s="1"/>
    </row>
    <row r="1960" spans="4:4" x14ac:dyDescent="0.2">
      <c r="D1960" s="1"/>
    </row>
    <row r="1961" spans="4:4" x14ac:dyDescent="0.2">
      <c r="D1961" s="1"/>
    </row>
    <row r="1962" spans="4:4" x14ac:dyDescent="0.2">
      <c r="D1962" s="1"/>
    </row>
    <row r="1963" spans="4:4" x14ac:dyDescent="0.2">
      <c r="D1963" s="1"/>
    </row>
    <row r="1964" spans="4:4" x14ac:dyDescent="0.2">
      <c r="D1964" s="1"/>
    </row>
    <row r="1965" spans="4:4" x14ac:dyDescent="0.2">
      <c r="D1965" s="1"/>
    </row>
    <row r="1966" spans="4:4" x14ac:dyDescent="0.2">
      <c r="D1966" s="1"/>
    </row>
    <row r="1967" spans="4:4" x14ac:dyDescent="0.2">
      <c r="D1967" s="1"/>
    </row>
    <row r="1968" spans="4:4" x14ac:dyDescent="0.2">
      <c r="D1968" s="1"/>
    </row>
    <row r="1969" spans="4:4" x14ac:dyDescent="0.2">
      <c r="D1969" s="1"/>
    </row>
    <row r="1970" spans="4:4" x14ac:dyDescent="0.2">
      <c r="D1970" s="1"/>
    </row>
    <row r="1971" spans="4:4" x14ac:dyDescent="0.2">
      <c r="D1971" s="1"/>
    </row>
    <row r="1972" spans="4:4" x14ac:dyDescent="0.2">
      <c r="D1972" s="1"/>
    </row>
    <row r="1973" spans="4:4" x14ac:dyDescent="0.2">
      <c r="D1973" s="1"/>
    </row>
    <row r="1974" spans="4:4" x14ac:dyDescent="0.2">
      <c r="D1974" s="1"/>
    </row>
    <row r="1975" spans="4:4" x14ac:dyDescent="0.2">
      <c r="D1975" s="1"/>
    </row>
    <row r="1976" spans="4:4" x14ac:dyDescent="0.2">
      <c r="D1976" s="1"/>
    </row>
    <row r="1977" spans="4:4" x14ac:dyDescent="0.2">
      <c r="D1977" s="1"/>
    </row>
    <row r="1978" spans="4:4" x14ac:dyDescent="0.2">
      <c r="D1978" s="1"/>
    </row>
    <row r="1979" spans="4:4" x14ac:dyDescent="0.2">
      <c r="D1979" s="1"/>
    </row>
    <row r="1980" spans="4:4" x14ac:dyDescent="0.2">
      <c r="D1980" s="1"/>
    </row>
    <row r="1981" spans="4:4" x14ac:dyDescent="0.2">
      <c r="D1981" s="1"/>
    </row>
    <row r="1982" spans="4:4" x14ac:dyDescent="0.2">
      <c r="D1982" s="1"/>
    </row>
    <row r="1983" spans="4:4" x14ac:dyDescent="0.2">
      <c r="D1983" s="1"/>
    </row>
    <row r="1984" spans="4:4" x14ac:dyDescent="0.2">
      <c r="D1984" s="1"/>
    </row>
    <row r="1985" spans="4:4" x14ac:dyDescent="0.2">
      <c r="D1985" s="1"/>
    </row>
    <row r="1986" spans="4:4" x14ac:dyDescent="0.2">
      <c r="D1986" s="1"/>
    </row>
    <row r="1987" spans="4:4" x14ac:dyDescent="0.2">
      <c r="D1987" s="1"/>
    </row>
    <row r="1988" spans="4:4" x14ac:dyDescent="0.2">
      <c r="D1988" s="1"/>
    </row>
    <row r="1989" spans="4:4" x14ac:dyDescent="0.2">
      <c r="D1989" s="1"/>
    </row>
    <row r="1990" spans="4:4" x14ac:dyDescent="0.2">
      <c r="D1990" s="1"/>
    </row>
    <row r="1991" spans="4:4" x14ac:dyDescent="0.2">
      <c r="D1991" s="1"/>
    </row>
    <row r="1992" spans="4:4" x14ac:dyDescent="0.2">
      <c r="D1992" s="1"/>
    </row>
    <row r="1993" spans="4:4" x14ac:dyDescent="0.2">
      <c r="D1993" s="1"/>
    </row>
    <row r="1994" spans="4:4" x14ac:dyDescent="0.2">
      <c r="D1994" s="1"/>
    </row>
    <row r="1995" spans="4:4" x14ac:dyDescent="0.2">
      <c r="D1995" s="1"/>
    </row>
    <row r="1996" spans="4:4" x14ac:dyDescent="0.2">
      <c r="D1996" s="1"/>
    </row>
    <row r="1997" spans="4:4" x14ac:dyDescent="0.2">
      <c r="D1997" s="1"/>
    </row>
    <row r="1998" spans="4:4" x14ac:dyDescent="0.2">
      <c r="D1998" s="1"/>
    </row>
    <row r="1999" spans="4:4" x14ac:dyDescent="0.2">
      <c r="D1999" s="1"/>
    </row>
    <row r="2000" spans="4:4" x14ac:dyDescent="0.2">
      <c r="D2000" s="1"/>
    </row>
    <row r="2001" spans="4:4" x14ac:dyDescent="0.2">
      <c r="D2001" s="1"/>
    </row>
    <row r="2002" spans="4:4" x14ac:dyDescent="0.2">
      <c r="D2002" s="1"/>
    </row>
    <row r="2003" spans="4:4" x14ac:dyDescent="0.2">
      <c r="D2003" s="1"/>
    </row>
    <row r="2004" spans="4:4" x14ac:dyDescent="0.2">
      <c r="D2004" s="1"/>
    </row>
    <row r="2005" spans="4:4" x14ac:dyDescent="0.2">
      <c r="D2005" s="1"/>
    </row>
    <row r="2006" spans="4:4" x14ac:dyDescent="0.2">
      <c r="D2006" s="1"/>
    </row>
    <row r="2007" spans="4:4" x14ac:dyDescent="0.2">
      <c r="D2007" s="1"/>
    </row>
    <row r="2008" spans="4:4" x14ac:dyDescent="0.2">
      <c r="D2008" s="1"/>
    </row>
    <row r="2009" spans="4:4" x14ac:dyDescent="0.2">
      <c r="D2009" s="1"/>
    </row>
    <row r="2010" spans="4:4" x14ac:dyDescent="0.2">
      <c r="D2010" s="1"/>
    </row>
    <row r="2011" spans="4:4" x14ac:dyDescent="0.2">
      <c r="D2011" s="1"/>
    </row>
    <row r="2012" spans="4:4" x14ac:dyDescent="0.2">
      <c r="D2012" s="1"/>
    </row>
    <row r="2013" spans="4:4" x14ac:dyDescent="0.2">
      <c r="D2013" s="1"/>
    </row>
    <row r="2014" spans="4:4" x14ac:dyDescent="0.2">
      <c r="D2014" s="1"/>
    </row>
    <row r="2015" spans="4:4" x14ac:dyDescent="0.2">
      <c r="D2015" s="1"/>
    </row>
    <row r="2016" spans="4:4" x14ac:dyDescent="0.2">
      <c r="D2016" s="1"/>
    </row>
    <row r="2017" spans="4:4" x14ac:dyDescent="0.2">
      <c r="D2017" s="1"/>
    </row>
    <row r="2018" spans="4:4" x14ac:dyDescent="0.2">
      <c r="D2018" s="1"/>
    </row>
    <row r="2019" spans="4:4" x14ac:dyDescent="0.2">
      <c r="D2019" s="1"/>
    </row>
    <row r="2020" spans="4:4" x14ac:dyDescent="0.2">
      <c r="D2020" s="1"/>
    </row>
    <row r="2021" spans="4:4" x14ac:dyDescent="0.2">
      <c r="D2021" s="1"/>
    </row>
    <row r="2022" spans="4:4" x14ac:dyDescent="0.2">
      <c r="D2022" s="1"/>
    </row>
    <row r="2023" spans="4:4" x14ac:dyDescent="0.2">
      <c r="D2023" s="1"/>
    </row>
    <row r="2024" spans="4:4" x14ac:dyDescent="0.2">
      <c r="D2024" s="1"/>
    </row>
    <row r="2025" spans="4:4" x14ac:dyDescent="0.2">
      <c r="D2025" s="1"/>
    </row>
    <row r="2026" spans="4:4" x14ac:dyDescent="0.2">
      <c r="D2026" s="1"/>
    </row>
    <row r="2027" spans="4:4" x14ac:dyDescent="0.2">
      <c r="D2027" s="1"/>
    </row>
    <row r="2028" spans="4:4" x14ac:dyDescent="0.2">
      <c r="D2028" s="1"/>
    </row>
    <row r="2029" spans="4:4" x14ac:dyDescent="0.2">
      <c r="D2029" s="1"/>
    </row>
    <row r="2030" spans="4:4" x14ac:dyDescent="0.2">
      <c r="D2030" s="1"/>
    </row>
    <row r="2031" spans="4:4" x14ac:dyDescent="0.2">
      <c r="D2031" s="1"/>
    </row>
    <row r="2032" spans="4:4" x14ac:dyDescent="0.2">
      <c r="D2032" s="1"/>
    </row>
    <row r="2033" spans="4:4" x14ac:dyDescent="0.2">
      <c r="D2033" s="1"/>
    </row>
    <row r="2034" spans="4:4" x14ac:dyDescent="0.2">
      <c r="D2034" s="1"/>
    </row>
    <row r="2035" spans="4:4" x14ac:dyDescent="0.2">
      <c r="D2035" s="1"/>
    </row>
    <row r="2036" spans="4:4" x14ac:dyDescent="0.2">
      <c r="D2036" s="1"/>
    </row>
    <row r="2037" spans="4:4" x14ac:dyDescent="0.2">
      <c r="D2037" s="1"/>
    </row>
    <row r="2038" spans="4:4" x14ac:dyDescent="0.2">
      <c r="D2038" s="1"/>
    </row>
    <row r="2039" spans="4:4" x14ac:dyDescent="0.2">
      <c r="D2039" s="1"/>
    </row>
    <row r="2040" spans="4:4" x14ac:dyDescent="0.2">
      <c r="D2040" s="1"/>
    </row>
    <row r="2041" spans="4:4" x14ac:dyDescent="0.2">
      <c r="D2041" s="1"/>
    </row>
    <row r="2042" spans="4:4" x14ac:dyDescent="0.2">
      <c r="D2042" s="1"/>
    </row>
    <row r="2043" spans="4:4" x14ac:dyDescent="0.2">
      <c r="D2043" s="1"/>
    </row>
    <row r="2044" spans="4:4" x14ac:dyDescent="0.2">
      <c r="D2044" s="1"/>
    </row>
    <row r="2045" spans="4:4" x14ac:dyDescent="0.2">
      <c r="D2045" s="1"/>
    </row>
    <row r="2046" spans="4:4" x14ac:dyDescent="0.2">
      <c r="D2046" s="1"/>
    </row>
    <row r="2047" spans="4:4" x14ac:dyDescent="0.2">
      <c r="D2047" s="1"/>
    </row>
    <row r="2048" spans="4:4" x14ac:dyDescent="0.2">
      <c r="D2048" s="1"/>
    </row>
    <row r="2049" spans="4:4" x14ac:dyDescent="0.2">
      <c r="D2049" s="1"/>
    </row>
    <row r="2050" spans="4:4" x14ac:dyDescent="0.2">
      <c r="D2050" s="1"/>
    </row>
    <row r="2051" spans="4:4" x14ac:dyDescent="0.2">
      <c r="D2051" s="1"/>
    </row>
    <row r="2052" spans="4:4" x14ac:dyDescent="0.2">
      <c r="D2052" s="1"/>
    </row>
    <row r="2053" spans="4:4" x14ac:dyDescent="0.2">
      <c r="D2053" s="1"/>
    </row>
    <row r="2054" spans="4:4" x14ac:dyDescent="0.2">
      <c r="D2054" s="1"/>
    </row>
    <row r="2055" spans="4:4" x14ac:dyDescent="0.2">
      <c r="D2055" s="1"/>
    </row>
    <row r="2056" spans="4:4" x14ac:dyDescent="0.2">
      <c r="D2056" s="1"/>
    </row>
    <row r="2057" spans="4:4" x14ac:dyDescent="0.2">
      <c r="D2057" s="1"/>
    </row>
    <row r="2058" spans="4:4" x14ac:dyDescent="0.2">
      <c r="D2058" s="1"/>
    </row>
    <row r="2059" spans="4:4" x14ac:dyDescent="0.2">
      <c r="D2059" s="1"/>
    </row>
    <row r="2060" spans="4:4" x14ac:dyDescent="0.2">
      <c r="D2060" s="1"/>
    </row>
    <row r="2061" spans="4:4" x14ac:dyDescent="0.2">
      <c r="D2061" s="1"/>
    </row>
    <row r="2062" spans="4:4" x14ac:dyDescent="0.2">
      <c r="D2062" s="1"/>
    </row>
    <row r="2063" spans="4:4" x14ac:dyDescent="0.2">
      <c r="D2063" s="1"/>
    </row>
    <row r="2064" spans="4:4" x14ac:dyDescent="0.2">
      <c r="D2064" s="1"/>
    </row>
    <row r="2065" spans="4:4" x14ac:dyDescent="0.2">
      <c r="D2065" s="1"/>
    </row>
    <row r="2066" spans="4:4" x14ac:dyDescent="0.2">
      <c r="D2066" s="1"/>
    </row>
    <row r="2067" spans="4:4" x14ac:dyDescent="0.2">
      <c r="D2067" s="1"/>
    </row>
    <row r="2068" spans="4:4" x14ac:dyDescent="0.2">
      <c r="D2068" s="1"/>
    </row>
    <row r="2069" spans="4:4" x14ac:dyDescent="0.2">
      <c r="D2069" s="1"/>
    </row>
    <row r="2070" spans="4:4" x14ac:dyDescent="0.2">
      <c r="D2070" s="1"/>
    </row>
    <row r="2071" spans="4:4" x14ac:dyDescent="0.2">
      <c r="D2071" s="1"/>
    </row>
    <row r="2072" spans="4:4" x14ac:dyDescent="0.2">
      <c r="D2072" s="1"/>
    </row>
    <row r="2073" spans="4:4" x14ac:dyDescent="0.2">
      <c r="D2073" s="1"/>
    </row>
    <row r="2074" spans="4:4" x14ac:dyDescent="0.2">
      <c r="D2074" s="1"/>
    </row>
    <row r="2075" spans="4:4" x14ac:dyDescent="0.2">
      <c r="D2075" s="1"/>
    </row>
    <row r="2076" spans="4:4" x14ac:dyDescent="0.2">
      <c r="D2076" s="1"/>
    </row>
    <row r="2077" spans="4:4" x14ac:dyDescent="0.2">
      <c r="D2077" s="1"/>
    </row>
    <row r="2078" spans="4:4" x14ac:dyDescent="0.2">
      <c r="D2078" s="1"/>
    </row>
    <row r="2079" spans="4:4" x14ac:dyDescent="0.2">
      <c r="D2079" s="1"/>
    </row>
    <row r="2080" spans="4:4" x14ac:dyDescent="0.2">
      <c r="D2080" s="1"/>
    </row>
    <row r="2081" spans="4:4" x14ac:dyDescent="0.2">
      <c r="D2081" s="1"/>
    </row>
    <row r="2082" spans="4:4" x14ac:dyDescent="0.2">
      <c r="D2082" s="1"/>
    </row>
    <row r="2083" spans="4:4" x14ac:dyDescent="0.2">
      <c r="D2083" s="1"/>
    </row>
    <row r="2084" spans="4:4" x14ac:dyDescent="0.2">
      <c r="D2084" s="1"/>
    </row>
    <row r="2085" spans="4:4" x14ac:dyDescent="0.2">
      <c r="D2085" s="1"/>
    </row>
    <row r="2086" spans="4:4" x14ac:dyDescent="0.2">
      <c r="D2086" s="1"/>
    </row>
    <row r="2087" spans="4:4" x14ac:dyDescent="0.2">
      <c r="D2087" s="1"/>
    </row>
    <row r="2088" spans="4:4" x14ac:dyDescent="0.2">
      <c r="D2088" s="1"/>
    </row>
    <row r="2089" spans="4:4" x14ac:dyDescent="0.2">
      <c r="D2089" s="1"/>
    </row>
    <row r="2090" spans="4:4" x14ac:dyDescent="0.2">
      <c r="D2090" s="1"/>
    </row>
    <row r="2091" spans="4:4" x14ac:dyDescent="0.2">
      <c r="D2091" s="1"/>
    </row>
    <row r="2092" spans="4:4" x14ac:dyDescent="0.2">
      <c r="D2092" s="1"/>
    </row>
    <row r="2093" spans="4:4" x14ac:dyDescent="0.2">
      <c r="D2093" s="1"/>
    </row>
    <row r="2094" spans="4:4" x14ac:dyDescent="0.2">
      <c r="D2094" s="1"/>
    </row>
    <row r="2095" spans="4:4" x14ac:dyDescent="0.2">
      <c r="D2095" s="1"/>
    </row>
    <row r="2096" spans="4:4" x14ac:dyDescent="0.2">
      <c r="D2096" s="1"/>
    </row>
    <row r="2097" spans="4:4" x14ac:dyDescent="0.2">
      <c r="D2097" s="1"/>
    </row>
    <row r="2098" spans="4:4" x14ac:dyDescent="0.2">
      <c r="D2098" s="1"/>
    </row>
    <row r="2099" spans="4:4" x14ac:dyDescent="0.2">
      <c r="D2099" s="1"/>
    </row>
    <row r="2100" spans="4:4" x14ac:dyDescent="0.2">
      <c r="D2100" s="1"/>
    </row>
    <row r="2101" spans="4:4" x14ac:dyDescent="0.2">
      <c r="D2101" s="1"/>
    </row>
    <row r="2102" spans="4:4" x14ac:dyDescent="0.2">
      <c r="D2102" s="1"/>
    </row>
    <row r="2103" spans="4:4" x14ac:dyDescent="0.2">
      <c r="D2103" s="1"/>
    </row>
    <row r="2104" spans="4:4" x14ac:dyDescent="0.2">
      <c r="D2104" s="1"/>
    </row>
    <row r="2105" spans="4:4" x14ac:dyDescent="0.2">
      <c r="D2105" s="1"/>
    </row>
    <row r="2106" spans="4:4" x14ac:dyDescent="0.2">
      <c r="D2106" s="1"/>
    </row>
    <row r="2107" spans="4:4" x14ac:dyDescent="0.2">
      <c r="D2107" s="1"/>
    </row>
    <row r="2108" spans="4:4" x14ac:dyDescent="0.2">
      <c r="D2108" s="1"/>
    </row>
    <row r="2109" spans="4:4" x14ac:dyDescent="0.2">
      <c r="D2109" s="1"/>
    </row>
    <row r="2110" spans="4:4" x14ac:dyDescent="0.2">
      <c r="D2110" s="1"/>
    </row>
    <row r="2111" spans="4:4" x14ac:dyDescent="0.2">
      <c r="D2111" s="1"/>
    </row>
    <row r="2112" spans="4:4" x14ac:dyDescent="0.2">
      <c r="D2112" s="1"/>
    </row>
    <row r="2113" spans="4:4" x14ac:dyDescent="0.2">
      <c r="D2113" s="1"/>
    </row>
    <row r="2114" spans="4:4" x14ac:dyDescent="0.2">
      <c r="D2114" s="1"/>
    </row>
    <row r="2115" spans="4:4" x14ac:dyDescent="0.2">
      <c r="D2115" s="1"/>
    </row>
    <row r="2116" spans="4:4" x14ac:dyDescent="0.2">
      <c r="D2116" s="1"/>
    </row>
    <row r="2117" spans="4:4" x14ac:dyDescent="0.2">
      <c r="D2117" s="1"/>
    </row>
    <row r="2118" spans="4:4" x14ac:dyDescent="0.2">
      <c r="D2118" s="1"/>
    </row>
    <row r="2119" spans="4:4" x14ac:dyDescent="0.2">
      <c r="D2119" s="1"/>
    </row>
    <row r="2120" spans="4:4" x14ac:dyDescent="0.2">
      <c r="D2120" s="1"/>
    </row>
    <row r="2121" spans="4:4" x14ac:dyDescent="0.2">
      <c r="D2121" s="1"/>
    </row>
    <row r="2122" spans="4:4" x14ac:dyDescent="0.2">
      <c r="D2122" s="1"/>
    </row>
    <row r="2123" spans="4:4" x14ac:dyDescent="0.2">
      <c r="D2123" s="1"/>
    </row>
    <row r="2124" spans="4:4" x14ac:dyDescent="0.2">
      <c r="D2124" s="1"/>
    </row>
    <row r="2125" spans="4:4" x14ac:dyDescent="0.2">
      <c r="D2125" s="1"/>
    </row>
    <row r="2126" spans="4:4" x14ac:dyDescent="0.2">
      <c r="D2126" s="1"/>
    </row>
    <row r="2127" spans="4:4" x14ac:dyDescent="0.2">
      <c r="D2127" s="1"/>
    </row>
    <row r="2128" spans="4:4" x14ac:dyDescent="0.2">
      <c r="D2128" s="1"/>
    </row>
    <row r="2129" spans="4:4" x14ac:dyDescent="0.2">
      <c r="D2129" s="1"/>
    </row>
    <row r="2130" spans="4:4" x14ac:dyDescent="0.2">
      <c r="D2130" s="1"/>
    </row>
    <row r="2131" spans="4:4" x14ac:dyDescent="0.2">
      <c r="D2131" s="1"/>
    </row>
    <row r="2132" spans="4:4" x14ac:dyDescent="0.2">
      <c r="D2132" s="1"/>
    </row>
    <row r="2133" spans="4:4" x14ac:dyDescent="0.2">
      <c r="D2133" s="1"/>
    </row>
    <row r="2134" spans="4:4" x14ac:dyDescent="0.2">
      <c r="D2134" s="1"/>
    </row>
    <row r="2135" spans="4:4" x14ac:dyDescent="0.2">
      <c r="D2135" s="1"/>
    </row>
    <row r="2136" spans="4:4" x14ac:dyDescent="0.2">
      <c r="D2136" s="1"/>
    </row>
    <row r="2137" spans="4:4" x14ac:dyDescent="0.2">
      <c r="D2137" s="1"/>
    </row>
    <row r="2138" spans="4:4" x14ac:dyDescent="0.2">
      <c r="D2138" s="1"/>
    </row>
    <row r="2139" spans="4:4" x14ac:dyDescent="0.2">
      <c r="D2139" s="1"/>
    </row>
    <row r="2140" spans="4:4" x14ac:dyDescent="0.2">
      <c r="D2140" s="1"/>
    </row>
    <row r="2141" spans="4:4" x14ac:dyDescent="0.2">
      <c r="D2141" s="1"/>
    </row>
    <row r="2142" spans="4:4" x14ac:dyDescent="0.2">
      <c r="D2142" s="1"/>
    </row>
    <row r="2143" spans="4:4" x14ac:dyDescent="0.2">
      <c r="D2143" s="1"/>
    </row>
    <row r="2144" spans="4:4" x14ac:dyDescent="0.2">
      <c r="D2144" s="1"/>
    </row>
    <row r="2145" spans="4:4" x14ac:dyDescent="0.2">
      <c r="D2145" s="1"/>
    </row>
    <row r="2146" spans="4:4" x14ac:dyDescent="0.2">
      <c r="D2146" s="1"/>
    </row>
    <row r="2147" spans="4:4" x14ac:dyDescent="0.2">
      <c r="D2147" s="1"/>
    </row>
    <row r="2148" spans="4:4" x14ac:dyDescent="0.2">
      <c r="D2148" s="1"/>
    </row>
    <row r="2149" spans="4:4" x14ac:dyDescent="0.2">
      <c r="D2149" s="1"/>
    </row>
    <row r="2150" spans="4:4" x14ac:dyDescent="0.2">
      <c r="D2150" s="1"/>
    </row>
    <row r="2151" spans="4:4" x14ac:dyDescent="0.2">
      <c r="D2151" s="1"/>
    </row>
    <row r="2152" spans="4:4" x14ac:dyDescent="0.2">
      <c r="D2152" s="1"/>
    </row>
    <row r="2153" spans="4:4" x14ac:dyDescent="0.2">
      <c r="D2153" s="1"/>
    </row>
    <row r="2154" spans="4:4" x14ac:dyDescent="0.2">
      <c r="D2154" s="1"/>
    </row>
    <row r="2155" spans="4:4" x14ac:dyDescent="0.2">
      <c r="D2155" s="1"/>
    </row>
    <row r="2156" spans="4:4" x14ac:dyDescent="0.2">
      <c r="D2156" s="1"/>
    </row>
    <row r="2157" spans="4:4" x14ac:dyDescent="0.2">
      <c r="D2157" s="1"/>
    </row>
    <row r="2158" spans="4:4" x14ac:dyDescent="0.2">
      <c r="D2158" s="1"/>
    </row>
    <row r="2159" spans="4:4" x14ac:dyDescent="0.2">
      <c r="D2159" s="1"/>
    </row>
    <row r="2160" spans="4:4" x14ac:dyDescent="0.2">
      <c r="D2160" s="1"/>
    </row>
    <row r="2161" spans="4:4" x14ac:dyDescent="0.2">
      <c r="D2161" s="1"/>
    </row>
    <row r="2162" spans="4:4" x14ac:dyDescent="0.2">
      <c r="D2162" s="1"/>
    </row>
    <row r="2163" spans="4:4" x14ac:dyDescent="0.2">
      <c r="D2163" s="1"/>
    </row>
    <row r="2164" spans="4:4" x14ac:dyDescent="0.2">
      <c r="D2164" s="1"/>
    </row>
    <row r="2165" spans="4:4" x14ac:dyDescent="0.2">
      <c r="D2165" s="1"/>
    </row>
    <row r="2166" spans="4:4" x14ac:dyDescent="0.2">
      <c r="D2166" s="1"/>
    </row>
    <row r="2167" spans="4:4" x14ac:dyDescent="0.2">
      <c r="D2167" s="1"/>
    </row>
    <row r="2168" spans="4:4" x14ac:dyDescent="0.2">
      <c r="D2168" s="1"/>
    </row>
    <row r="2169" spans="4:4" x14ac:dyDescent="0.2">
      <c r="D2169" s="1"/>
    </row>
    <row r="2170" spans="4:4" x14ac:dyDescent="0.2">
      <c r="D2170" s="1"/>
    </row>
    <row r="2171" spans="4:4" x14ac:dyDescent="0.2">
      <c r="D2171" s="1"/>
    </row>
    <row r="2172" spans="4:4" x14ac:dyDescent="0.2">
      <c r="D2172" s="1"/>
    </row>
    <row r="2173" spans="4:4" x14ac:dyDescent="0.2">
      <c r="D2173" s="1"/>
    </row>
    <row r="2174" spans="4:4" x14ac:dyDescent="0.2">
      <c r="D2174" s="1"/>
    </row>
    <row r="2175" spans="4:4" x14ac:dyDescent="0.2">
      <c r="D2175" s="1"/>
    </row>
    <row r="2176" spans="4:4" x14ac:dyDescent="0.2">
      <c r="D2176" s="1"/>
    </row>
    <row r="2177" spans="4:4" x14ac:dyDescent="0.2">
      <c r="D2177" s="1"/>
    </row>
    <row r="2178" spans="4:4" x14ac:dyDescent="0.2">
      <c r="D2178" s="1"/>
    </row>
    <row r="2179" spans="4:4" x14ac:dyDescent="0.2">
      <c r="D2179" s="1"/>
    </row>
    <row r="2180" spans="4:4" x14ac:dyDescent="0.2">
      <c r="D2180" s="1"/>
    </row>
    <row r="2181" spans="4:4" x14ac:dyDescent="0.2">
      <c r="D2181" s="1"/>
    </row>
    <row r="2182" spans="4:4" x14ac:dyDescent="0.2">
      <c r="D2182" s="1"/>
    </row>
    <row r="2183" spans="4:4" x14ac:dyDescent="0.2">
      <c r="D2183" s="1"/>
    </row>
    <row r="2184" spans="4:4" x14ac:dyDescent="0.2">
      <c r="D2184" s="1"/>
    </row>
    <row r="2185" spans="4:4" x14ac:dyDescent="0.2">
      <c r="D2185" s="1"/>
    </row>
    <row r="2186" spans="4:4" x14ac:dyDescent="0.2">
      <c r="D2186" s="1"/>
    </row>
    <row r="2187" spans="4:4" x14ac:dyDescent="0.2">
      <c r="D2187" s="1"/>
    </row>
    <row r="2188" spans="4:4" x14ac:dyDescent="0.2">
      <c r="D2188" s="1"/>
    </row>
    <row r="2189" spans="4:4" x14ac:dyDescent="0.2">
      <c r="D2189" s="1"/>
    </row>
    <row r="2190" spans="4:4" x14ac:dyDescent="0.2">
      <c r="D2190" s="1"/>
    </row>
    <row r="2191" spans="4:4" x14ac:dyDescent="0.2">
      <c r="D2191" s="1"/>
    </row>
    <row r="2192" spans="4:4" x14ac:dyDescent="0.2">
      <c r="D2192" s="1"/>
    </row>
    <row r="2193" spans="4:4" x14ac:dyDescent="0.2">
      <c r="D2193" s="1"/>
    </row>
    <row r="2194" spans="4:4" x14ac:dyDescent="0.2">
      <c r="D2194" s="1"/>
    </row>
    <row r="2195" spans="4:4" x14ac:dyDescent="0.2">
      <c r="D2195" s="1"/>
    </row>
    <row r="2196" spans="4:4" x14ac:dyDescent="0.2">
      <c r="D2196" s="1"/>
    </row>
    <row r="2197" spans="4:4" x14ac:dyDescent="0.2">
      <c r="D2197" s="1"/>
    </row>
    <row r="2198" spans="4:4" x14ac:dyDescent="0.2">
      <c r="D2198" s="1"/>
    </row>
    <row r="2199" spans="4:4" x14ac:dyDescent="0.2">
      <c r="D2199" s="1"/>
    </row>
    <row r="2200" spans="4:4" x14ac:dyDescent="0.2">
      <c r="D2200" s="1"/>
    </row>
    <row r="2201" spans="4:4" x14ac:dyDescent="0.2">
      <c r="D2201" s="1"/>
    </row>
    <row r="2202" spans="4:4" x14ac:dyDescent="0.2">
      <c r="D2202" s="1"/>
    </row>
    <row r="2203" spans="4:4" x14ac:dyDescent="0.2">
      <c r="D2203" s="1"/>
    </row>
    <row r="2204" spans="4:4" x14ac:dyDescent="0.2">
      <c r="D2204" s="1"/>
    </row>
    <row r="2205" spans="4:4" x14ac:dyDescent="0.2">
      <c r="D2205" s="1"/>
    </row>
    <row r="2206" spans="4:4" x14ac:dyDescent="0.2">
      <c r="D2206" s="1"/>
    </row>
    <row r="2207" spans="4:4" x14ac:dyDescent="0.2">
      <c r="D2207" s="1"/>
    </row>
    <row r="2208" spans="4:4" x14ac:dyDescent="0.2">
      <c r="D2208" s="1"/>
    </row>
    <row r="2209" spans="4:4" x14ac:dyDescent="0.2">
      <c r="D2209" s="1"/>
    </row>
    <row r="2210" spans="4:4" x14ac:dyDescent="0.2">
      <c r="D2210" s="1"/>
    </row>
    <row r="2211" spans="4:4" x14ac:dyDescent="0.2">
      <c r="D2211" s="1"/>
    </row>
    <row r="2212" spans="4:4" x14ac:dyDescent="0.2">
      <c r="D2212" s="1"/>
    </row>
    <row r="2213" spans="4:4" x14ac:dyDescent="0.2">
      <c r="D2213" s="1"/>
    </row>
    <row r="2214" spans="4:4" x14ac:dyDescent="0.2">
      <c r="D2214" s="1"/>
    </row>
    <row r="2215" spans="4:4" x14ac:dyDescent="0.2">
      <c r="D2215" s="1"/>
    </row>
    <row r="2216" spans="4:4" x14ac:dyDescent="0.2">
      <c r="D2216" s="1"/>
    </row>
    <row r="2217" spans="4:4" x14ac:dyDescent="0.2">
      <c r="D2217" s="1"/>
    </row>
    <row r="2218" spans="4:4" x14ac:dyDescent="0.2">
      <c r="D2218" s="1"/>
    </row>
    <row r="2219" spans="4:4" x14ac:dyDescent="0.2">
      <c r="D2219" s="1"/>
    </row>
    <row r="2220" spans="4:4" x14ac:dyDescent="0.2">
      <c r="D2220" s="1"/>
    </row>
    <row r="2221" spans="4:4" x14ac:dyDescent="0.2">
      <c r="D2221" s="1"/>
    </row>
    <row r="2222" spans="4:4" x14ac:dyDescent="0.2">
      <c r="D2222" s="1"/>
    </row>
    <row r="2223" spans="4:4" x14ac:dyDescent="0.2">
      <c r="D2223" s="1"/>
    </row>
    <row r="2224" spans="4:4" x14ac:dyDescent="0.2">
      <c r="D2224" s="1"/>
    </row>
    <row r="2225" spans="4:4" x14ac:dyDescent="0.2">
      <c r="D2225" s="1"/>
    </row>
    <row r="2226" spans="4:4" x14ac:dyDescent="0.2">
      <c r="D2226" s="1"/>
    </row>
    <row r="2227" spans="4:4" x14ac:dyDescent="0.2">
      <c r="D2227" s="1"/>
    </row>
    <row r="2228" spans="4:4" x14ac:dyDescent="0.2">
      <c r="D2228" s="1"/>
    </row>
    <row r="2229" spans="4:4" x14ac:dyDescent="0.2">
      <c r="D2229" s="1"/>
    </row>
    <row r="2230" spans="4:4" x14ac:dyDescent="0.2">
      <c r="D2230" s="1"/>
    </row>
    <row r="2231" spans="4:4" x14ac:dyDescent="0.2">
      <c r="D2231" s="1"/>
    </row>
    <row r="2232" spans="4:4" x14ac:dyDescent="0.2">
      <c r="D2232" s="1"/>
    </row>
    <row r="2233" spans="4:4" x14ac:dyDescent="0.2">
      <c r="D2233" s="1"/>
    </row>
    <row r="2234" spans="4:4" x14ac:dyDescent="0.2">
      <c r="D2234" s="1"/>
    </row>
    <row r="2235" spans="4:4" x14ac:dyDescent="0.2">
      <c r="D2235" s="1"/>
    </row>
    <row r="2236" spans="4:4" x14ac:dyDescent="0.2">
      <c r="D2236" s="1"/>
    </row>
    <row r="2237" spans="4:4" x14ac:dyDescent="0.2">
      <c r="D2237" s="1"/>
    </row>
    <row r="2238" spans="4:4" x14ac:dyDescent="0.2">
      <c r="D2238" s="1"/>
    </row>
    <row r="2239" spans="4:4" x14ac:dyDescent="0.2">
      <c r="D2239" s="1"/>
    </row>
    <row r="2240" spans="4:4" x14ac:dyDescent="0.2">
      <c r="D2240" s="1"/>
    </row>
    <row r="2241" spans="4:4" x14ac:dyDescent="0.2">
      <c r="D2241" s="1"/>
    </row>
    <row r="2242" spans="4:4" x14ac:dyDescent="0.2">
      <c r="D2242" s="1"/>
    </row>
    <row r="2243" spans="4:4" x14ac:dyDescent="0.2">
      <c r="D2243" s="1"/>
    </row>
    <row r="2244" spans="4:4" x14ac:dyDescent="0.2">
      <c r="D2244" s="1"/>
    </row>
    <row r="2245" spans="4:4" x14ac:dyDescent="0.2">
      <c r="D2245" s="1"/>
    </row>
    <row r="2246" spans="4:4" x14ac:dyDescent="0.2">
      <c r="D2246" s="1"/>
    </row>
    <row r="2247" spans="4:4" x14ac:dyDescent="0.2">
      <c r="D2247" s="1"/>
    </row>
    <row r="2248" spans="4:4" x14ac:dyDescent="0.2">
      <c r="D2248" s="1"/>
    </row>
    <row r="2249" spans="4:4" x14ac:dyDescent="0.2">
      <c r="D2249" s="1"/>
    </row>
    <row r="2250" spans="4:4" x14ac:dyDescent="0.2">
      <c r="D2250" s="1"/>
    </row>
    <row r="2251" spans="4:4" x14ac:dyDescent="0.2">
      <c r="D2251" s="1"/>
    </row>
    <row r="2252" spans="4:4" x14ac:dyDescent="0.2">
      <c r="D2252" s="1"/>
    </row>
    <row r="2253" spans="4:4" x14ac:dyDescent="0.2">
      <c r="D2253" s="1"/>
    </row>
    <row r="2254" spans="4:4" x14ac:dyDescent="0.2">
      <c r="D2254" s="1"/>
    </row>
    <row r="2255" spans="4:4" x14ac:dyDescent="0.2">
      <c r="D2255" s="1"/>
    </row>
    <row r="2256" spans="4:4" x14ac:dyDescent="0.2">
      <c r="D2256" s="1"/>
    </row>
    <row r="2257" spans="4:4" x14ac:dyDescent="0.2">
      <c r="D2257" s="1"/>
    </row>
    <row r="2258" spans="4:4" x14ac:dyDescent="0.2">
      <c r="D2258" s="1"/>
    </row>
    <row r="2259" spans="4:4" x14ac:dyDescent="0.2">
      <c r="D2259" s="1"/>
    </row>
    <row r="2260" spans="4:4" x14ac:dyDescent="0.2">
      <c r="D2260" s="1"/>
    </row>
    <row r="2261" spans="4:4" x14ac:dyDescent="0.2">
      <c r="D2261" s="1"/>
    </row>
    <row r="2262" spans="4:4" x14ac:dyDescent="0.2">
      <c r="D2262" s="1"/>
    </row>
    <row r="2263" spans="4:4" x14ac:dyDescent="0.2">
      <c r="D2263" s="1"/>
    </row>
    <row r="2264" spans="4:4" x14ac:dyDescent="0.2">
      <c r="D2264" s="1"/>
    </row>
    <row r="2265" spans="4:4" x14ac:dyDescent="0.2">
      <c r="D2265" s="1"/>
    </row>
    <row r="2266" spans="4:4" x14ac:dyDescent="0.2">
      <c r="D2266" s="1"/>
    </row>
    <row r="2267" spans="4:4" x14ac:dyDescent="0.2">
      <c r="D2267" s="1"/>
    </row>
    <row r="2268" spans="4:4" x14ac:dyDescent="0.2">
      <c r="D2268" s="1"/>
    </row>
    <row r="2269" spans="4:4" x14ac:dyDescent="0.2">
      <c r="D2269" s="1"/>
    </row>
    <row r="2270" spans="4:4" x14ac:dyDescent="0.2">
      <c r="D2270" s="1"/>
    </row>
    <row r="2271" spans="4:4" x14ac:dyDescent="0.2">
      <c r="D2271" s="1"/>
    </row>
    <row r="2272" spans="4:4" x14ac:dyDescent="0.2">
      <c r="D2272" s="1"/>
    </row>
    <row r="2273" spans="4:4" x14ac:dyDescent="0.2">
      <c r="D2273" s="1"/>
    </row>
    <row r="2274" spans="4:4" x14ac:dyDescent="0.2">
      <c r="D2274" s="1"/>
    </row>
    <row r="2275" spans="4:4" x14ac:dyDescent="0.2">
      <c r="D2275" s="1"/>
    </row>
    <row r="2276" spans="4:4" x14ac:dyDescent="0.2">
      <c r="D2276" s="1"/>
    </row>
    <row r="2277" spans="4:4" x14ac:dyDescent="0.2">
      <c r="D2277" s="1"/>
    </row>
    <row r="2278" spans="4:4" x14ac:dyDescent="0.2">
      <c r="D2278" s="1"/>
    </row>
    <row r="2279" spans="4:4" x14ac:dyDescent="0.2">
      <c r="D2279" s="1"/>
    </row>
    <row r="2280" spans="4:4" x14ac:dyDescent="0.2">
      <c r="D2280" s="1"/>
    </row>
    <row r="2281" spans="4:4" x14ac:dyDescent="0.2">
      <c r="D2281" s="1"/>
    </row>
    <row r="2282" spans="4:4" x14ac:dyDescent="0.2">
      <c r="D2282" s="1"/>
    </row>
    <row r="2283" spans="4:4" x14ac:dyDescent="0.2">
      <c r="D2283" s="1"/>
    </row>
    <row r="2284" spans="4:4" x14ac:dyDescent="0.2">
      <c r="D2284" s="1"/>
    </row>
    <row r="2285" spans="4:4" x14ac:dyDescent="0.2">
      <c r="D2285" s="1"/>
    </row>
    <row r="2286" spans="4:4" x14ac:dyDescent="0.2">
      <c r="D2286" s="1"/>
    </row>
    <row r="2287" spans="4:4" x14ac:dyDescent="0.2">
      <c r="D2287" s="1"/>
    </row>
    <row r="2288" spans="4:4" x14ac:dyDescent="0.2">
      <c r="D2288" s="1"/>
    </row>
    <row r="2289" spans="4:4" x14ac:dyDescent="0.2">
      <c r="D2289" s="1"/>
    </row>
    <row r="2290" spans="4:4" x14ac:dyDescent="0.2">
      <c r="D2290" s="1"/>
    </row>
    <row r="2291" spans="4:4" x14ac:dyDescent="0.2">
      <c r="D2291" s="1"/>
    </row>
    <row r="2292" spans="4:4" x14ac:dyDescent="0.2">
      <c r="D2292" s="1"/>
    </row>
    <row r="2293" spans="4:4" x14ac:dyDescent="0.2">
      <c r="D2293" s="1"/>
    </row>
    <row r="2294" spans="4:4" x14ac:dyDescent="0.2">
      <c r="D2294" s="1"/>
    </row>
    <row r="2295" spans="4:4" x14ac:dyDescent="0.2">
      <c r="D2295" s="1"/>
    </row>
    <row r="2296" spans="4:4" x14ac:dyDescent="0.2">
      <c r="D2296" s="1"/>
    </row>
    <row r="2297" spans="4:4" x14ac:dyDescent="0.2">
      <c r="D2297" s="1"/>
    </row>
    <row r="2298" spans="4:4" x14ac:dyDescent="0.2">
      <c r="D2298" s="1"/>
    </row>
    <row r="2299" spans="4:4" x14ac:dyDescent="0.2">
      <c r="D2299" s="1"/>
    </row>
    <row r="2300" spans="4:4" x14ac:dyDescent="0.2">
      <c r="D2300" s="1"/>
    </row>
    <row r="2301" spans="4:4" x14ac:dyDescent="0.2">
      <c r="D2301" s="1"/>
    </row>
    <row r="2302" spans="4:4" x14ac:dyDescent="0.2">
      <c r="D2302" s="1"/>
    </row>
    <row r="2303" spans="4:4" x14ac:dyDescent="0.2">
      <c r="D2303" s="1"/>
    </row>
    <row r="2304" spans="4:4" x14ac:dyDescent="0.2">
      <c r="D2304" s="1"/>
    </row>
    <row r="2305" spans="4:4" x14ac:dyDescent="0.2">
      <c r="D2305" s="1"/>
    </row>
    <row r="2306" spans="4:4" x14ac:dyDescent="0.2">
      <c r="D2306" s="1"/>
    </row>
    <row r="2307" spans="4:4" x14ac:dyDescent="0.2">
      <c r="D2307" s="1"/>
    </row>
    <row r="2308" spans="4:4" x14ac:dyDescent="0.2">
      <c r="D2308" s="1"/>
    </row>
    <row r="2309" spans="4:4" x14ac:dyDescent="0.2">
      <c r="D2309" s="1"/>
    </row>
    <row r="2310" spans="4:4" x14ac:dyDescent="0.2">
      <c r="D2310" s="1"/>
    </row>
    <row r="2311" spans="4:4" x14ac:dyDescent="0.2">
      <c r="D2311" s="1"/>
    </row>
    <row r="2312" spans="4:4" x14ac:dyDescent="0.2">
      <c r="D2312" s="1"/>
    </row>
    <row r="2313" spans="4:4" x14ac:dyDescent="0.2">
      <c r="D2313" s="1"/>
    </row>
    <row r="2314" spans="4:4" x14ac:dyDescent="0.2">
      <c r="D2314" s="1"/>
    </row>
    <row r="2315" spans="4:4" x14ac:dyDescent="0.2">
      <c r="D2315" s="1"/>
    </row>
    <row r="2316" spans="4:4" x14ac:dyDescent="0.2">
      <c r="D2316" s="1"/>
    </row>
    <row r="2317" spans="4:4" x14ac:dyDescent="0.2">
      <c r="D2317" s="1"/>
    </row>
    <row r="2318" spans="4:4" x14ac:dyDescent="0.2">
      <c r="D2318" s="1"/>
    </row>
    <row r="2319" spans="4:4" x14ac:dyDescent="0.2">
      <c r="D2319" s="1"/>
    </row>
    <row r="2320" spans="4:4" x14ac:dyDescent="0.2">
      <c r="D2320" s="1"/>
    </row>
    <row r="2321" spans="4:4" x14ac:dyDescent="0.2">
      <c r="D2321" s="1"/>
    </row>
    <row r="2322" spans="4:4" x14ac:dyDescent="0.2">
      <c r="D2322" s="1"/>
    </row>
    <row r="2323" spans="4:4" x14ac:dyDescent="0.2">
      <c r="D2323" s="1"/>
    </row>
    <row r="2324" spans="4:4" x14ac:dyDescent="0.2">
      <c r="D2324" s="1"/>
    </row>
    <row r="2325" spans="4:4" x14ac:dyDescent="0.2">
      <c r="D2325" s="1"/>
    </row>
    <row r="2326" spans="4:4" x14ac:dyDescent="0.2">
      <c r="D2326" s="1"/>
    </row>
    <row r="2327" spans="4:4" x14ac:dyDescent="0.2">
      <c r="D2327" s="1"/>
    </row>
    <row r="2328" spans="4:4" x14ac:dyDescent="0.2">
      <c r="D2328" s="1"/>
    </row>
    <row r="2329" spans="4:4" x14ac:dyDescent="0.2">
      <c r="D2329" s="1"/>
    </row>
    <row r="2330" spans="4:4" x14ac:dyDescent="0.2">
      <c r="D2330" s="1"/>
    </row>
    <row r="2331" spans="4:4" x14ac:dyDescent="0.2">
      <c r="D2331" s="1"/>
    </row>
    <row r="2332" spans="4:4" x14ac:dyDescent="0.2">
      <c r="D2332" s="1"/>
    </row>
    <row r="2333" spans="4:4" x14ac:dyDescent="0.2">
      <c r="D2333" s="1"/>
    </row>
    <row r="2334" spans="4:4" x14ac:dyDescent="0.2">
      <c r="D2334" s="1"/>
    </row>
    <row r="2335" spans="4:4" x14ac:dyDescent="0.2">
      <c r="D2335" s="1"/>
    </row>
    <row r="2336" spans="4:4" x14ac:dyDescent="0.2">
      <c r="D2336" s="1"/>
    </row>
    <row r="2337" spans="4:4" x14ac:dyDescent="0.2">
      <c r="D2337" s="1"/>
    </row>
    <row r="2338" spans="4:4" x14ac:dyDescent="0.2">
      <c r="D2338" s="1"/>
    </row>
    <row r="2339" spans="4:4" x14ac:dyDescent="0.2">
      <c r="D2339" s="1"/>
    </row>
    <row r="2340" spans="4:4" x14ac:dyDescent="0.2">
      <c r="D2340" s="1"/>
    </row>
    <row r="2341" spans="4:4" x14ac:dyDescent="0.2">
      <c r="D2341" s="1"/>
    </row>
    <row r="2342" spans="4:4" x14ac:dyDescent="0.2">
      <c r="D2342" s="1"/>
    </row>
    <row r="2343" spans="4:4" x14ac:dyDescent="0.2">
      <c r="D2343" s="1"/>
    </row>
    <row r="2344" spans="4:4" x14ac:dyDescent="0.2">
      <c r="D2344" s="1"/>
    </row>
    <row r="2345" spans="4:4" x14ac:dyDescent="0.2">
      <c r="D2345" s="1"/>
    </row>
    <row r="2346" spans="4:4" x14ac:dyDescent="0.2">
      <c r="D2346" s="1"/>
    </row>
    <row r="2347" spans="4:4" x14ac:dyDescent="0.2">
      <c r="D2347" s="1"/>
    </row>
    <row r="2348" spans="4:4" x14ac:dyDescent="0.2">
      <c r="D2348" s="1"/>
    </row>
    <row r="2349" spans="4:4" x14ac:dyDescent="0.2">
      <c r="D2349" s="1"/>
    </row>
    <row r="2350" spans="4:4" x14ac:dyDescent="0.2">
      <c r="D2350" s="1"/>
    </row>
    <row r="2351" spans="4:4" x14ac:dyDescent="0.2">
      <c r="D2351" s="1"/>
    </row>
    <row r="2352" spans="4:4" x14ac:dyDescent="0.2">
      <c r="D2352" s="1"/>
    </row>
    <row r="2353" spans="4:4" x14ac:dyDescent="0.2">
      <c r="D2353" s="1"/>
    </row>
    <row r="2354" spans="4:4" x14ac:dyDescent="0.2">
      <c r="D2354" s="1"/>
    </row>
    <row r="2355" spans="4:4" x14ac:dyDescent="0.2">
      <c r="D2355" s="1"/>
    </row>
    <row r="2356" spans="4:4" x14ac:dyDescent="0.2">
      <c r="D2356" s="1"/>
    </row>
    <row r="2357" spans="4:4" x14ac:dyDescent="0.2">
      <c r="D2357" s="1"/>
    </row>
    <row r="2358" spans="4:4" x14ac:dyDescent="0.2">
      <c r="D2358" s="1"/>
    </row>
    <row r="2359" spans="4:4" x14ac:dyDescent="0.2">
      <c r="D2359" s="1"/>
    </row>
    <row r="2360" spans="4:4" x14ac:dyDescent="0.2">
      <c r="D2360" s="1"/>
    </row>
    <row r="2361" spans="4:4" x14ac:dyDescent="0.2">
      <c r="D2361" s="1"/>
    </row>
    <row r="2362" spans="4:4" x14ac:dyDescent="0.2">
      <c r="D2362" s="1"/>
    </row>
    <row r="2363" spans="4:4" x14ac:dyDescent="0.2">
      <c r="D2363" s="1"/>
    </row>
    <row r="2364" spans="4:4" x14ac:dyDescent="0.2">
      <c r="D2364" s="1"/>
    </row>
    <row r="2365" spans="4:4" x14ac:dyDescent="0.2">
      <c r="D2365" s="1"/>
    </row>
    <row r="2366" spans="4:4" x14ac:dyDescent="0.2">
      <c r="D2366" s="1"/>
    </row>
    <row r="2367" spans="4:4" x14ac:dyDescent="0.2">
      <c r="D2367" s="1"/>
    </row>
    <row r="2368" spans="4:4" x14ac:dyDescent="0.2">
      <c r="D2368" s="1"/>
    </row>
    <row r="2369" spans="4:4" x14ac:dyDescent="0.2">
      <c r="D2369" s="1"/>
    </row>
    <row r="2370" spans="4:4" x14ac:dyDescent="0.2">
      <c r="D2370" s="1"/>
    </row>
    <row r="2371" spans="4:4" x14ac:dyDescent="0.2">
      <c r="D2371" s="1"/>
    </row>
    <row r="2372" spans="4:4" x14ac:dyDescent="0.2">
      <c r="D2372" s="1"/>
    </row>
    <row r="2373" spans="4:4" x14ac:dyDescent="0.2">
      <c r="D2373" s="1"/>
    </row>
    <row r="2374" spans="4:4" x14ac:dyDescent="0.2">
      <c r="D2374" s="1"/>
    </row>
    <row r="2375" spans="4:4" x14ac:dyDescent="0.2">
      <c r="D2375" s="1"/>
    </row>
    <row r="2376" spans="4:4" x14ac:dyDescent="0.2">
      <c r="D2376" s="1"/>
    </row>
    <row r="2377" spans="4:4" x14ac:dyDescent="0.2">
      <c r="D2377" s="1"/>
    </row>
    <row r="2378" spans="4:4" x14ac:dyDescent="0.2">
      <c r="D2378" s="1"/>
    </row>
    <row r="2379" spans="4:4" x14ac:dyDescent="0.2">
      <c r="D2379" s="1"/>
    </row>
    <row r="2380" spans="4:4" x14ac:dyDescent="0.2">
      <c r="D2380" s="1"/>
    </row>
    <row r="2381" spans="4:4" x14ac:dyDescent="0.2">
      <c r="D2381" s="1"/>
    </row>
    <row r="2382" spans="4:4" x14ac:dyDescent="0.2">
      <c r="D2382" s="1"/>
    </row>
    <row r="2383" spans="4:4" x14ac:dyDescent="0.2">
      <c r="D2383" s="1"/>
    </row>
    <row r="2384" spans="4:4" x14ac:dyDescent="0.2">
      <c r="D2384" s="1"/>
    </row>
    <row r="2385" spans="4:4" x14ac:dyDescent="0.2">
      <c r="D2385" s="1"/>
    </row>
    <row r="2386" spans="4:4" x14ac:dyDescent="0.2">
      <c r="D2386" s="1"/>
    </row>
    <row r="2387" spans="4:4" x14ac:dyDescent="0.2">
      <c r="D2387" s="1"/>
    </row>
    <row r="2388" spans="4:4" x14ac:dyDescent="0.2">
      <c r="D2388" s="1"/>
    </row>
    <row r="2389" spans="4:4" x14ac:dyDescent="0.2">
      <c r="D2389" s="1"/>
    </row>
    <row r="2390" spans="4:4" x14ac:dyDescent="0.2">
      <c r="D2390" s="1"/>
    </row>
    <row r="2391" spans="4:4" x14ac:dyDescent="0.2">
      <c r="D2391" s="1"/>
    </row>
    <row r="2392" spans="4:4" x14ac:dyDescent="0.2">
      <c r="D2392" s="1"/>
    </row>
    <row r="2393" spans="4:4" x14ac:dyDescent="0.2">
      <c r="D2393" s="1"/>
    </row>
    <row r="2394" spans="4:4" x14ac:dyDescent="0.2">
      <c r="D2394" s="1"/>
    </row>
    <row r="2395" spans="4:4" x14ac:dyDescent="0.2">
      <c r="D2395" s="1"/>
    </row>
    <row r="2396" spans="4:4" x14ac:dyDescent="0.2">
      <c r="D2396" s="1"/>
    </row>
    <row r="2397" spans="4:4" x14ac:dyDescent="0.2">
      <c r="D2397" s="1"/>
    </row>
    <row r="2398" spans="4:4" x14ac:dyDescent="0.2">
      <c r="D2398" s="1"/>
    </row>
    <row r="2399" spans="4:4" x14ac:dyDescent="0.2">
      <c r="D2399" s="1"/>
    </row>
    <row r="2400" spans="4:4" x14ac:dyDescent="0.2">
      <c r="D2400" s="1"/>
    </row>
    <row r="2401" spans="4:4" x14ac:dyDescent="0.2">
      <c r="D2401" s="1"/>
    </row>
    <row r="2402" spans="4:4" x14ac:dyDescent="0.2">
      <c r="D2402" s="1"/>
    </row>
    <row r="2403" spans="4:4" x14ac:dyDescent="0.2">
      <c r="D2403" s="1"/>
    </row>
    <row r="2404" spans="4:4" x14ac:dyDescent="0.2">
      <c r="D2404" s="1"/>
    </row>
    <row r="2405" spans="4:4" x14ac:dyDescent="0.2">
      <c r="D2405" s="1"/>
    </row>
    <row r="2406" spans="4:4" x14ac:dyDescent="0.2">
      <c r="D2406" s="1"/>
    </row>
    <row r="2407" spans="4:4" x14ac:dyDescent="0.2">
      <c r="D2407" s="1"/>
    </row>
    <row r="2408" spans="4:4" x14ac:dyDescent="0.2">
      <c r="D2408" s="1"/>
    </row>
    <row r="2409" spans="4:4" x14ac:dyDescent="0.2">
      <c r="D2409" s="1"/>
    </row>
    <row r="2410" spans="4:4" x14ac:dyDescent="0.2">
      <c r="D2410" s="1"/>
    </row>
    <row r="2411" spans="4:4" x14ac:dyDescent="0.2">
      <c r="D2411" s="1"/>
    </row>
    <row r="2412" spans="4:4" x14ac:dyDescent="0.2">
      <c r="D2412" s="1"/>
    </row>
    <row r="2413" spans="4:4" x14ac:dyDescent="0.2">
      <c r="D2413" s="1"/>
    </row>
    <row r="2414" spans="4:4" x14ac:dyDescent="0.2">
      <c r="D2414" s="1"/>
    </row>
    <row r="2415" spans="4:4" x14ac:dyDescent="0.2">
      <c r="D2415" s="1"/>
    </row>
    <row r="2416" spans="4:4" x14ac:dyDescent="0.2">
      <c r="D2416" s="1"/>
    </row>
    <row r="2417" spans="4:4" x14ac:dyDescent="0.2">
      <c r="D2417" s="1"/>
    </row>
    <row r="2418" spans="4:4" x14ac:dyDescent="0.2">
      <c r="D2418" s="1"/>
    </row>
    <row r="2419" spans="4:4" x14ac:dyDescent="0.2">
      <c r="D2419" s="1"/>
    </row>
    <row r="2420" spans="4:4" x14ac:dyDescent="0.2">
      <c r="D2420" s="1"/>
    </row>
    <row r="2421" spans="4:4" x14ac:dyDescent="0.2">
      <c r="D2421" s="1"/>
    </row>
    <row r="2422" spans="4:4" x14ac:dyDescent="0.2">
      <c r="D2422" s="1"/>
    </row>
    <row r="2423" spans="4:4" x14ac:dyDescent="0.2">
      <c r="D2423" s="1"/>
    </row>
    <row r="2424" spans="4:4" x14ac:dyDescent="0.2">
      <c r="D2424" s="1"/>
    </row>
    <row r="2425" spans="4:4" x14ac:dyDescent="0.2">
      <c r="D2425" s="1"/>
    </row>
    <row r="2426" spans="4:4" x14ac:dyDescent="0.2">
      <c r="D2426" s="1"/>
    </row>
    <row r="2427" spans="4:4" x14ac:dyDescent="0.2">
      <c r="D2427" s="1"/>
    </row>
    <row r="2428" spans="4:4" x14ac:dyDescent="0.2">
      <c r="D2428" s="1"/>
    </row>
    <row r="2429" spans="4:4" x14ac:dyDescent="0.2">
      <c r="D2429" s="1"/>
    </row>
    <row r="2430" spans="4:4" x14ac:dyDescent="0.2">
      <c r="D2430" s="1"/>
    </row>
    <row r="2431" spans="4:4" x14ac:dyDescent="0.2">
      <c r="D2431" s="1"/>
    </row>
    <row r="2432" spans="4:4" x14ac:dyDescent="0.2">
      <c r="D2432" s="1"/>
    </row>
    <row r="2433" spans="4:4" x14ac:dyDescent="0.2">
      <c r="D2433" s="1"/>
    </row>
    <row r="2434" spans="4:4" x14ac:dyDescent="0.2">
      <c r="D2434" s="1"/>
    </row>
    <row r="2435" spans="4:4" x14ac:dyDescent="0.2">
      <c r="D2435" s="1"/>
    </row>
    <row r="2436" spans="4:4" x14ac:dyDescent="0.2">
      <c r="D2436" s="1"/>
    </row>
  </sheetData>
  <mergeCells count="2">
    <mergeCell ref="CB42:CD42"/>
    <mergeCell ref="BX42:BZ42"/>
  </mergeCells>
  <phoneticPr fontId="0" type="noConversion"/>
  <printOptions gridLines="1"/>
  <pageMargins left="0.25" right="0.25" top="1" bottom="0.37" header="0.5" footer="0.23"/>
  <pageSetup paperSize="5" scale="70" orientation="landscape" horizontalDpi="1200" verticalDpi="1200" r:id="rId1"/>
  <headerFooter alignWithMargins="0">
    <oddHeader>&amp;C&amp;"Times New Roman,Bold"2006/07 Subacute AB1629 Cost Build Up</oddHeader>
    <oddFooter>&amp;C&amp;P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C1B0756F4142146B82915D6DE592518" ma:contentTypeVersion="22" ma:contentTypeDescription="This is the Custom Document Type for use by DHCS" ma:contentTypeScope="" ma:versionID="2e811ad1cf24b9956c19c79f77a775fb">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C063AF2-E251-44B8-8E63-D43358945F0B}">
  <ds:schemaRefs>
    <ds:schemaRef ds:uri="http://schemas.microsoft.com/office/2006/metadata/longProperties"/>
  </ds:schemaRefs>
</ds:datastoreItem>
</file>

<file path=customXml/itemProps2.xml><?xml version="1.0" encoding="utf-8"?>
<ds:datastoreItem xmlns:ds="http://schemas.openxmlformats.org/officeDocument/2006/customXml" ds:itemID="{BFEC70CB-92F5-42D5-9669-9DDF0D7C85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6B9DB53-4354-4D1F-ABBB-69A4869F58AA}">
  <ds:schemaRefs>
    <ds:schemaRef ds:uri="http://schemas.microsoft.com/sharepoint/v3/contenttype/forms"/>
  </ds:schemaRefs>
</ds:datastoreItem>
</file>

<file path=customXml/itemProps4.xml><?xml version="1.0" encoding="utf-8"?>
<ds:datastoreItem xmlns:ds="http://schemas.openxmlformats.org/officeDocument/2006/customXml" ds:itemID="{1E512ECF-6749-453B-BFE1-56597CB70176}"/>
</file>

<file path=customXml/itemProps5.xml><?xml version="1.0" encoding="utf-8"?>
<ds:datastoreItem xmlns:ds="http://schemas.openxmlformats.org/officeDocument/2006/customXml" ds:itemID="{1CC5ADEB-CD43-49C4-B4F4-248B2C57A444}">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PD Summary</vt:lpstr>
      <vt:lpstr>'PD Summary'!Print_Area</vt:lpstr>
      <vt:lpstr>'PD Summary'!Print_Titles</vt:lpstr>
    </vt:vector>
  </TitlesOfParts>
  <Company>Tucker Alan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2006.07 Subacute Cost Build Up Model</dc:title>
  <dc:creator>TAI</dc:creator>
  <cp:keywords>AB 1629 facility specific rate</cp:keywords>
  <cp:lastModifiedBy>westj</cp:lastModifiedBy>
  <cp:lastPrinted>2006-09-15T20:47:26Z</cp:lastPrinted>
  <dcterms:created xsi:type="dcterms:W3CDTF">2005-06-24T23:23:24Z</dcterms:created>
  <dcterms:modified xsi:type="dcterms:W3CDTF">2020-10-29T17:13:36Z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DHCS Document</vt:lpwstr>
  </property>
  <property fmtid="{D5CDD505-2E9C-101B-9397-08002B2CF9AE}" pid="3" name="display_urn:schemas-microsoft-com:office:office#Editor">
    <vt:lpwstr>John SS01. Trapper</vt:lpwstr>
  </property>
  <property fmtid="{D5CDD505-2E9C-101B-9397-08002B2CF9AE}" pid="4" name="display_urn:schemas-microsoft-com:office:office#Author">
    <vt:lpwstr>John SS01. Trapper</vt:lpwstr>
  </property>
  <property fmtid="{D5CDD505-2E9C-101B-9397-08002B2CF9AE}" pid="5" name="_dlc_DocId">
    <vt:lpwstr>DHCSDOC-491057189-47</vt:lpwstr>
  </property>
  <property fmtid="{D5CDD505-2E9C-101B-9397-08002B2CF9AE}" pid="6" name="_dlc_DocIdItemGuid">
    <vt:lpwstr>ef5b22e8-0dfd-42b9-aaa3-150c53b29c19</vt:lpwstr>
  </property>
  <property fmtid="{D5CDD505-2E9C-101B-9397-08002B2CF9AE}" pid="7" name="_dlc_DocIdUrl">
    <vt:lpwstr>http://dhcs2016prod:88/services/medi-cal/_layouts/15/DocIdRedir.aspx?ID=DHCSDOC-491057189-47, DHCSDOC-491057189-47</vt:lpwstr>
  </property>
  <property fmtid="{D5CDD505-2E9C-101B-9397-08002B2CF9AE}" pid="8" name="ContentTypeId">
    <vt:lpwstr>0x0101000DD778A44A894D44A57135C48A267F0A</vt:lpwstr>
  </property>
</Properties>
</file>