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cscagovauthoring/Documents/CSD_BL/2024-BHIN/"/>
    </mc:Choice>
  </mc:AlternateContent>
  <xr:revisionPtr revIDLastSave="0" documentId="13_ncr:1_{4EE52E89-130F-43B3-A962-02456171B787}" xr6:coauthVersionLast="47" xr6:coauthVersionMax="47" xr10:uidLastSave="{00000000-0000-0000-0000-000000000000}"/>
  <workbookProtection lockStructure="1"/>
  <bookViews>
    <workbookView xWindow="-110" yWindow="-110" windowWidth="19420" windowHeight="10420" xr2:uid="{00000000-000D-0000-FFFF-FFFF00000000}"/>
  </bookViews>
  <sheets>
    <sheet name="Enclosure 12" sheetId="1" r:id="rId1"/>
  </sheets>
  <externalReferences>
    <externalReference r:id="rId2"/>
    <externalReference r:id="rId3"/>
  </externalReferences>
  <definedNames>
    <definedName name="TitleRegion1.a5.b67.1">'Enclosure 12'!$A$6:$B$65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K6" i="1"/>
  <c r="K7" i="1" l="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H9" i="1" l="1"/>
  <c r="H59" i="1"/>
  <c r="H7" i="1"/>
  <c r="H8" i="1"/>
  <c r="H10" i="1"/>
  <c r="H11" i="1"/>
  <c r="H12" i="1"/>
  <c r="H14" i="1"/>
  <c r="H15" i="1"/>
  <c r="H16" i="1"/>
  <c r="H17" i="1"/>
  <c r="H18" i="1"/>
  <c r="H19" i="1"/>
  <c r="H20" i="1"/>
  <c r="H22" i="1"/>
  <c r="H23" i="1"/>
  <c r="H24" i="1"/>
  <c r="H25" i="1"/>
  <c r="H26" i="1"/>
  <c r="H27" i="1"/>
  <c r="H28" i="1"/>
  <c r="H30" i="1"/>
  <c r="H31" i="1"/>
  <c r="H32" i="1"/>
  <c r="H33" i="1"/>
  <c r="H34" i="1"/>
  <c r="H35" i="1"/>
  <c r="H36" i="1"/>
  <c r="H38" i="1"/>
  <c r="H39" i="1"/>
  <c r="H40" i="1"/>
  <c r="H41" i="1"/>
  <c r="H42" i="1"/>
  <c r="H43" i="1"/>
  <c r="H44" i="1"/>
  <c r="H46" i="1"/>
  <c r="H47" i="1"/>
  <c r="H48" i="1"/>
  <c r="H49" i="1"/>
  <c r="H50" i="1"/>
  <c r="H51" i="1"/>
  <c r="H52" i="1"/>
  <c r="H54" i="1"/>
  <c r="H55" i="1"/>
  <c r="H56" i="1"/>
  <c r="H57" i="1"/>
  <c r="H58" i="1"/>
  <c r="H60" i="1"/>
  <c r="H61" i="1"/>
  <c r="H63" i="1"/>
  <c r="H64" i="1"/>
  <c r="H6" i="1" l="1"/>
  <c r="H62" i="1"/>
  <c r="H53" i="1"/>
  <c r="H45" i="1"/>
  <c r="H37" i="1"/>
  <c r="H29" i="1"/>
  <c r="H21" i="1"/>
  <c r="H13" i="1"/>
  <c r="B65" i="1" l="1"/>
  <c r="I25" i="1" l="1"/>
  <c r="G25" i="1"/>
  <c r="G51" i="1" l="1"/>
  <c r="I51" i="1"/>
  <c r="I54" i="1"/>
  <c r="G54" i="1"/>
  <c r="G55" i="1"/>
  <c r="I55" i="1"/>
  <c r="G47" i="1"/>
  <c r="I47" i="1"/>
  <c r="I6" i="1"/>
  <c r="G6" i="1"/>
  <c r="I42" i="1"/>
  <c r="G42" i="1"/>
  <c r="G11" i="1"/>
  <c r="I11" i="1"/>
  <c r="I57" i="1"/>
  <c r="G57" i="1"/>
  <c r="G44" i="1"/>
  <c r="I44" i="1"/>
  <c r="I28" i="1"/>
  <c r="G28" i="1"/>
  <c r="I31" i="1"/>
  <c r="G31" i="1"/>
  <c r="G29" i="1"/>
  <c r="I29" i="1"/>
  <c r="G45" i="1"/>
  <c r="I45" i="1"/>
  <c r="I14" i="1"/>
  <c r="G14" i="1"/>
  <c r="G21" i="1"/>
  <c r="I21" i="1"/>
  <c r="I40" i="1"/>
  <c r="G40" i="1"/>
  <c r="I43" i="1"/>
  <c r="G43" i="1"/>
  <c r="I46" i="1"/>
  <c r="G46" i="1"/>
  <c r="G32" i="1"/>
  <c r="I32" i="1"/>
  <c r="G22" i="1"/>
  <c r="I22" i="1"/>
  <c r="G39" i="1"/>
  <c r="I39" i="1"/>
  <c r="I50" i="1"/>
  <c r="G50" i="1"/>
  <c r="G41" i="1"/>
  <c r="I41" i="1"/>
  <c r="G59" i="1"/>
  <c r="I59" i="1"/>
  <c r="G33" i="1"/>
  <c r="I33" i="1"/>
  <c r="I49" i="1"/>
  <c r="G49" i="1"/>
  <c r="G53" i="1"/>
  <c r="I53" i="1"/>
  <c r="G62" i="1"/>
  <c r="I62" i="1"/>
  <c r="I35" i="1"/>
  <c r="G35" i="1"/>
  <c r="I34" i="1"/>
  <c r="G34" i="1"/>
  <c r="I9" i="1"/>
  <c r="G9" i="1"/>
  <c r="G20" i="1"/>
  <c r="I20" i="1"/>
  <c r="G26" i="1"/>
  <c r="I26" i="1"/>
  <c r="I15" i="1"/>
  <c r="G15" i="1"/>
  <c r="G13" i="1"/>
  <c r="I13" i="1"/>
  <c r="I36" i="1"/>
  <c r="G36" i="1"/>
  <c r="I64" i="1"/>
  <c r="G64" i="1"/>
  <c r="I19" i="1"/>
  <c r="G19" i="1"/>
  <c r="I52" i="1"/>
  <c r="G52" i="1"/>
  <c r="I7" i="1"/>
  <c r="G7" i="1"/>
  <c r="I10" i="1"/>
  <c r="G10" i="1"/>
  <c r="G30" i="1"/>
  <c r="I30" i="1"/>
  <c r="G23" i="1"/>
  <c r="I23" i="1"/>
  <c r="I38" i="1"/>
  <c r="G38" i="1"/>
  <c r="G27" i="1"/>
  <c r="I27" i="1"/>
  <c r="G58" i="1"/>
  <c r="I58" i="1"/>
  <c r="G17" i="1"/>
  <c r="I17" i="1"/>
  <c r="I18" i="1"/>
  <c r="G18" i="1"/>
  <c r="I16" i="1"/>
  <c r="G16" i="1"/>
  <c r="I37" i="1"/>
  <c r="G37" i="1"/>
  <c r="I12" i="1"/>
  <c r="G12" i="1"/>
  <c r="I48" i="1"/>
  <c r="G48" i="1"/>
  <c r="G24" i="1"/>
  <c r="I24" i="1"/>
  <c r="G60" i="1"/>
  <c r="I60" i="1"/>
  <c r="I56" i="1"/>
  <c r="G56" i="1"/>
  <c r="G63" i="1"/>
  <c r="I63" i="1"/>
  <c r="G61" i="1"/>
  <c r="I61" i="1"/>
  <c r="G8" i="1"/>
  <c r="I8" i="1"/>
</calcChain>
</file>

<file path=xl/sharedStrings.xml><?xml version="1.0" encoding="utf-8"?>
<sst xmlns="http://schemas.openxmlformats.org/spreadsheetml/2006/main" count="182" uniqueCount="64">
  <si>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</si>
  <si>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</si>
  <si>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</si>
  <si>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</si>
  <si>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</si>
  <si>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</si>
  <si>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</si>
  <si>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</si>
  <si>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</si>
  <si>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</si>
  <si>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</si>
  <si>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</si>
  <si>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</si>
  <si>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</si>
  <si>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</si>
  <si>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</si>
  <si>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</si>
  <si>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</si>
  <si>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</si>
  <si>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</si>
  <si>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</si>
  <si>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</si>
  <si>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</si>
  <si>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</si>
  <si>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</si>
  <si>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</si>
  <si>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</si>
  <si>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</si>
  <si>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</si>
  <si>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</si>
  <si>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</si>
  <si>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</si>
  <si>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</si>
  <si>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</si>
  <si>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</si>
  <si>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</si>
  <si>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</si>
  <si>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</si>
  <si>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</si>
  <si>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</si>
  <si>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</si>
  <si>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</si>
  <si>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</si>
  <si>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</si>
  <si>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</si>
  <si>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</si>
  <si>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</si>
  <si>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</si>
  <si>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</si>
  <si>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</si>
  <si>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</si>
  <si>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</si>
  <si>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</si>
  <si>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</si>
  <si>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</si>
  <si>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</si>
  <si>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</si>
  <si>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Tri-City</t>
  </si>
  <si>
    <t>Mental Health Services Fund</t>
  </si>
  <si>
    <t>Allocation Schedule</t>
  </si>
  <si>
    <t>County</t>
  </si>
  <si>
    <t>Berkeley City</t>
  </si>
  <si>
    <t>Press UP, DOWN, LEFT or RIGHT ARROW in columns and rows to read through the document.</t>
  </si>
  <si>
    <t>2024-25 Allocation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</si>
</sst>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8" x14ac:knownFonts="1">
    <font>
      <sz val="11"/>
      <color theme="1"/>
      <name val="Calibri"/>
      <family val="2"/>
      <scheme val="minor"/>
    </font>
    <font>
      <sz val="12"/>
      <color theme="1"/>
      <name val="Arial"/>
      <family val="2"/>
    </font>
    <font>
      <sz val="12"/>
      <name val="Arial"/>
      <family val="2"/>
    </font>
    <font>
      <sz val="11"/>
      <color theme="1"/>
      <name val="Calibri"/>
      <family val="2"/>
      <scheme val="minor"/>
    </font>
    <font>
      <sz val="12"/>
      <color theme="1"/>
      <name val="Arial"/>
      <family val="2"/>
    </font>
    <font>
      <b/>
      <sz val="12"/>
      <color theme="1"/>
      <name val="Arial"/>
      <family val="2"/>
    </font>
    <font>
      <sz val="12"/>
      <color theme="0"/>
      <name val="Arial"/>
      <family val="2"/>
    </font>
    <font>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9" fontId="3" fillId="0" borderId="0" applyFont="0" applyFill="0" applyBorder="0" applyAlignment="0" applyProtection="0"/>
  </cellStyleXfs>
  <cellXfs count="22">
    <xf numFmtId="0" fontId="0" fillId="0" borderId="0" xfId="0"/>
    <xf numFmtId="0" fontId="4" fillId="0" borderId="0" xfId="0" applyFont="1" applyProtection="1">
      <protection locked="0"/>
    </xf>
    <xf numFmtId="164" fontId="2" fillId="0" borderId="0" xfId="2" applyNumberFormat="1" applyFont="1" applyBorder="1" applyProtection="1">
      <protection locked="0"/>
    </xf>
    <xf numFmtId="164" fontId="4" fillId="0" borderId="0" xfId="0" applyNumberFormat="1" applyFont="1" applyBorder="1" applyProtection="1">
      <protection locked="0"/>
    </xf>
    <xf numFmtId="164" fontId="2" fillId="3" borderId="0" xfId="2" applyNumberFormat="1" applyFont="1" applyFill="1" applyBorder="1" applyProtection="1">
      <protection locked="0"/>
    </xf>
    <xf numFmtId="0" fontId="4" fillId="3" borderId="0" xfId="0" applyFont="1" applyFill="1" applyProtection="1">
      <protection locked="0"/>
    </xf>
    <xf numFmtId="0" fontId="1" fillId="3" borderId="0" xfId="0" applyFont="1" applyFill="1" applyProtection="1">
      <protection locked="0"/>
    </xf>
    <xf numFmtId="164" fontId="4" fillId="0" borderId="0" xfId="2" applyNumberFormat="1" applyFont="1" applyProtection="1">
      <protection locked="0"/>
    </xf>
    <xf numFmtId="164" fontId="4" fillId="3" borderId="0" xfId="2" applyNumberFormat="1" applyFont="1" applyFill="1" applyProtection="1">
      <protection locked="0"/>
    </xf>
    <xf numFmtId="0" fontId="4" fillId="0" borderId="0" xfId="0" applyFont="1" applyProtection="1"/>
    <xf numFmtId="0" fontId="7" fillId="4" borderId="0" xfId="0" applyFont="1" applyFill="1" applyProtection="1">
      <protection locked="0"/>
    </xf>
    <xf numFmtId="0" fontId="6" fillId="0" borderId="0" xfId="0" applyFont="1" applyProtection="1">
      <protection locked="0"/>
    </xf>
    <xf numFmtId="0" fontId="2" fillId="0" borderId="1" xfId="1" applyFont="1" applyBorder="1" applyProtection="1">
      <protection locked="0"/>
    </xf>
    <xf numFmtId="164" fontId="2" fillId="0" borderId="1" xfId="2" applyNumberFormat="1" applyFont="1" applyBorder="1" applyProtection="1">
      <protection locked="0"/>
    </xf>
    <xf numFmtId="0" fontId="2" fillId="0" borderId="1" xfId="1" applyFont="1" applyBorder="1" applyAlignment="1" applyProtection="1">
      <alignment horizontal="left"/>
      <protection locked="0"/>
    </xf>
    <xf numFmtId="0" fontId="2" fillId="0" borderId="1" xfId="1" applyFont="1" applyFill="1" applyBorder="1" applyProtection="1">
      <protection locked="0"/>
    </xf>
    <xf numFmtId="164" fontId="4" fillId="0" borderId="1" xfId="2" applyNumberFormat="1" applyFont="1" applyBorder="1" applyProtection="1">
      <protection locked="0"/>
    </xf>
    <xf numFmtId="0" fontId="0" fillId="0" borderId="0" xfId="0" applyProtection="1">
      <protection locked="0"/>
    </xf>
    <xf numFmtId="0" fontId="4" fillId="0" borderId="1" xfId="0" applyFont="1" applyBorder="1" applyProtection="1">
      <protection locked="0"/>
    </xf>
    <xf numFmtId="0" fontId="5" fillId="2" borderId="1"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1" xfId="0" applyFont="1" applyFill="1" applyBorder="1" applyAlignment="1" applyProtection="1">
      <alignment horizontal="center" wrapText="1"/>
      <protection locked="0"/>
    </xf>
  </cellXfs>
  <cellStyles count="3">
    <cellStyle name="Normal" xfId="0" builtinId="0"/>
    <cellStyle name="Normal 2 4"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c%2011%20Component%20Allocation%20Percent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S7">
            <v>3.6836199999999999E-2</v>
          </cell>
        </row>
        <row r="8">
          <cell r="S8">
            <v>4.6543000000000002E-4</v>
          </cell>
        </row>
        <row r="9">
          <cell r="S9">
            <v>1.1859499999999999E-3</v>
          </cell>
        </row>
        <row r="10">
          <cell r="S10">
            <v>3.0985000000000001E-3</v>
          </cell>
        </row>
        <row r="11">
          <cell r="S11">
            <v>5.4069499999999998E-3</v>
          </cell>
        </row>
        <row r="12">
          <cell r="S12">
            <v>1.37104E-3</v>
          </cell>
        </row>
        <row r="13">
          <cell r="S13">
            <v>9.5562000000000002E-4</v>
          </cell>
        </row>
        <row r="14">
          <cell r="S14">
            <v>2.4790180000000002E-2</v>
          </cell>
        </row>
        <row r="15">
          <cell r="S15">
            <v>1.04097E-3</v>
          </cell>
        </row>
        <row r="16">
          <cell r="S16">
            <v>3.9899899999999997E-3</v>
          </cell>
        </row>
        <row r="17">
          <cell r="S17">
            <v>2.591448E-2</v>
          </cell>
        </row>
        <row r="18">
          <cell r="S18">
            <v>1.1072599999999999E-3</v>
          </cell>
        </row>
        <row r="19">
          <cell r="S19">
            <v>3.4463499999999999E-3</v>
          </cell>
        </row>
        <row r="20">
          <cell r="S20">
            <v>4.84243E-3</v>
          </cell>
        </row>
        <row r="21">
          <cell r="S21">
            <v>6.9903000000000001E-4</v>
          </cell>
        </row>
        <row r="22">
          <cell r="S22">
            <v>2.2637530000000003E-2</v>
          </cell>
        </row>
        <row r="23">
          <cell r="S23">
            <v>4.0233600000000001E-3</v>
          </cell>
        </row>
        <row r="24">
          <cell r="S24">
            <v>1.8573799999999998E-3</v>
          </cell>
        </row>
        <row r="25">
          <cell r="S25">
            <v>1.0387199999999999E-3</v>
          </cell>
        </row>
        <row r="26">
          <cell r="S26">
            <v>0.27716021999999996</v>
          </cell>
        </row>
        <row r="27">
          <cell r="S27">
            <v>4.3403399999999998E-3</v>
          </cell>
        </row>
        <row r="28">
          <cell r="S28">
            <v>6.1026099999999996E-3</v>
          </cell>
        </row>
        <row r="29">
          <cell r="S29">
            <v>6.9313000000000003E-4</v>
          </cell>
        </row>
        <row r="30">
          <cell r="S30">
            <v>2.2924399999999998E-3</v>
          </cell>
        </row>
        <row r="31">
          <cell r="S31">
            <v>7.5658000000000001E-3</v>
          </cell>
        </row>
        <row r="32">
          <cell r="S32">
            <v>5.7749000000000006E-4</v>
          </cell>
        </row>
        <row r="33">
          <cell r="S33">
            <v>6.393900000000001E-4</v>
          </cell>
        </row>
        <row r="34">
          <cell r="S34">
            <v>1.1588919999999999E-2</v>
          </cell>
        </row>
        <row r="35">
          <cell r="S35">
            <v>3.1178600000000001E-3</v>
          </cell>
        </row>
        <row r="36">
          <cell r="S36">
            <v>2.4218099999999999E-3</v>
          </cell>
        </row>
        <row r="37">
          <cell r="S37">
            <v>8.1777789999999989E-2</v>
          </cell>
        </row>
        <row r="38">
          <cell r="S38">
            <v>7.7156999999999998E-3</v>
          </cell>
        </row>
        <row r="39">
          <cell r="S39">
            <v>8.7022E-4</v>
          </cell>
        </row>
        <row r="40">
          <cell r="S40">
            <v>5.633436E-2</v>
          </cell>
        </row>
        <row r="41">
          <cell r="S41">
            <v>3.4442930000000004E-2</v>
          </cell>
        </row>
        <row r="42">
          <cell r="S42">
            <v>1.7699699999999998E-3</v>
          </cell>
        </row>
        <row r="43">
          <cell r="S43">
            <v>5.3661520000000004E-2</v>
          </cell>
        </row>
        <row r="44">
          <cell r="S44">
            <v>8.2237469999999993E-2</v>
          </cell>
        </row>
        <row r="45">
          <cell r="S45">
            <v>2.0038690000000001E-2</v>
          </cell>
        </row>
        <row r="46">
          <cell r="S46">
            <v>1.8012980000000001E-2</v>
          </cell>
        </row>
        <row r="47">
          <cell r="S47">
            <v>6.5312399999999998E-3</v>
          </cell>
        </row>
        <row r="48">
          <cell r="S48">
            <v>1.7829650000000002E-2</v>
          </cell>
        </row>
        <row r="49">
          <cell r="S49">
            <v>1.2404419999999999E-2</v>
          </cell>
        </row>
        <row r="50">
          <cell r="S50">
            <v>4.5421260000000005E-2</v>
          </cell>
        </row>
        <row r="51">
          <cell r="S51">
            <v>7.3321899999999997E-3</v>
          </cell>
        </row>
        <row r="52">
          <cell r="S52">
            <v>4.4849599999999996E-3</v>
          </cell>
        </row>
        <row r="53">
          <cell r="S53">
            <v>4.8963000000000001E-4</v>
          </cell>
        </row>
        <row r="54">
          <cell r="S54">
            <v>1.3584599999999999E-3</v>
          </cell>
        </row>
        <row r="55">
          <cell r="S55">
            <v>9.6302200000000001E-3</v>
          </cell>
        </row>
        <row r="56">
          <cell r="S56">
            <v>1.100891E-2</v>
          </cell>
        </row>
        <row r="57">
          <cell r="S57">
            <v>1.32047E-2</v>
          </cell>
        </row>
        <row r="58">
          <cell r="S58">
            <v>4.5956900000000004E-3</v>
          </cell>
        </row>
        <row r="59">
          <cell r="S59">
            <v>1.7885499999999999E-3</v>
          </cell>
        </row>
        <row r="60">
          <cell r="S60">
            <v>5.5848900000000003E-3</v>
          </cell>
        </row>
        <row r="61">
          <cell r="S61">
            <v>6.9012000000000001E-4</v>
          </cell>
        </row>
        <row r="62">
          <cell r="S62">
            <v>1.2481320000000001E-2</v>
          </cell>
        </row>
        <row r="63">
          <cell r="S63">
            <v>1.51724E-3</v>
          </cell>
        </row>
        <row r="64">
          <cell r="S64">
            <v>1.9913410000000003E-2</v>
          </cell>
        </row>
        <row r="65">
          <cell r="S65">
            <v>5.6641299999999999E-3</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Enclosure 11"/>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10">
          <cell r="S10">
            <v>3.6836199999999999E-2</v>
          </cell>
        </row>
        <row r="11">
          <cell r="S11">
            <v>4.6543000000000002E-4</v>
          </cell>
        </row>
        <row r="12">
          <cell r="S12">
            <v>1.1859499999999999E-3</v>
          </cell>
        </row>
        <row r="13">
          <cell r="S13">
            <v>3.0985000000000001E-3</v>
          </cell>
        </row>
        <row r="14">
          <cell r="S14">
            <v>5.4069499999999998E-3</v>
          </cell>
        </row>
        <row r="15">
          <cell r="S15">
            <v>1.37104E-3</v>
          </cell>
        </row>
        <row r="16">
          <cell r="S16">
            <v>9.5562000000000002E-4</v>
          </cell>
        </row>
        <row r="17">
          <cell r="S17">
            <v>2.4790180000000002E-2</v>
          </cell>
        </row>
        <row r="18">
          <cell r="S18">
            <v>1.04097E-3</v>
          </cell>
        </row>
        <row r="19">
          <cell r="S19">
            <v>3.9899899999999997E-3</v>
          </cell>
        </row>
        <row r="20">
          <cell r="S20">
            <v>2.591448E-2</v>
          </cell>
        </row>
        <row r="21">
          <cell r="S21">
            <v>1.1072599999999999E-3</v>
          </cell>
        </row>
        <row r="22">
          <cell r="S22">
            <v>3.4463499999999999E-3</v>
          </cell>
        </row>
        <row r="23">
          <cell r="S23">
            <v>4.84243E-3</v>
          </cell>
        </row>
        <row r="24">
          <cell r="S24">
            <v>6.9903000000000001E-4</v>
          </cell>
        </row>
        <row r="25">
          <cell r="S25">
            <v>2.2637530000000003E-2</v>
          </cell>
        </row>
        <row r="26">
          <cell r="S26">
            <v>4.0233600000000001E-3</v>
          </cell>
        </row>
        <row r="27">
          <cell r="S27">
            <v>1.8573799999999998E-3</v>
          </cell>
        </row>
        <row r="28">
          <cell r="S28">
            <v>1.0387199999999999E-3</v>
          </cell>
        </row>
        <row r="29">
          <cell r="S29">
            <v>0.27716021999999985</v>
          </cell>
        </row>
        <row r="30">
          <cell r="S30">
            <v>4.3403399999999998E-3</v>
          </cell>
        </row>
        <row r="31">
          <cell r="S31">
            <v>6.1026099999999996E-3</v>
          </cell>
        </row>
        <row r="32">
          <cell r="S32">
            <v>6.9313000000000003E-4</v>
          </cell>
        </row>
        <row r="33">
          <cell r="S33">
            <v>2.2924399999999998E-3</v>
          </cell>
        </row>
        <row r="34">
          <cell r="S34">
            <v>7.5658000000000001E-3</v>
          </cell>
        </row>
        <row r="35">
          <cell r="S35">
            <v>5.7749000000000006E-4</v>
          </cell>
        </row>
        <row r="36">
          <cell r="S36">
            <v>6.393900000000001E-4</v>
          </cell>
        </row>
        <row r="37">
          <cell r="S37">
            <v>1.1588919999999999E-2</v>
          </cell>
        </row>
        <row r="38">
          <cell r="S38">
            <v>3.1178600000000001E-3</v>
          </cell>
        </row>
        <row r="39">
          <cell r="S39">
            <v>2.4218099999999999E-3</v>
          </cell>
        </row>
        <row r="40">
          <cell r="S40">
            <v>8.1777789999999989E-2</v>
          </cell>
        </row>
        <row r="41">
          <cell r="S41">
            <v>7.7156999999999998E-3</v>
          </cell>
        </row>
        <row r="42">
          <cell r="S42">
            <v>8.7022E-4</v>
          </cell>
        </row>
        <row r="43">
          <cell r="S43">
            <v>5.633436E-2</v>
          </cell>
        </row>
        <row r="44">
          <cell r="S44">
            <v>3.4442930000000004E-2</v>
          </cell>
        </row>
        <row r="45">
          <cell r="S45">
            <v>1.7699699999999998E-3</v>
          </cell>
        </row>
        <row r="46">
          <cell r="S46">
            <v>5.3661520000000004E-2</v>
          </cell>
        </row>
        <row r="47">
          <cell r="S47">
            <v>8.2237469999999993E-2</v>
          </cell>
        </row>
        <row r="48">
          <cell r="S48">
            <v>2.0038690000000001E-2</v>
          </cell>
        </row>
        <row r="49">
          <cell r="S49">
            <v>1.8012980000000001E-2</v>
          </cell>
        </row>
        <row r="50">
          <cell r="S50">
            <v>6.5312399999999998E-3</v>
          </cell>
        </row>
        <row r="51">
          <cell r="S51">
            <v>1.7829650000000002E-2</v>
          </cell>
        </row>
        <row r="52">
          <cell r="S52">
            <v>1.2404419999999999E-2</v>
          </cell>
        </row>
        <row r="53">
          <cell r="S53">
            <v>4.5421260000000005E-2</v>
          </cell>
        </row>
        <row r="54">
          <cell r="S54">
            <v>7.3321899999999997E-3</v>
          </cell>
        </row>
        <row r="55">
          <cell r="S55">
            <v>4.4849599999999996E-3</v>
          </cell>
        </row>
        <row r="56">
          <cell r="S56">
            <v>4.8963000000000001E-4</v>
          </cell>
        </row>
        <row r="57">
          <cell r="S57">
            <v>1.3584599999999999E-3</v>
          </cell>
        </row>
        <row r="58">
          <cell r="S58">
            <v>9.6302200000000001E-3</v>
          </cell>
        </row>
        <row r="59">
          <cell r="S59">
            <v>1.100891E-2</v>
          </cell>
        </row>
        <row r="60">
          <cell r="S60">
            <v>1.32047E-2</v>
          </cell>
        </row>
        <row r="61">
          <cell r="S61">
            <v>4.5956900000000004E-3</v>
          </cell>
        </row>
        <row r="62">
          <cell r="S62">
            <v>1.7885499999999999E-3</v>
          </cell>
        </row>
        <row r="63">
          <cell r="S63">
            <v>5.5848900000000003E-3</v>
          </cell>
        </row>
        <row r="64">
          <cell r="S64">
            <v>6.9012000000000001E-4</v>
          </cell>
        </row>
        <row r="65">
          <cell r="S65">
            <v>1.2481320000000001E-2</v>
          </cell>
        </row>
        <row r="66">
          <cell r="S66">
            <v>1.51724E-3</v>
          </cell>
        </row>
        <row r="67">
          <cell r="S67">
            <v>1.9913410000000003E-2</v>
          </cell>
        </row>
        <row r="68">
          <cell r="S68">
            <v>5.6641299999999999E-3</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5"/>
  <sheetViews>
    <sheetView tabSelected="1" topLeftCell="A56" zoomScale="85" zoomScaleNormal="85" workbookViewId="0">
      <selection activeCell="A66" sqref="A66:XFD68"/>
    </sheetView>
  </sheetViews>
  <sheetFormatPr defaultColWidth="0" defaultRowHeight="15.5" zeroHeight="1" x14ac:dyDescent="0.35"/>
  <cols>
    <col min="1" max="1" width="27.54296875" style="1" customWidth="1"/>
    <col min="2" max="2" width="28.36328125" style="1" customWidth="1"/>
    <col min="3" max="3" width="9.54296875" style="17" hidden="1" customWidth="1"/>
    <col min="4" max="4" width="18.08984375" style="1" hidden="1" customWidth="1"/>
    <col min="5" max="5" width="27.08984375" style="1" hidden="1" customWidth="1"/>
    <col min="6" max="6" width="26.54296875" style="1" hidden="1" customWidth="1"/>
    <col min="7" max="8" width="15.54296875" style="1" hidden="1" customWidth="1"/>
    <col min="9" max="9" width="9.08984375" style="1" hidden="1" customWidth="1"/>
    <col min="10" max="10" width="18.08984375" style="1" hidden="1" customWidth="1"/>
    <col min="11" max="12" width="9.08984375" style="1" hidden="1" customWidth="1"/>
    <col min="13" max="13" width="14.6328125" style="1" hidden="1" customWidth="1"/>
    <col min="14" max="16384" width="9.08984375" style="1" hidden="1"/>
  </cols>
  <sheetData>
    <row r="2" spans="1:13" x14ac:dyDescent="0.35">
      <c r="A2" s="11" t="s">
        <v>62</v>
      </c>
      <c r="B2" s="9"/>
    </row>
    <row r="3" spans="1:13" x14ac:dyDescent="0.35">
      <c r="A3" s="20" t="s">
        <v>58</v>
      </c>
      <c r="B3" s="20"/>
      <c r="D3" s="17"/>
    </row>
    <row r="4" spans="1:13" x14ac:dyDescent="0.35">
      <c r="A4" s="20" t="s">
        <v>59</v>
      </c>
      <c r="B4" s="20"/>
      <c r="D4" s="17"/>
    </row>
    <row r="5" spans="1:13" ht="31" x14ac:dyDescent="0.35">
      <c r="A5" s="19" t="s">
        <v>60</v>
      </c>
      <c r="B5" s="21" t="s">
        <v>63</v>
      </c>
      <c r="D5" s="17"/>
    </row>
    <row r="6" spans="1:13" x14ac:dyDescent="0.35">
      <c r="A6" s="12" t="s">
        <v>0</v>
      </c>
      <c r="B6" s="13">
        <v>3.6836199999999999E-2</v>
      </c>
      <c r="D6" s="2" t="s">
        <v>0</v>
      </c>
      <c r="E6" s="7">
        <f>[1]Allocation!S7</f>
        <v>3.6836199999999999E-2</v>
      </c>
      <c r="F6" s="7">
        <f>'[2]Enclosure 11'!S10</f>
        <v>3.6836199999999999E-2</v>
      </c>
      <c r="G6" s="7">
        <f t="shared" ref="G6:G37" si="0">E6-F6</f>
        <v>0</v>
      </c>
      <c r="H6" s="7">
        <f t="shared" ref="H6:H37" si="1">B6-E6</f>
        <v>0</v>
      </c>
      <c r="I6" s="1" t="b">
        <f t="shared" ref="I6:I37" si="2">(B6-F6)=0</f>
        <v>1</v>
      </c>
      <c r="J6" s="1" t="s">
        <v>0</v>
      </c>
      <c r="K6" s="1" t="b">
        <f t="shared" ref="K6:K37" si="3">A6=J6</f>
        <v>1</v>
      </c>
      <c r="M6" s="7"/>
    </row>
    <row r="7" spans="1:13" x14ac:dyDescent="0.35">
      <c r="A7" s="14" t="s">
        <v>1</v>
      </c>
      <c r="B7" s="13">
        <v>4.6543000000000002E-4</v>
      </c>
      <c r="D7" s="2" t="s">
        <v>1</v>
      </c>
      <c r="E7" s="7">
        <f>[1]Allocation!S8</f>
        <v>4.6543000000000002E-4</v>
      </c>
      <c r="F7" s="7">
        <f>'[2]Enclosure 11'!S11</f>
        <v>4.6543000000000002E-4</v>
      </c>
      <c r="G7" s="7">
        <f t="shared" si="0"/>
        <v>0</v>
      </c>
      <c r="H7" s="7">
        <f t="shared" si="1"/>
        <v>0</v>
      </c>
      <c r="I7" s="1" t="b">
        <f t="shared" si="2"/>
        <v>1</v>
      </c>
      <c r="J7" s="1" t="s">
        <v>1</v>
      </c>
      <c r="K7" s="1" t="b">
        <f t="shared" si="3"/>
        <v>1</v>
      </c>
      <c r="M7" s="7"/>
    </row>
    <row r="8" spans="1:13" x14ac:dyDescent="0.35">
      <c r="A8" s="14" t="s">
        <v>2</v>
      </c>
      <c r="B8" s="13">
        <v>1.1859499999999999E-3</v>
      </c>
      <c r="D8" s="2" t="s">
        <v>2</v>
      </c>
      <c r="E8" s="7">
        <f>[1]Allocation!S9</f>
        <v>1.1859499999999999E-3</v>
      </c>
      <c r="F8" s="7">
        <f>'[2]Enclosure 11'!S12</f>
        <v>1.1859499999999999E-3</v>
      </c>
      <c r="G8" s="7">
        <f t="shared" si="0"/>
        <v>0</v>
      </c>
      <c r="H8" s="7">
        <f t="shared" si="1"/>
        <v>0</v>
      </c>
      <c r="I8" s="1" t="b">
        <f t="shared" si="2"/>
        <v>1</v>
      </c>
      <c r="J8" s="1" t="s">
        <v>2</v>
      </c>
      <c r="K8" s="1" t="b">
        <f t="shared" si="3"/>
        <v>1</v>
      </c>
      <c r="M8" s="7"/>
    </row>
    <row r="9" spans="1:13" x14ac:dyDescent="0.35">
      <c r="A9" s="12" t="s">
        <v>61</v>
      </c>
      <c r="B9" s="13">
        <v>3.0985000000000001E-3</v>
      </c>
      <c r="D9" s="5" t="s">
        <v>61</v>
      </c>
      <c r="E9" s="7">
        <f>[1]Allocation!S10</f>
        <v>3.0985000000000001E-3</v>
      </c>
      <c r="F9" s="8">
        <f>'[2]Enclosure 11'!S13</f>
        <v>3.0985000000000001E-3</v>
      </c>
      <c r="G9" s="8">
        <f t="shared" si="0"/>
        <v>0</v>
      </c>
      <c r="H9" s="8">
        <f t="shared" si="1"/>
        <v>0</v>
      </c>
      <c r="I9" s="5" t="b">
        <f t="shared" si="2"/>
        <v>1</v>
      </c>
      <c r="J9" s="5" t="s">
        <v>61</v>
      </c>
      <c r="K9" s="5" t="b">
        <f t="shared" si="3"/>
        <v>1</v>
      </c>
      <c r="M9" s="7"/>
    </row>
    <row r="10" spans="1:13" x14ac:dyDescent="0.35">
      <c r="A10" s="12" t="s">
        <v>3</v>
      </c>
      <c r="B10" s="13">
        <v>5.4069499999999998E-3</v>
      </c>
      <c r="D10" s="2" t="s">
        <v>3</v>
      </c>
      <c r="E10" s="7">
        <f>[1]Allocation!S11</f>
        <v>5.4069499999999998E-3</v>
      </c>
      <c r="F10" s="7">
        <f>'[2]Enclosure 11'!S14</f>
        <v>5.4069499999999998E-3</v>
      </c>
      <c r="G10" s="7">
        <f t="shared" si="0"/>
        <v>0</v>
      </c>
      <c r="H10" s="7">
        <f t="shared" si="1"/>
        <v>0</v>
      </c>
      <c r="I10" s="1" t="b">
        <f t="shared" si="2"/>
        <v>1</v>
      </c>
      <c r="J10" s="1" t="s">
        <v>3</v>
      </c>
      <c r="K10" s="1" t="b">
        <f t="shared" si="3"/>
        <v>1</v>
      </c>
      <c r="M10" s="7"/>
    </row>
    <row r="11" spans="1:13" x14ac:dyDescent="0.35">
      <c r="A11" s="12" t="s">
        <v>4</v>
      </c>
      <c r="B11" s="13">
        <v>1.37104E-3</v>
      </c>
      <c r="D11" s="2" t="s">
        <v>4</v>
      </c>
      <c r="E11" s="7">
        <f>[1]Allocation!S12</f>
        <v>1.37104E-3</v>
      </c>
      <c r="F11" s="7">
        <f>'[2]Enclosure 11'!S15</f>
        <v>1.37104E-3</v>
      </c>
      <c r="G11" s="7">
        <f t="shared" si="0"/>
        <v>0</v>
      </c>
      <c r="H11" s="7">
        <f t="shared" si="1"/>
        <v>0</v>
      </c>
      <c r="I11" s="1" t="b">
        <f t="shared" si="2"/>
        <v>1</v>
      </c>
      <c r="J11" s="1" t="s">
        <v>4</v>
      </c>
      <c r="K11" s="1" t="b">
        <f t="shared" si="3"/>
        <v>1</v>
      </c>
      <c r="M11" s="7"/>
    </row>
    <row r="12" spans="1:13" x14ac:dyDescent="0.35">
      <c r="A12" s="12" t="s">
        <v>5</v>
      </c>
      <c r="B12" s="13">
        <v>9.5562000000000002E-4</v>
      </c>
      <c r="D12" s="2" t="s">
        <v>5</v>
      </c>
      <c r="E12" s="7">
        <f>[1]Allocation!S13</f>
        <v>9.5562000000000002E-4</v>
      </c>
      <c r="F12" s="7">
        <f>'[2]Enclosure 11'!S16</f>
        <v>9.5562000000000002E-4</v>
      </c>
      <c r="G12" s="7">
        <f t="shared" si="0"/>
        <v>0</v>
      </c>
      <c r="H12" s="7">
        <f t="shared" si="1"/>
        <v>0</v>
      </c>
      <c r="I12" s="1" t="b">
        <f t="shared" si="2"/>
        <v>1</v>
      </c>
      <c r="J12" s="1" t="s">
        <v>5</v>
      </c>
      <c r="K12" s="1" t="b">
        <f t="shared" si="3"/>
        <v>1</v>
      </c>
      <c r="M12" s="7"/>
    </row>
    <row r="13" spans="1:13" x14ac:dyDescent="0.35">
      <c r="A13" s="12" t="s">
        <v>6</v>
      </c>
      <c r="B13" s="13">
        <v>2.4790180000000002E-2</v>
      </c>
      <c r="D13" s="2" t="s">
        <v>6</v>
      </c>
      <c r="E13" s="7">
        <f>[1]Allocation!S14</f>
        <v>2.4790180000000002E-2</v>
      </c>
      <c r="F13" s="7">
        <f>'[2]Enclosure 11'!S17</f>
        <v>2.4790180000000002E-2</v>
      </c>
      <c r="G13" s="7">
        <f t="shared" si="0"/>
        <v>0</v>
      </c>
      <c r="H13" s="7">
        <f t="shared" si="1"/>
        <v>0</v>
      </c>
      <c r="I13" s="1" t="b">
        <f t="shared" si="2"/>
        <v>1</v>
      </c>
      <c r="J13" s="1" t="s">
        <v>6</v>
      </c>
      <c r="K13" s="1" t="b">
        <f t="shared" si="3"/>
        <v>1</v>
      </c>
      <c r="M13" s="7"/>
    </row>
    <row r="14" spans="1:13" x14ac:dyDescent="0.35">
      <c r="A14" s="12" t="s">
        <v>7</v>
      </c>
      <c r="B14" s="13">
        <v>1.04097E-3</v>
      </c>
      <c r="D14" s="2" t="s">
        <v>7</v>
      </c>
      <c r="E14" s="7">
        <f>[1]Allocation!S15</f>
        <v>1.04097E-3</v>
      </c>
      <c r="F14" s="7">
        <f>'[2]Enclosure 11'!S18</f>
        <v>1.04097E-3</v>
      </c>
      <c r="G14" s="7">
        <f t="shared" si="0"/>
        <v>0</v>
      </c>
      <c r="H14" s="7">
        <f t="shared" si="1"/>
        <v>0</v>
      </c>
      <c r="I14" s="1" t="b">
        <f t="shared" si="2"/>
        <v>1</v>
      </c>
      <c r="J14" s="1" t="s">
        <v>7</v>
      </c>
      <c r="K14" s="1" t="b">
        <f t="shared" si="3"/>
        <v>1</v>
      </c>
      <c r="M14" s="7"/>
    </row>
    <row r="15" spans="1:13" x14ac:dyDescent="0.35">
      <c r="A15" s="12" t="s">
        <v>8</v>
      </c>
      <c r="B15" s="13">
        <v>3.9899899999999997E-3</v>
      </c>
      <c r="D15" s="2" t="s">
        <v>8</v>
      </c>
      <c r="E15" s="7">
        <f>[1]Allocation!S16</f>
        <v>3.9899899999999997E-3</v>
      </c>
      <c r="F15" s="7">
        <f>'[2]Enclosure 11'!S19</f>
        <v>3.9899899999999997E-3</v>
      </c>
      <c r="G15" s="7">
        <f t="shared" si="0"/>
        <v>0</v>
      </c>
      <c r="H15" s="7">
        <f t="shared" si="1"/>
        <v>0</v>
      </c>
      <c r="I15" s="1" t="b">
        <f t="shared" si="2"/>
        <v>1</v>
      </c>
      <c r="J15" s="1" t="s">
        <v>8</v>
      </c>
      <c r="K15" s="1" t="b">
        <f t="shared" si="3"/>
        <v>1</v>
      </c>
      <c r="M15" s="7"/>
    </row>
    <row r="16" spans="1:13" x14ac:dyDescent="0.35">
      <c r="A16" s="12" t="s">
        <v>9</v>
      </c>
      <c r="B16" s="13">
        <v>2.591448E-2</v>
      </c>
      <c r="D16" s="2" t="s">
        <v>9</v>
      </c>
      <c r="E16" s="7">
        <f>[1]Allocation!S17</f>
        <v>2.591448E-2</v>
      </c>
      <c r="F16" s="7">
        <f>'[2]Enclosure 11'!S20</f>
        <v>2.591448E-2</v>
      </c>
      <c r="G16" s="7">
        <f t="shared" si="0"/>
        <v>0</v>
      </c>
      <c r="H16" s="7">
        <f t="shared" si="1"/>
        <v>0</v>
      </c>
      <c r="I16" s="1" t="b">
        <f t="shared" si="2"/>
        <v>1</v>
      </c>
      <c r="J16" s="1" t="s">
        <v>9</v>
      </c>
      <c r="K16" s="1" t="b">
        <f t="shared" si="3"/>
        <v>1</v>
      </c>
      <c r="M16" s="7"/>
    </row>
    <row r="17" spans="1:13" x14ac:dyDescent="0.35">
      <c r="A17" s="12" t="s">
        <v>10</v>
      </c>
      <c r="B17" s="13">
        <v>1.1072599999999999E-3</v>
      </c>
      <c r="D17" s="2" t="s">
        <v>10</v>
      </c>
      <c r="E17" s="7">
        <f>[1]Allocation!S18</f>
        <v>1.1072599999999999E-3</v>
      </c>
      <c r="F17" s="7">
        <f>'[2]Enclosure 11'!S21</f>
        <v>1.1072599999999999E-3</v>
      </c>
      <c r="G17" s="7">
        <f t="shared" si="0"/>
        <v>0</v>
      </c>
      <c r="H17" s="7">
        <f t="shared" si="1"/>
        <v>0</v>
      </c>
      <c r="I17" s="1" t="b">
        <f t="shared" si="2"/>
        <v>1</v>
      </c>
      <c r="J17" s="1" t="s">
        <v>10</v>
      </c>
      <c r="K17" s="1" t="b">
        <f t="shared" si="3"/>
        <v>1</v>
      </c>
      <c r="M17" s="7"/>
    </row>
    <row r="18" spans="1:13" x14ac:dyDescent="0.35">
      <c r="A18" s="12" t="s">
        <v>11</v>
      </c>
      <c r="B18" s="13">
        <v>3.4463499999999999E-3</v>
      </c>
      <c r="D18" s="2" t="s">
        <v>11</v>
      </c>
      <c r="E18" s="7">
        <f>[1]Allocation!S19</f>
        <v>3.4463499999999999E-3</v>
      </c>
      <c r="F18" s="7">
        <f>'[2]Enclosure 11'!S22</f>
        <v>3.4463499999999999E-3</v>
      </c>
      <c r="G18" s="7">
        <f t="shared" si="0"/>
        <v>0</v>
      </c>
      <c r="H18" s="7">
        <f t="shared" si="1"/>
        <v>0</v>
      </c>
      <c r="I18" s="1" t="b">
        <f t="shared" si="2"/>
        <v>1</v>
      </c>
      <c r="J18" s="1" t="s">
        <v>11</v>
      </c>
      <c r="K18" s="1" t="b">
        <f t="shared" si="3"/>
        <v>1</v>
      </c>
      <c r="M18" s="7"/>
    </row>
    <row r="19" spans="1:13" x14ac:dyDescent="0.35">
      <c r="A19" s="12" t="s">
        <v>12</v>
      </c>
      <c r="B19" s="13">
        <v>4.84243E-3</v>
      </c>
      <c r="D19" s="2" t="s">
        <v>12</v>
      </c>
      <c r="E19" s="7">
        <f>[1]Allocation!S20</f>
        <v>4.84243E-3</v>
      </c>
      <c r="F19" s="7">
        <f>'[2]Enclosure 11'!S23</f>
        <v>4.84243E-3</v>
      </c>
      <c r="G19" s="7">
        <f t="shared" si="0"/>
        <v>0</v>
      </c>
      <c r="H19" s="7">
        <f t="shared" si="1"/>
        <v>0</v>
      </c>
      <c r="I19" s="1" t="b">
        <f t="shared" si="2"/>
        <v>1</v>
      </c>
      <c r="J19" s="1" t="s">
        <v>12</v>
      </c>
      <c r="K19" s="1" t="b">
        <f t="shared" si="3"/>
        <v>1</v>
      </c>
      <c r="M19" s="7"/>
    </row>
    <row r="20" spans="1:13" x14ac:dyDescent="0.35">
      <c r="A20" s="12" t="s">
        <v>13</v>
      </c>
      <c r="B20" s="13">
        <v>6.9903000000000001E-4</v>
      </c>
      <c r="D20" s="2" t="s">
        <v>13</v>
      </c>
      <c r="E20" s="7">
        <f>[1]Allocation!S21</f>
        <v>6.9903000000000001E-4</v>
      </c>
      <c r="F20" s="7">
        <f>'[2]Enclosure 11'!S24</f>
        <v>6.9903000000000001E-4</v>
      </c>
      <c r="G20" s="7">
        <f t="shared" si="0"/>
        <v>0</v>
      </c>
      <c r="H20" s="7">
        <f t="shared" si="1"/>
        <v>0</v>
      </c>
      <c r="I20" s="1" t="b">
        <f t="shared" si="2"/>
        <v>1</v>
      </c>
      <c r="J20" s="1" t="s">
        <v>13</v>
      </c>
      <c r="K20" s="1" t="b">
        <f t="shared" si="3"/>
        <v>1</v>
      </c>
      <c r="M20" s="7"/>
    </row>
    <row r="21" spans="1:13" x14ac:dyDescent="0.35">
      <c r="A21" s="12" t="s">
        <v>14</v>
      </c>
      <c r="B21" s="13">
        <v>2.2637530000000003E-2</v>
      </c>
      <c r="D21" s="2" t="s">
        <v>14</v>
      </c>
      <c r="E21" s="7">
        <f>[1]Allocation!S22</f>
        <v>2.2637530000000003E-2</v>
      </c>
      <c r="F21" s="7">
        <f>'[2]Enclosure 11'!S25</f>
        <v>2.2637530000000003E-2</v>
      </c>
      <c r="G21" s="7">
        <f t="shared" si="0"/>
        <v>0</v>
      </c>
      <c r="H21" s="7">
        <f t="shared" si="1"/>
        <v>0</v>
      </c>
      <c r="I21" s="1" t="b">
        <f t="shared" si="2"/>
        <v>1</v>
      </c>
      <c r="J21" s="1" t="s">
        <v>14</v>
      </c>
      <c r="K21" s="1" t="b">
        <f t="shared" si="3"/>
        <v>1</v>
      </c>
      <c r="M21" s="7"/>
    </row>
    <row r="22" spans="1:13" x14ac:dyDescent="0.35">
      <c r="A22" s="12" t="s">
        <v>15</v>
      </c>
      <c r="B22" s="13">
        <v>4.0233600000000001E-3</v>
      </c>
      <c r="D22" s="2" t="s">
        <v>15</v>
      </c>
      <c r="E22" s="7">
        <f>[1]Allocation!S23</f>
        <v>4.0233600000000001E-3</v>
      </c>
      <c r="F22" s="7">
        <f>'[2]Enclosure 11'!S26</f>
        <v>4.0233600000000001E-3</v>
      </c>
      <c r="G22" s="7">
        <f t="shared" si="0"/>
        <v>0</v>
      </c>
      <c r="H22" s="7">
        <f t="shared" si="1"/>
        <v>0</v>
      </c>
      <c r="I22" s="1" t="b">
        <f t="shared" si="2"/>
        <v>1</v>
      </c>
      <c r="J22" s="1" t="s">
        <v>15</v>
      </c>
      <c r="K22" s="1" t="b">
        <f t="shared" si="3"/>
        <v>1</v>
      </c>
      <c r="M22" s="7"/>
    </row>
    <row r="23" spans="1:13" x14ac:dyDescent="0.35">
      <c r="A23" s="12" t="s">
        <v>16</v>
      </c>
      <c r="B23" s="13">
        <v>1.8573799999999998E-3</v>
      </c>
      <c r="D23" s="2" t="s">
        <v>16</v>
      </c>
      <c r="E23" s="7">
        <f>[1]Allocation!S24</f>
        <v>1.8573799999999998E-3</v>
      </c>
      <c r="F23" s="7">
        <f>'[2]Enclosure 11'!S27</f>
        <v>1.8573799999999998E-3</v>
      </c>
      <c r="G23" s="7">
        <f t="shared" si="0"/>
        <v>0</v>
      </c>
      <c r="H23" s="7">
        <f t="shared" si="1"/>
        <v>0</v>
      </c>
      <c r="I23" s="1" t="b">
        <f t="shared" si="2"/>
        <v>1</v>
      </c>
      <c r="J23" s="1" t="s">
        <v>16</v>
      </c>
      <c r="K23" s="1" t="b">
        <f t="shared" si="3"/>
        <v>1</v>
      </c>
      <c r="M23" s="7"/>
    </row>
    <row r="24" spans="1:13" hidden="1" x14ac:dyDescent="0.35">
      <c r="A24" s="12" t="s">
        <v>17</v>
      </c>
      <c r="B24" s="13">
        <v>1.0387199999999999E-3</v>
      </c>
      <c r="D24" s="2" t="s">
        <v>17</v>
      </c>
      <c r="E24" s="7">
        <f>[1]Allocation!S25</f>
        <v>1.0387199999999999E-3</v>
      </c>
      <c r="F24" s="7">
        <f>'[2]Enclosure 11'!S28</f>
        <v>1.0387199999999999E-3</v>
      </c>
      <c r="G24" s="7">
        <f t="shared" si="0"/>
        <v>0</v>
      </c>
      <c r="H24" s="7">
        <f t="shared" si="1"/>
        <v>0</v>
      </c>
      <c r="I24" s="1" t="b">
        <f t="shared" si="2"/>
        <v>1</v>
      </c>
      <c r="J24" s="1" t="s">
        <v>17</v>
      </c>
      <c r="K24" s="1" t="b">
        <f t="shared" si="3"/>
        <v>1</v>
      </c>
      <c r="M24" s="7"/>
    </row>
    <row r="25" spans="1:13" x14ac:dyDescent="0.35">
      <c r="A25" s="12" t="s">
        <v>18</v>
      </c>
      <c r="B25" s="13">
        <v>0.27716021999999996</v>
      </c>
      <c r="D25" s="4" t="s">
        <v>18</v>
      </c>
      <c r="E25" s="7">
        <f>[1]Allocation!S26</f>
        <v>0.27716021999999996</v>
      </c>
      <c r="F25" s="8">
        <f>'[2]Enclosure 11'!S29</f>
        <v>0.27716021999999985</v>
      </c>
      <c r="G25" s="8">
        <f t="shared" si="0"/>
        <v>0</v>
      </c>
      <c r="H25" s="8">
        <f t="shared" si="1"/>
        <v>0</v>
      </c>
      <c r="I25" s="10" t="b">
        <f t="shared" si="2"/>
        <v>0</v>
      </c>
      <c r="J25" s="5" t="s">
        <v>18</v>
      </c>
      <c r="K25" s="5" t="b">
        <f t="shared" si="3"/>
        <v>1</v>
      </c>
      <c r="M25" s="7"/>
    </row>
    <row r="26" spans="1:13" x14ac:dyDescent="0.35">
      <c r="A26" s="12" t="s">
        <v>19</v>
      </c>
      <c r="B26" s="13">
        <v>4.3403399999999998E-3</v>
      </c>
      <c r="D26" s="2" t="s">
        <v>19</v>
      </c>
      <c r="E26" s="7">
        <f>[1]Allocation!S27</f>
        <v>4.3403399999999998E-3</v>
      </c>
      <c r="F26" s="7">
        <f>'[2]Enclosure 11'!S30</f>
        <v>4.3403399999999998E-3</v>
      </c>
      <c r="G26" s="7">
        <f t="shared" si="0"/>
        <v>0</v>
      </c>
      <c r="H26" s="7">
        <f t="shared" si="1"/>
        <v>0</v>
      </c>
      <c r="I26" s="1" t="b">
        <f>(B26-F26)=0</f>
        <v>1</v>
      </c>
      <c r="J26" s="1" t="s">
        <v>19</v>
      </c>
      <c r="K26" s="1" t="b">
        <f t="shared" si="3"/>
        <v>1</v>
      </c>
      <c r="M26" s="7"/>
    </row>
    <row r="27" spans="1:13" x14ac:dyDescent="0.35">
      <c r="A27" s="12" t="s">
        <v>20</v>
      </c>
      <c r="B27" s="13">
        <v>6.1026099999999996E-3</v>
      </c>
      <c r="D27" s="2" t="s">
        <v>20</v>
      </c>
      <c r="E27" s="7">
        <f>[1]Allocation!S28</f>
        <v>6.1026099999999996E-3</v>
      </c>
      <c r="F27" s="7">
        <f>'[2]Enclosure 11'!S31</f>
        <v>6.1026099999999996E-3</v>
      </c>
      <c r="G27" s="7">
        <f t="shared" si="0"/>
        <v>0</v>
      </c>
      <c r="H27" s="7">
        <f t="shared" si="1"/>
        <v>0</v>
      </c>
      <c r="I27" s="1" t="b">
        <f t="shared" si="2"/>
        <v>1</v>
      </c>
      <c r="J27" s="1" t="s">
        <v>20</v>
      </c>
      <c r="K27" s="1" t="b">
        <f t="shared" si="3"/>
        <v>1</v>
      </c>
      <c r="M27" s="7"/>
    </row>
    <row r="28" spans="1:13" x14ac:dyDescent="0.35">
      <c r="A28" s="12" t="s">
        <v>21</v>
      </c>
      <c r="B28" s="13">
        <v>6.9313000000000003E-4</v>
      </c>
      <c r="D28" s="2" t="s">
        <v>21</v>
      </c>
      <c r="E28" s="7">
        <f>[1]Allocation!S29</f>
        <v>6.9313000000000003E-4</v>
      </c>
      <c r="F28" s="7">
        <f>'[2]Enclosure 11'!S32</f>
        <v>6.9313000000000003E-4</v>
      </c>
      <c r="G28" s="7">
        <f t="shared" si="0"/>
        <v>0</v>
      </c>
      <c r="H28" s="7">
        <f t="shared" si="1"/>
        <v>0</v>
      </c>
      <c r="I28" s="1" t="b">
        <f t="shared" si="2"/>
        <v>1</v>
      </c>
      <c r="J28" s="1" t="s">
        <v>21</v>
      </c>
      <c r="K28" s="1" t="b">
        <f t="shared" si="3"/>
        <v>1</v>
      </c>
      <c r="M28" s="7"/>
    </row>
    <row r="29" spans="1:13" x14ac:dyDescent="0.35">
      <c r="A29" s="12" t="s">
        <v>22</v>
      </c>
      <c r="B29" s="13">
        <v>2.2924399999999998E-3</v>
      </c>
      <c r="D29" s="2" t="s">
        <v>22</v>
      </c>
      <c r="E29" s="7">
        <f>[1]Allocation!S30</f>
        <v>2.2924399999999998E-3</v>
      </c>
      <c r="F29" s="7">
        <f>'[2]Enclosure 11'!S33</f>
        <v>2.2924399999999998E-3</v>
      </c>
      <c r="G29" s="7">
        <f t="shared" si="0"/>
        <v>0</v>
      </c>
      <c r="H29" s="7">
        <f t="shared" si="1"/>
        <v>0</v>
      </c>
      <c r="I29" s="1" t="b">
        <f t="shared" si="2"/>
        <v>1</v>
      </c>
      <c r="J29" s="1" t="s">
        <v>22</v>
      </c>
      <c r="K29" s="1" t="b">
        <f t="shared" si="3"/>
        <v>1</v>
      </c>
      <c r="M29" s="7"/>
    </row>
    <row r="30" spans="1:13" x14ac:dyDescent="0.35">
      <c r="A30" s="12" t="s">
        <v>23</v>
      </c>
      <c r="B30" s="13">
        <v>7.5658000000000001E-3</v>
      </c>
      <c r="D30" s="2" t="s">
        <v>23</v>
      </c>
      <c r="E30" s="7">
        <f>[1]Allocation!S31</f>
        <v>7.5658000000000001E-3</v>
      </c>
      <c r="F30" s="7">
        <f>'[2]Enclosure 11'!S34</f>
        <v>7.5658000000000001E-3</v>
      </c>
      <c r="G30" s="7">
        <f t="shared" si="0"/>
        <v>0</v>
      </c>
      <c r="H30" s="7">
        <f t="shared" si="1"/>
        <v>0</v>
      </c>
      <c r="I30" s="1" t="b">
        <f t="shared" si="2"/>
        <v>1</v>
      </c>
      <c r="J30" s="1" t="s">
        <v>23</v>
      </c>
      <c r="K30" s="1" t="b">
        <f t="shared" si="3"/>
        <v>1</v>
      </c>
      <c r="M30" s="7"/>
    </row>
    <row r="31" spans="1:13" x14ac:dyDescent="0.35">
      <c r="A31" s="12" t="s">
        <v>24</v>
      </c>
      <c r="B31" s="13">
        <v>5.7749000000000006E-4</v>
      </c>
      <c r="D31" s="2" t="s">
        <v>24</v>
      </c>
      <c r="E31" s="7">
        <f>[1]Allocation!S32</f>
        <v>5.7749000000000006E-4</v>
      </c>
      <c r="F31" s="7">
        <f>'[2]Enclosure 11'!S35</f>
        <v>5.7749000000000006E-4</v>
      </c>
      <c r="G31" s="7">
        <f t="shared" si="0"/>
        <v>0</v>
      </c>
      <c r="H31" s="7">
        <f t="shared" si="1"/>
        <v>0</v>
      </c>
      <c r="I31" s="1" t="b">
        <f t="shared" si="2"/>
        <v>1</v>
      </c>
      <c r="J31" s="1" t="s">
        <v>24</v>
      </c>
      <c r="K31" s="1" t="b">
        <f t="shared" si="3"/>
        <v>1</v>
      </c>
      <c r="M31" s="7"/>
    </row>
    <row r="32" spans="1:13" x14ac:dyDescent="0.35">
      <c r="A32" s="12" t="s">
        <v>25</v>
      </c>
      <c r="B32" s="13">
        <v>6.393900000000001E-4</v>
      </c>
      <c r="D32" s="2" t="s">
        <v>25</v>
      </c>
      <c r="E32" s="7">
        <f>[1]Allocation!S33</f>
        <v>6.393900000000001E-4</v>
      </c>
      <c r="F32" s="7">
        <f>'[2]Enclosure 11'!S36</f>
        <v>6.393900000000001E-4</v>
      </c>
      <c r="G32" s="7">
        <f t="shared" si="0"/>
        <v>0</v>
      </c>
      <c r="H32" s="7">
        <f t="shared" si="1"/>
        <v>0</v>
      </c>
      <c r="I32" s="1" t="b">
        <f t="shared" si="2"/>
        <v>1</v>
      </c>
      <c r="J32" s="1" t="s">
        <v>25</v>
      </c>
      <c r="K32" s="1" t="b">
        <f t="shared" si="3"/>
        <v>1</v>
      </c>
      <c r="M32" s="7"/>
    </row>
    <row r="33" spans="1:13" x14ac:dyDescent="0.35">
      <c r="A33" s="12" t="s">
        <v>26</v>
      </c>
      <c r="B33" s="13">
        <v>1.1588919999999999E-2</v>
      </c>
      <c r="D33" s="2" t="s">
        <v>26</v>
      </c>
      <c r="E33" s="7">
        <f>[1]Allocation!S34</f>
        <v>1.1588919999999999E-2</v>
      </c>
      <c r="F33" s="7">
        <f>'[2]Enclosure 11'!S37</f>
        <v>1.1588919999999999E-2</v>
      </c>
      <c r="G33" s="7">
        <f t="shared" si="0"/>
        <v>0</v>
      </c>
      <c r="H33" s="7">
        <f t="shared" si="1"/>
        <v>0</v>
      </c>
      <c r="I33" s="1" t="b">
        <f t="shared" si="2"/>
        <v>1</v>
      </c>
      <c r="J33" s="1" t="s">
        <v>26</v>
      </c>
      <c r="K33" s="1" t="b">
        <f t="shared" si="3"/>
        <v>1</v>
      </c>
      <c r="M33" s="7"/>
    </row>
    <row r="34" spans="1:13" x14ac:dyDescent="0.35">
      <c r="A34" s="12" t="s">
        <v>27</v>
      </c>
      <c r="B34" s="13">
        <v>3.1178600000000001E-3</v>
      </c>
      <c r="D34" s="2" t="s">
        <v>27</v>
      </c>
      <c r="E34" s="7">
        <f>[1]Allocation!S35</f>
        <v>3.1178600000000001E-3</v>
      </c>
      <c r="F34" s="7">
        <f>'[2]Enclosure 11'!S38</f>
        <v>3.1178600000000001E-3</v>
      </c>
      <c r="G34" s="7">
        <f t="shared" si="0"/>
        <v>0</v>
      </c>
      <c r="H34" s="7">
        <f t="shared" si="1"/>
        <v>0</v>
      </c>
      <c r="I34" s="1" t="b">
        <f t="shared" si="2"/>
        <v>1</v>
      </c>
      <c r="J34" s="1" t="s">
        <v>27</v>
      </c>
      <c r="K34" s="1" t="b">
        <f t="shared" si="3"/>
        <v>1</v>
      </c>
      <c r="M34" s="7"/>
    </row>
    <row r="35" spans="1:13" x14ac:dyDescent="0.35">
      <c r="A35" s="12" t="s">
        <v>28</v>
      </c>
      <c r="B35" s="13">
        <v>2.4218099999999999E-3</v>
      </c>
      <c r="D35" s="2" t="s">
        <v>28</v>
      </c>
      <c r="E35" s="7">
        <f>[1]Allocation!S36</f>
        <v>2.4218099999999999E-3</v>
      </c>
      <c r="F35" s="7">
        <f>'[2]Enclosure 11'!S39</f>
        <v>2.4218099999999999E-3</v>
      </c>
      <c r="G35" s="7">
        <f t="shared" si="0"/>
        <v>0</v>
      </c>
      <c r="H35" s="7">
        <f t="shared" si="1"/>
        <v>0</v>
      </c>
      <c r="I35" s="1" t="b">
        <f t="shared" si="2"/>
        <v>1</v>
      </c>
      <c r="J35" s="1" t="s">
        <v>28</v>
      </c>
      <c r="K35" s="1" t="b">
        <f t="shared" si="3"/>
        <v>1</v>
      </c>
      <c r="M35" s="7"/>
    </row>
    <row r="36" spans="1:13" x14ac:dyDescent="0.35">
      <c r="A36" s="12" t="s">
        <v>29</v>
      </c>
      <c r="B36" s="13">
        <v>8.1777789999999989E-2</v>
      </c>
      <c r="D36" s="2" t="s">
        <v>29</v>
      </c>
      <c r="E36" s="7">
        <f>[1]Allocation!S37</f>
        <v>8.1777789999999989E-2</v>
      </c>
      <c r="F36" s="7">
        <f>'[2]Enclosure 11'!S40</f>
        <v>8.1777789999999989E-2</v>
      </c>
      <c r="G36" s="7">
        <f t="shared" si="0"/>
        <v>0</v>
      </c>
      <c r="H36" s="7">
        <f t="shared" si="1"/>
        <v>0</v>
      </c>
      <c r="I36" s="1" t="b">
        <f t="shared" si="2"/>
        <v>1</v>
      </c>
      <c r="J36" s="1" t="s">
        <v>29</v>
      </c>
      <c r="K36" s="1" t="b">
        <f t="shared" si="3"/>
        <v>1</v>
      </c>
      <c r="M36" s="7"/>
    </row>
    <row r="37" spans="1:13" x14ac:dyDescent="0.35">
      <c r="A37" s="12" t="s">
        <v>30</v>
      </c>
      <c r="B37" s="13">
        <v>7.7156999999999998E-3</v>
      </c>
      <c r="D37" s="2" t="s">
        <v>30</v>
      </c>
      <c r="E37" s="7">
        <f>[1]Allocation!S38</f>
        <v>7.7156999999999998E-3</v>
      </c>
      <c r="F37" s="7">
        <f>'[2]Enclosure 11'!S41</f>
        <v>7.7156999999999998E-3</v>
      </c>
      <c r="G37" s="7">
        <f t="shared" si="0"/>
        <v>0</v>
      </c>
      <c r="H37" s="7">
        <f t="shared" si="1"/>
        <v>0</v>
      </c>
      <c r="I37" s="1" t="b">
        <f t="shared" si="2"/>
        <v>1</v>
      </c>
      <c r="J37" s="1" t="s">
        <v>30</v>
      </c>
      <c r="K37" s="1" t="b">
        <f t="shared" si="3"/>
        <v>1</v>
      </c>
      <c r="M37" s="7"/>
    </row>
    <row r="38" spans="1:13" x14ac:dyDescent="0.35">
      <c r="A38" s="12" t="s">
        <v>31</v>
      </c>
      <c r="B38" s="13">
        <v>8.7022E-4</v>
      </c>
      <c r="D38" s="2" t="s">
        <v>31</v>
      </c>
      <c r="E38" s="7">
        <f>[1]Allocation!S39</f>
        <v>8.7022E-4</v>
      </c>
      <c r="F38" s="7">
        <f>'[2]Enclosure 11'!S42</f>
        <v>8.7022E-4</v>
      </c>
      <c r="G38" s="7">
        <f t="shared" ref="G38:G64" si="4">E38-F38</f>
        <v>0</v>
      </c>
      <c r="H38" s="7">
        <f t="shared" ref="H38:H64" si="5">B38-E38</f>
        <v>0</v>
      </c>
      <c r="I38" s="1" t="b">
        <f t="shared" ref="I38:I64" si="6">(B38-F38)=0</f>
        <v>1</v>
      </c>
      <c r="J38" s="1" t="s">
        <v>31</v>
      </c>
      <c r="K38" s="1" t="b">
        <f t="shared" ref="K38:K64" si="7">A38=J38</f>
        <v>1</v>
      </c>
      <c r="M38" s="7"/>
    </row>
    <row r="39" spans="1:13" x14ac:dyDescent="0.35">
      <c r="A39" s="12" t="s">
        <v>32</v>
      </c>
      <c r="B39" s="13">
        <v>5.633436E-2</v>
      </c>
      <c r="D39" s="2" t="s">
        <v>32</v>
      </c>
      <c r="E39" s="7">
        <f>[1]Allocation!S40</f>
        <v>5.633436E-2</v>
      </c>
      <c r="F39" s="7">
        <f>'[2]Enclosure 11'!S43</f>
        <v>5.633436E-2</v>
      </c>
      <c r="G39" s="7">
        <f t="shared" si="4"/>
        <v>0</v>
      </c>
      <c r="H39" s="7">
        <f t="shared" si="5"/>
        <v>0</v>
      </c>
      <c r="I39" s="1" t="b">
        <f t="shared" si="6"/>
        <v>1</v>
      </c>
      <c r="J39" s="1" t="s">
        <v>32</v>
      </c>
      <c r="K39" s="1" t="b">
        <f t="shared" si="7"/>
        <v>1</v>
      </c>
      <c r="M39" s="7"/>
    </row>
    <row r="40" spans="1:13" x14ac:dyDescent="0.35">
      <c r="A40" s="12" t="s">
        <v>33</v>
      </c>
      <c r="B40" s="13">
        <v>3.4442930000000004E-2</v>
      </c>
      <c r="D40" s="2" t="s">
        <v>33</v>
      </c>
      <c r="E40" s="7">
        <f>[1]Allocation!S41</f>
        <v>3.4442930000000004E-2</v>
      </c>
      <c r="F40" s="7">
        <f>'[2]Enclosure 11'!S44</f>
        <v>3.4442930000000004E-2</v>
      </c>
      <c r="G40" s="7">
        <f t="shared" si="4"/>
        <v>0</v>
      </c>
      <c r="H40" s="7">
        <f t="shared" si="5"/>
        <v>0</v>
      </c>
      <c r="I40" s="1" t="b">
        <f t="shared" si="6"/>
        <v>1</v>
      </c>
      <c r="J40" s="1" t="s">
        <v>33</v>
      </c>
      <c r="K40" s="1" t="b">
        <f t="shared" si="7"/>
        <v>1</v>
      </c>
      <c r="M40" s="7"/>
    </row>
    <row r="41" spans="1:13" x14ac:dyDescent="0.35">
      <c r="A41" s="12" t="s">
        <v>34</v>
      </c>
      <c r="B41" s="13">
        <v>1.7699699999999998E-3</v>
      </c>
      <c r="D41" s="2" t="s">
        <v>34</v>
      </c>
      <c r="E41" s="7">
        <f>[1]Allocation!S42</f>
        <v>1.7699699999999998E-3</v>
      </c>
      <c r="F41" s="7">
        <f>'[2]Enclosure 11'!S45</f>
        <v>1.7699699999999998E-3</v>
      </c>
      <c r="G41" s="7">
        <f t="shared" si="4"/>
        <v>0</v>
      </c>
      <c r="H41" s="7">
        <f t="shared" si="5"/>
        <v>0</v>
      </c>
      <c r="I41" s="1" t="b">
        <f t="shared" si="6"/>
        <v>1</v>
      </c>
      <c r="J41" s="1" t="s">
        <v>34</v>
      </c>
      <c r="K41" s="1" t="b">
        <f t="shared" si="7"/>
        <v>1</v>
      </c>
      <c r="M41" s="7"/>
    </row>
    <row r="42" spans="1:13" x14ac:dyDescent="0.35">
      <c r="A42" s="12" t="s">
        <v>35</v>
      </c>
      <c r="B42" s="13">
        <v>5.3661520000000004E-2</v>
      </c>
      <c r="D42" s="2" t="s">
        <v>35</v>
      </c>
      <c r="E42" s="7">
        <f>[1]Allocation!S43</f>
        <v>5.3661520000000004E-2</v>
      </c>
      <c r="F42" s="7">
        <f>'[2]Enclosure 11'!S46</f>
        <v>5.3661520000000004E-2</v>
      </c>
      <c r="G42" s="7">
        <f t="shared" si="4"/>
        <v>0</v>
      </c>
      <c r="H42" s="7">
        <f t="shared" si="5"/>
        <v>0</v>
      </c>
      <c r="I42" s="1" t="b">
        <f t="shared" si="6"/>
        <v>1</v>
      </c>
      <c r="J42" s="1" t="s">
        <v>35</v>
      </c>
      <c r="K42" s="1" t="b">
        <f t="shared" si="7"/>
        <v>1</v>
      </c>
      <c r="M42" s="7"/>
    </row>
    <row r="43" spans="1:13" x14ac:dyDescent="0.35">
      <c r="A43" s="12" t="s">
        <v>36</v>
      </c>
      <c r="B43" s="13">
        <v>8.2237469999999993E-2</v>
      </c>
      <c r="D43" s="2" t="s">
        <v>36</v>
      </c>
      <c r="E43" s="7">
        <f>[1]Allocation!S44</f>
        <v>8.2237469999999993E-2</v>
      </c>
      <c r="F43" s="7">
        <f>'[2]Enclosure 11'!S47</f>
        <v>8.2237469999999993E-2</v>
      </c>
      <c r="G43" s="7">
        <f t="shared" si="4"/>
        <v>0</v>
      </c>
      <c r="H43" s="7">
        <f t="shared" si="5"/>
        <v>0</v>
      </c>
      <c r="I43" s="1" t="b">
        <f t="shared" si="6"/>
        <v>1</v>
      </c>
      <c r="J43" s="1" t="s">
        <v>36</v>
      </c>
      <c r="K43" s="1" t="b">
        <f t="shared" si="7"/>
        <v>1</v>
      </c>
      <c r="M43" s="7"/>
    </row>
    <row r="44" spans="1:13" x14ac:dyDescent="0.35">
      <c r="A44" s="12" t="s">
        <v>37</v>
      </c>
      <c r="B44" s="13">
        <v>2.0038690000000001E-2</v>
      </c>
      <c r="D44" s="2" t="s">
        <v>37</v>
      </c>
      <c r="E44" s="7">
        <f>[1]Allocation!S45</f>
        <v>2.0038690000000001E-2</v>
      </c>
      <c r="F44" s="7">
        <f>'[2]Enclosure 11'!S48</f>
        <v>2.0038690000000001E-2</v>
      </c>
      <c r="G44" s="7">
        <f t="shared" si="4"/>
        <v>0</v>
      </c>
      <c r="H44" s="7">
        <f t="shared" si="5"/>
        <v>0</v>
      </c>
      <c r="I44" s="1" t="b">
        <f t="shared" si="6"/>
        <v>1</v>
      </c>
      <c r="J44" s="1" t="s">
        <v>37</v>
      </c>
      <c r="K44" s="1" t="b">
        <f t="shared" si="7"/>
        <v>1</v>
      </c>
      <c r="M44" s="7"/>
    </row>
    <row r="45" spans="1:13" x14ac:dyDescent="0.35">
      <c r="A45" s="12" t="s">
        <v>38</v>
      </c>
      <c r="B45" s="13">
        <v>1.8012980000000001E-2</v>
      </c>
      <c r="D45" s="2" t="s">
        <v>38</v>
      </c>
      <c r="E45" s="7">
        <f>[1]Allocation!S46</f>
        <v>1.8012980000000001E-2</v>
      </c>
      <c r="F45" s="7">
        <f>'[2]Enclosure 11'!S49</f>
        <v>1.8012980000000001E-2</v>
      </c>
      <c r="G45" s="7">
        <f t="shared" si="4"/>
        <v>0</v>
      </c>
      <c r="H45" s="7">
        <f t="shared" si="5"/>
        <v>0</v>
      </c>
      <c r="I45" s="1" t="b">
        <f t="shared" si="6"/>
        <v>1</v>
      </c>
      <c r="J45" s="1" t="s">
        <v>38</v>
      </c>
      <c r="K45" s="1" t="b">
        <f t="shared" si="7"/>
        <v>1</v>
      </c>
      <c r="M45" s="7"/>
    </row>
    <row r="46" spans="1:13" x14ac:dyDescent="0.35">
      <c r="A46" s="12" t="s">
        <v>39</v>
      </c>
      <c r="B46" s="13">
        <v>6.5312399999999998E-3</v>
      </c>
      <c r="D46" s="2" t="s">
        <v>39</v>
      </c>
      <c r="E46" s="7">
        <f>[1]Allocation!S47</f>
        <v>6.5312399999999998E-3</v>
      </c>
      <c r="F46" s="7">
        <f>'[2]Enclosure 11'!S50</f>
        <v>6.5312399999999998E-3</v>
      </c>
      <c r="G46" s="7">
        <f t="shared" si="4"/>
        <v>0</v>
      </c>
      <c r="H46" s="7">
        <f t="shared" si="5"/>
        <v>0</v>
      </c>
      <c r="I46" s="1" t="b">
        <f t="shared" si="6"/>
        <v>1</v>
      </c>
      <c r="J46" s="1" t="s">
        <v>39</v>
      </c>
      <c r="K46" s="1" t="b">
        <f t="shared" si="7"/>
        <v>1</v>
      </c>
      <c r="M46" s="7"/>
    </row>
    <row r="47" spans="1:13" x14ac:dyDescent="0.35">
      <c r="A47" s="12" t="s">
        <v>40</v>
      </c>
      <c r="B47" s="13">
        <v>1.7829650000000002E-2</v>
      </c>
      <c r="D47" s="2" t="s">
        <v>40</v>
      </c>
      <c r="E47" s="7">
        <f>[1]Allocation!S48</f>
        <v>1.7829650000000002E-2</v>
      </c>
      <c r="F47" s="7">
        <f>'[2]Enclosure 11'!S51</f>
        <v>1.7829650000000002E-2</v>
      </c>
      <c r="G47" s="7">
        <f t="shared" si="4"/>
        <v>0</v>
      </c>
      <c r="H47" s="7">
        <f t="shared" si="5"/>
        <v>0</v>
      </c>
      <c r="I47" s="1" t="b">
        <f t="shared" si="6"/>
        <v>1</v>
      </c>
      <c r="J47" s="1" t="s">
        <v>40</v>
      </c>
      <c r="K47" s="1" t="b">
        <f t="shared" si="7"/>
        <v>1</v>
      </c>
      <c r="M47" s="7"/>
    </row>
    <row r="48" spans="1:13" x14ac:dyDescent="0.35">
      <c r="A48" s="12" t="s">
        <v>41</v>
      </c>
      <c r="B48" s="13">
        <v>1.2404419999999999E-2</v>
      </c>
      <c r="D48" s="2" t="s">
        <v>41</v>
      </c>
      <c r="E48" s="7">
        <f>[1]Allocation!S49</f>
        <v>1.2404419999999999E-2</v>
      </c>
      <c r="F48" s="7">
        <f>'[2]Enclosure 11'!S52</f>
        <v>1.2404419999999999E-2</v>
      </c>
      <c r="G48" s="7">
        <f t="shared" si="4"/>
        <v>0</v>
      </c>
      <c r="H48" s="7">
        <f t="shared" si="5"/>
        <v>0</v>
      </c>
      <c r="I48" s="1" t="b">
        <f t="shared" si="6"/>
        <v>1</v>
      </c>
      <c r="J48" s="1" t="s">
        <v>41</v>
      </c>
      <c r="K48" s="1" t="b">
        <f t="shared" si="7"/>
        <v>1</v>
      </c>
      <c r="M48" s="7"/>
    </row>
    <row r="49" spans="1:13" x14ac:dyDescent="0.35">
      <c r="A49" s="12" t="s">
        <v>42</v>
      </c>
      <c r="B49" s="13">
        <v>4.5421260000000005E-2</v>
      </c>
      <c r="D49" s="2" t="s">
        <v>42</v>
      </c>
      <c r="E49" s="7">
        <f>[1]Allocation!S50</f>
        <v>4.5421260000000005E-2</v>
      </c>
      <c r="F49" s="7">
        <f>'[2]Enclosure 11'!S53</f>
        <v>4.5421260000000005E-2</v>
      </c>
      <c r="G49" s="7">
        <f t="shared" si="4"/>
        <v>0</v>
      </c>
      <c r="H49" s="7">
        <f t="shared" si="5"/>
        <v>0</v>
      </c>
      <c r="I49" s="1" t="b">
        <f t="shared" si="6"/>
        <v>1</v>
      </c>
      <c r="J49" s="1" t="s">
        <v>42</v>
      </c>
      <c r="K49" s="1" t="b">
        <f t="shared" si="7"/>
        <v>1</v>
      </c>
      <c r="M49" s="7"/>
    </row>
    <row r="50" spans="1:13" x14ac:dyDescent="0.35">
      <c r="A50" s="12" t="s">
        <v>43</v>
      </c>
      <c r="B50" s="13">
        <v>7.3321899999999997E-3</v>
      </c>
      <c r="D50" s="2" t="s">
        <v>43</v>
      </c>
      <c r="E50" s="7">
        <f>[1]Allocation!S51</f>
        <v>7.3321899999999997E-3</v>
      </c>
      <c r="F50" s="7">
        <f>'[2]Enclosure 11'!S54</f>
        <v>7.3321899999999997E-3</v>
      </c>
      <c r="G50" s="7">
        <f t="shared" si="4"/>
        <v>0</v>
      </c>
      <c r="H50" s="7">
        <f t="shared" si="5"/>
        <v>0</v>
      </c>
      <c r="I50" s="1" t="b">
        <f t="shared" si="6"/>
        <v>1</v>
      </c>
      <c r="J50" s="1" t="s">
        <v>43</v>
      </c>
      <c r="K50" s="1" t="b">
        <f t="shared" si="7"/>
        <v>1</v>
      </c>
      <c r="M50" s="7"/>
    </row>
    <row r="51" spans="1:13" x14ac:dyDescent="0.35">
      <c r="A51" s="12" t="s">
        <v>44</v>
      </c>
      <c r="B51" s="13">
        <v>4.4849599999999996E-3</v>
      </c>
      <c r="D51" s="2" t="s">
        <v>44</v>
      </c>
      <c r="E51" s="7">
        <f>[1]Allocation!S52</f>
        <v>4.4849599999999996E-3</v>
      </c>
      <c r="F51" s="7">
        <f>'[2]Enclosure 11'!S55</f>
        <v>4.4849599999999996E-3</v>
      </c>
      <c r="G51" s="7">
        <f t="shared" si="4"/>
        <v>0</v>
      </c>
      <c r="H51" s="7">
        <f t="shared" si="5"/>
        <v>0</v>
      </c>
      <c r="I51" s="1" t="b">
        <f t="shared" si="6"/>
        <v>1</v>
      </c>
      <c r="J51" s="1" t="s">
        <v>44</v>
      </c>
      <c r="K51" s="1" t="b">
        <f t="shared" si="7"/>
        <v>1</v>
      </c>
      <c r="M51" s="7"/>
    </row>
    <row r="52" spans="1:13" x14ac:dyDescent="0.35">
      <c r="A52" s="12" t="s">
        <v>45</v>
      </c>
      <c r="B52" s="13">
        <v>4.8963000000000001E-4</v>
      </c>
      <c r="D52" s="2" t="s">
        <v>45</v>
      </c>
      <c r="E52" s="7">
        <f>[1]Allocation!S53</f>
        <v>4.8963000000000001E-4</v>
      </c>
      <c r="F52" s="7">
        <f>'[2]Enclosure 11'!S56</f>
        <v>4.8963000000000001E-4</v>
      </c>
      <c r="G52" s="7">
        <f t="shared" si="4"/>
        <v>0</v>
      </c>
      <c r="H52" s="7">
        <f t="shared" si="5"/>
        <v>0</v>
      </c>
      <c r="I52" s="1" t="b">
        <f t="shared" si="6"/>
        <v>1</v>
      </c>
      <c r="J52" s="1" t="s">
        <v>45</v>
      </c>
      <c r="K52" s="1" t="b">
        <f t="shared" si="7"/>
        <v>1</v>
      </c>
      <c r="M52" s="7"/>
    </row>
    <row r="53" spans="1:13" x14ac:dyDescent="0.35">
      <c r="A53" s="12" t="s">
        <v>46</v>
      </c>
      <c r="B53" s="13">
        <v>1.3584599999999999E-3</v>
      </c>
      <c r="D53" s="2" t="s">
        <v>46</v>
      </c>
      <c r="E53" s="7">
        <f>[1]Allocation!S54</f>
        <v>1.3584599999999999E-3</v>
      </c>
      <c r="F53" s="7">
        <f>'[2]Enclosure 11'!S57</f>
        <v>1.3584599999999999E-3</v>
      </c>
      <c r="G53" s="7">
        <f t="shared" si="4"/>
        <v>0</v>
      </c>
      <c r="H53" s="7">
        <f t="shared" si="5"/>
        <v>0</v>
      </c>
      <c r="I53" s="1" t="b">
        <f t="shared" si="6"/>
        <v>1</v>
      </c>
      <c r="J53" s="1" t="s">
        <v>46</v>
      </c>
      <c r="K53" s="1" t="b">
        <f t="shared" si="7"/>
        <v>1</v>
      </c>
      <c r="M53" s="7"/>
    </row>
    <row r="54" spans="1:13" x14ac:dyDescent="0.35">
      <c r="A54" s="12" t="s">
        <v>47</v>
      </c>
      <c r="B54" s="13">
        <v>9.6302200000000001E-3</v>
      </c>
      <c r="D54" s="2" t="s">
        <v>47</v>
      </c>
      <c r="E54" s="7">
        <f>[1]Allocation!S55</f>
        <v>9.6302200000000001E-3</v>
      </c>
      <c r="F54" s="7">
        <f>'[2]Enclosure 11'!S58</f>
        <v>9.6302200000000001E-3</v>
      </c>
      <c r="G54" s="7">
        <f t="shared" si="4"/>
        <v>0</v>
      </c>
      <c r="H54" s="7">
        <f t="shared" si="5"/>
        <v>0</v>
      </c>
      <c r="I54" s="1" t="b">
        <f t="shared" si="6"/>
        <v>1</v>
      </c>
      <c r="J54" s="1" t="s">
        <v>47</v>
      </c>
      <c r="K54" s="1" t="b">
        <f t="shared" si="7"/>
        <v>1</v>
      </c>
      <c r="M54" s="7"/>
    </row>
    <row r="55" spans="1:13" x14ac:dyDescent="0.35">
      <c r="A55" s="12" t="s">
        <v>48</v>
      </c>
      <c r="B55" s="13">
        <v>1.100891E-2</v>
      </c>
      <c r="D55" s="2" t="s">
        <v>48</v>
      </c>
      <c r="E55" s="7">
        <f>[1]Allocation!S56</f>
        <v>1.100891E-2</v>
      </c>
      <c r="F55" s="7">
        <f>'[2]Enclosure 11'!S59</f>
        <v>1.100891E-2</v>
      </c>
      <c r="G55" s="7">
        <f t="shared" si="4"/>
        <v>0</v>
      </c>
      <c r="H55" s="7">
        <f t="shared" si="5"/>
        <v>0</v>
      </c>
      <c r="I55" s="1" t="b">
        <f t="shared" si="6"/>
        <v>1</v>
      </c>
      <c r="J55" s="1" t="s">
        <v>48</v>
      </c>
      <c r="K55" s="1" t="b">
        <f t="shared" si="7"/>
        <v>1</v>
      </c>
      <c r="M55" s="7"/>
    </row>
    <row r="56" spans="1:13" x14ac:dyDescent="0.35">
      <c r="A56" s="12" t="s">
        <v>49</v>
      </c>
      <c r="B56" s="13">
        <v>1.32047E-2</v>
      </c>
      <c r="D56" s="2" t="s">
        <v>49</v>
      </c>
      <c r="E56" s="7">
        <f>[1]Allocation!S57</f>
        <v>1.32047E-2</v>
      </c>
      <c r="F56" s="7">
        <f>'[2]Enclosure 11'!S60</f>
        <v>1.32047E-2</v>
      </c>
      <c r="G56" s="7">
        <f t="shared" si="4"/>
        <v>0</v>
      </c>
      <c r="H56" s="7">
        <f t="shared" si="5"/>
        <v>0</v>
      </c>
      <c r="I56" s="1" t="b">
        <f t="shared" si="6"/>
        <v>1</v>
      </c>
      <c r="J56" s="1" t="s">
        <v>49</v>
      </c>
      <c r="K56" s="1" t="b">
        <f t="shared" si="7"/>
        <v>1</v>
      </c>
      <c r="M56" s="7"/>
    </row>
    <row r="57" spans="1:13" x14ac:dyDescent="0.35">
      <c r="A57" s="15" t="s">
        <v>50</v>
      </c>
      <c r="B57" s="13">
        <v>4.5956900000000004E-3</v>
      </c>
      <c r="D57" s="4" t="s">
        <v>50</v>
      </c>
      <c r="E57" s="7">
        <f>[1]Allocation!S58</f>
        <v>4.5956900000000004E-3</v>
      </c>
      <c r="F57" s="8">
        <f>'[2]Enclosure 11'!S61</f>
        <v>4.5956900000000004E-3</v>
      </c>
      <c r="G57" s="8">
        <f t="shared" si="4"/>
        <v>0</v>
      </c>
      <c r="H57" s="8">
        <f t="shared" si="5"/>
        <v>0</v>
      </c>
      <c r="I57" s="5" t="b">
        <f>(B57-F57)=0</f>
        <v>1</v>
      </c>
      <c r="J57" s="6" t="s">
        <v>50</v>
      </c>
      <c r="K57" s="5" t="b">
        <f t="shared" si="7"/>
        <v>1</v>
      </c>
      <c r="M57" s="7"/>
    </row>
    <row r="58" spans="1:13" x14ac:dyDescent="0.35">
      <c r="A58" s="12" t="s">
        <v>51</v>
      </c>
      <c r="B58" s="13">
        <v>1.7885499999999999E-3</v>
      </c>
      <c r="D58" s="2" t="s">
        <v>51</v>
      </c>
      <c r="E58" s="7">
        <f>[1]Allocation!S59</f>
        <v>1.7885499999999999E-3</v>
      </c>
      <c r="F58" s="7">
        <f>'[2]Enclosure 11'!S62</f>
        <v>1.7885499999999999E-3</v>
      </c>
      <c r="G58" s="7">
        <f t="shared" si="4"/>
        <v>0</v>
      </c>
      <c r="H58" s="7">
        <f t="shared" si="5"/>
        <v>0</v>
      </c>
      <c r="I58" s="1" t="b">
        <f t="shared" si="6"/>
        <v>1</v>
      </c>
      <c r="J58" s="1" t="s">
        <v>51</v>
      </c>
      <c r="K58" s="1" t="b">
        <f t="shared" si="7"/>
        <v>1</v>
      </c>
      <c r="M58" s="7"/>
    </row>
    <row r="59" spans="1:13" x14ac:dyDescent="0.35">
      <c r="A59" s="12" t="s">
        <v>57</v>
      </c>
      <c r="B59" s="13">
        <v>5.5848900000000003E-3</v>
      </c>
      <c r="D59" s="2" t="s">
        <v>57</v>
      </c>
      <c r="E59" s="7">
        <f>[1]Allocation!S60</f>
        <v>5.5848900000000003E-3</v>
      </c>
      <c r="F59" s="7">
        <f>'[2]Enclosure 11'!S63</f>
        <v>5.5848900000000003E-3</v>
      </c>
      <c r="G59" s="7">
        <f t="shared" si="4"/>
        <v>0</v>
      </c>
      <c r="H59" s="7">
        <f t="shared" si="5"/>
        <v>0</v>
      </c>
      <c r="I59" s="1" t="b">
        <f t="shared" si="6"/>
        <v>1</v>
      </c>
      <c r="J59" s="1" t="s">
        <v>57</v>
      </c>
      <c r="K59" s="1" t="b">
        <f t="shared" si="7"/>
        <v>1</v>
      </c>
      <c r="M59" s="7"/>
    </row>
    <row r="60" spans="1:13" x14ac:dyDescent="0.35">
      <c r="A60" s="12" t="s">
        <v>52</v>
      </c>
      <c r="B60" s="13">
        <v>6.9012000000000001E-4</v>
      </c>
      <c r="D60" s="2" t="s">
        <v>52</v>
      </c>
      <c r="E60" s="7">
        <f>[1]Allocation!S61</f>
        <v>6.9012000000000001E-4</v>
      </c>
      <c r="F60" s="7">
        <f>'[2]Enclosure 11'!S64</f>
        <v>6.9012000000000001E-4</v>
      </c>
      <c r="G60" s="7">
        <f t="shared" si="4"/>
        <v>0</v>
      </c>
      <c r="H60" s="7">
        <f t="shared" si="5"/>
        <v>0</v>
      </c>
      <c r="I60" s="1" t="b">
        <f t="shared" si="6"/>
        <v>1</v>
      </c>
      <c r="J60" s="1" t="s">
        <v>52</v>
      </c>
      <c r="K60" s="1" t="b">
        <f t="shared" si="7"/>
        <v>1</v>
      </c>
      <c r="M60" s="7"/>
    </row>
    <row r="61" spans="1:13" x14ac:dyDescent="0.35">
      <c r="A61" s="12" t="s">
        <v>53</v>
      </c>
      <c r="B61" s="13">
        <v>1.2481320000000001E-2</v>
      </c>
      <c r="D61" s="2" t="s">
        <v>53</v>
      </c>
      <c r="E61" s="7">
        <f>[1]Allocation!S62</f>
        <v>1.2481320000000001E-2</v>
      </c>
      <c r="F61" s="7">
        <f>'[2]Enclosure 11'!S65</f>
        <v>1.2481320000000001E-2</v>
      </c>
      <c r="G61" s="7">
        <f t="shared" si="4"/>
        <v>0</v>
      </c>
      <c r="H61" s="7">
        <f t="shared" si="5"/>
        <v>0</v>
      </c>
      <c r="I61" s="1" t="b">
        <f t="shared" si="6"/>
        <v>1</v>
      </c>
      <c r="J61" s="1" t="s">
        <v>53</v>
      </c>
      <c r="K61" s="1" t="b">
        <f t="shared" si="7"/>
        <v>1</v>
      </c>
      <c r="M61" s="7"/>
    </row>
    <row r="62" spans="1:13" x14ac:dyDescent="0.35">
      <c r="A62" s="12" t="s">
        <v>54</v>
      </c>
      <c r="B62" s="13">
        <v>1.51724E-3</v>
      </c>
      <c r="D62" s="2" t="s">
        <v>54</v>
      </c>
      <c r="E62" s="7">
        <f>[1]Allocation!S63</f>
        <v>1.51724E-3</v>
      </c>
      <c r="F62" s="7">
        <f>'[2]Enclosure 11'!S66</f>
        <v>1.51724E-3</v>
      </c>
      <c r="G62" s="7">
        <f t="shared" si="4"/>
        <v>0</v>
      </c>
      <c r="H62" s="7">
        <f t="shared" si="5"/>
        <v>0</v>
      </c>
      <c r="I62" s="1" t="b">
        <f t="shared" si="6"/>
        <v>1</v>
      </c>
      <c r="J62" s="1" t="s">
        <v>54</v>
      </c>
      <c r="K62" s="1" t="b">
        <f t="shared" si="7"/>
        <v>1</v>
      </c>
      <c r="M62" s="7"/>
    </row>
    <row r="63" spans="1:13" x14ac:dyDescent="0.35">
      <c r="A63" s="12" t="s">
        <v>55</v>
      </c>
      <c r="B63" s="13">
        <v>1.9913410000000003E-2</v>
      </c>
      <c r="D63" s="2" t="s">
        <v>55</v>
      </c>
      <c r="E63" s="7">
        <f>[1]Allocation!S64</f>
        <v>1.9913410000000003E-2</v>
      </c>
      <c r="F63" s="7">
        <f>'[2]Enclosure 11'!S67</f>
        <v>1.9913410000000003E-2</v>
      </c>
      <c r="G63" s="7">
        <f t="shared" si="4"/>
        <v>0</v>
      </c>
      <c r="H63" s="7">
        <f t="shared" si="5"/>
        <v>0</v>
      </c>
      <c r="I63" s="1" t="b">
        <f t="shared" si="6"/>
        <v>1</v>
      </c>
      <c r="J63" s="1" t="s">
        <v>55</v>
      </c>
      <c r="K63" s="1" t="b">
        <f t="shared" si="7"/>
        <v>1</v>
      </c>
      <c r="M63" s="7"/>
    </row>
    <row r="64" spans="1:13" x14ac:dyDescent="0.35">
      <c r="A64" s="12" t="s">
        <v>56</v>
      </c>
      <c r="B64" s="13">
        <v>5.6641299999999999E-3</v>
      </c>
      <c r="D64" s="2" t="s">
        <v>56</v>
      </c>
      <c r="E64" s="7">
        <f>[1]Allocation!S65</f>
        <v>5.6641299999999999E-3</v>
      </c>
      <c r="F64" s="7">
        <f>'[2]Enclosure 11'!S68</f>
        <v>5.6641299999999999E-3</v>
      </c>
      <c r="G64" s="7">
        <f t="shared" si="4"/>
        <v>0</v>
      </c>
      <c r="H64" s="7">
        <f t="shared" si="5"/>
        <v>0</v>
      </c>
      <c r="I64" s="1" t="b">
        <f t="shared" si="6"/>
        <v>1</v>
      </c>
      <c r="J64" s="1" t="s">
        <v>56</v>
      </c>
      <c r="K64" s="1" t="b">
        <f t="shared" si="7"/>
        <v>1</v>
      </c>
      <c r="M64" s="7"/>
    </row>
    <row r="65" spans="1:4" x14ac:dyDescent="0.35">
      <c r="A65" s="18"/>
      <c r="B65" s="16">
        <f>SUM(B6:B64)</f>
        <v>1.0000000000000002</v>
      </c>
      <c r="D65" s="3"/>
    </row>
  </sheetData>
  <sheetProtection sheet="1" objects="1" scenarios="1" selectLockedCells="1" sort="0" autoFilter="0"/>
  <sortState xmlns:xlrd2="http://schemas.microsoft.com/office/spreadsheetml/2017/richdata2" ref="A6:H64">
    <sortCondition ref="A6:A64"/>
  </sortState>
  <mergeCells count="2">
    <mergeCell ref="A3:B3"/>
    <mergeCell ref="A4:B4"/>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DHCSDOC-1797567310-8638</_dlc_DocId>
    <_dlc_DocIdUrl xmlns="69bc34b3-1921-46c7-8c7a-d18363374b4b">
      <Url>https://dhcscagovauthoring/_layouts/15/DocIdRedir.aspx?ID=DHCSDOC-1797567310-8638</Url>
      <Description>DHCSDOC-1797567310-8638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CF628-EA30-43A2-9A9E-4550426A0637}">
  <ds:schemaRefs>
    <ds:schemaRef ds:uri="http://purl.org/dc/dcmitype/"/>
    <ds:schemaRef ds:uri="http://schemas.openxmlformats.org/package/2006/metadata/core-properties"/>
    <ds:schemaRef ds:uri="http://purl.org/dc/elements/1.1/"/>
    <ds:schemaRef ds:uri="69bc34b3-1921-46c7-8c7a-d18363374b4b"/>
    <ds:schemaRef ds:uri="http://schemas.microsoft.com/office/2006/documentManagement/types"/>
    <ds:schemaRef ds:uri="c1c1dc04-eeda-4b6e-b2df-40979f5da1d3"/>
    <ds:schemaRef ds:uri="http://www.w3.org/XML/1998/namespace"/>
    <ds:schemaRef ds:uri="http://schemas.microsoft.com/office/2006/metadata/properties"/>
    <ds:schemaRef ds:uri="http://purl.org/dc/term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9644F44-05DA-485C-9C7A-1BE20CF5E93F}">
  <ds:schemaRefs>
    <ds:schemaRef ds:uri="http://schemas.microsoft.com/sharepoint/v3/contenttype/forms"/>
  </ds:schemaRefs>
</ds:datastoreItem>
</file>

<file path=customXml/itemProps3.xml><?xml version="1.0" encoding="utf-8"?>
<ds:datastoreItem xmlns:ds="http://schemas.openxmlformats.org/officeDocument/2006/customXml" ds:itemID="{2DEC69DF-E73F-4548-892B-C8312AA229DB}">
  <ds:schemaRefs>
    <ds:schemaRef ds:uri="http://schemas.microsoft.com/sharepoint/events"/>
  </ds:schemaRefs>
</ds:datastoreItem>
</file>

<file path=customXml/itemProps4.xml><?xml version="1.0" encoding="utf-8"?>
<ds:datastoreItem xmlns:ds="http://schemas.openxmlformats.org/officeDocument/2006/customXml" ds:itemID="{E3BDA1A4-C03E-41D8-83F0-DB503B8FA1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12</vt:lpstr>
      <vt:lpstr>TitleRegion1.a5.b67.1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Enc-12-FY-24-25-Allocation-Percentages</dc:title>
  <dc:creator>Christensen, Theresa (MHSD-FMOR)@DHCS</dc:creator>
  <cp:keywords/>
  <cp:lastModifiedBy>Bogan, Britt@DHCS</cp:lastModifiedBy>
  <cp:lastPrinted>2022-06-08T20:46:53Z</cp:lastPrinted>
  <dcterms:created xsi:type="dcterms:W3CDTF">2019-08-06T19:16:16Z</dcterms:created>
  <dcterms:modified xsi:type="dcterms:W3CDTF">2024-11-20T16:39:41Z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420a0941-cab0-416e-8329-30e5f44b1c92</vt:lpwstr>
  </property>
  <property fmtid="{D5CDD505-2E9C-101B-9397-08002B2CF9AE}" pid="4" name="Division">
    <vt:lpwstr>11;#Community Services|c23dee46-a4de-4c29-8bbc-79830d9e7d7c</vt:lpwstr>
  </property>
</Properties>
</file>