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397" documentId="13_ncr:1_{D68A4B54-2EAA-47FB-A9FA-17FF28038ECB}" xr6:coauthVersionLast="47" xr6:coauthVersionMax="47" xr10:uidLastSave="{691F53A5-ABAA-4C41-B842-EBA0B215820B}"/>
  <workbookProtection workbookAlgorithmName="SHA-512" workbookHashValue="YsHShh+wCJTHkasvwg/JF4iwh03hzKQkopjvPaQwbvNuxAvMWedxL+bLBZlPfjd4ztBng+qu3fsJu8C2c0nEag==" workbookSaltValue="i+YgGDh0+1qph7izLi06aw=="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<sst xmlns="http://schemas.openxmlformats.org/spreadsheetml/2006/main" count="240" uniqueCount="190">
  <si>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</si>
  <si>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</si>
  <si>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</si>
  <si>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</si>
  <si>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</si>
  <si>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</si>
  <si>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</si>
  <si>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</si>
  <si>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</si>
  <si>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</si>
  <si>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</si>
  <si>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Alameda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</si>
  <si>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</si>
  <si>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</si>
  <si>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</si>
  <si>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</si>
  <si>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</si>
  <si>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</si>
  <si>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</si>
  <si>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</si>
  <si>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</si>
  <si>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</si>
  <si>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Anthem has been engaged with the Alameda County Health Care Services Agency and their Office of Homeless Care and Coordination (OHCC), who serves as the collaborative applicant for the EveryOne Home - Alameda County CoC. However, Anthem has had limited interaction with EveryOne Home, the non-profit that helps facilitate the Alameda County CoC. Anthem intends to meet regularly with OHCC on HHIP, engage more with EveryOne Home, and specifically participate in the CoC’s Funders Council. CoC contact: Suzanne Warner, OHCC, SWarner@acgov.org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</si>
  <si>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</si>
  <si>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</si>
  <si>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Anthem has been engaged with CES through the County’s Whole Person Care pilot, however intends to become more involved especially with the implementation of CalAIM. Anthem has had initial conversations with OHCC and together it was determined that the MCP’s cannot be a CES access point given how CES is currently structured. Only 11 physical locations serve as access points as part of the homeless system. Anthem intends to work with OHCC on a more coordinated referral process for ECM and CS, attend CoC CES meetings as appropriate, and potentially use HHIP funds for CES infrastructure.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</si>
  <si>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</si>
  <si>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</si>
  <si>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</si>
  <si>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</si>
  <si>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We are continuously building our CS housing network in Alameda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 </t>
  </si>
  <si>
    <t>Outreach and engagement efforts</t>
  </si>
  <si>
    <t xml:space="preserve">Effective outreach and engagement to members experiencing unsheltered homelessness in Alameda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 </t>
  </si>
  <si>
    <t>Availability of affordable long-term housing</t>
  </si>
  <si>
    <t xml:space="preserve">There is a significant lack of affordable housing in Alameda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</si>
  <si>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</si>
  <si>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</si>
  <si>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</si>
  <si>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</si>
  <si>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</si>
  <si>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</si>
  <si>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</si>
  <si>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</si>
  <si>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</si>
  <si>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</si>
  <si>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</si>
  <si>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</si>
  <si>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</si>
  <si>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</si>
  <si>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</si>
  <si>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r>
      <t xml:space="preserve">Anthem currently has executed MOUs with the County Behavioral Health Department and Public Health Department. Additionally, we have a Business Associate Agreement with </t>
    </r>
    <r>
      <rPr>
        <b/>
        <i/>
        <sz val="12"/>
        <color theme="1"/>
        <rFont val="Calibri"/>
        <family val="2"/>
        <charset val="1"/>
      </rPr>
      <t>(County)</t>
    </r>
    <r>
      <rPr>
        <b/>
        <sz val="12"/>
        <color theme="1"/>
        <rFont val="Calibri"/>
        <family val="2"/>
        <charset val="1"/>
      </rPr>
      <t xml:space="preserve"> Public Health. Anthem is currently working with the County Behavioral Health Department to execute Business Associate Agreement by the end of 2022.   </t>
    </r>
  </si>
  <si>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</si>
  <si>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</si>
  <si>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</si>
  <si>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</si>
  <si>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In the Fall of 2020, EveryOne Home released a report titled, “Centering Racial Equity in Homeless System Design.” The report highlighted the fact that Black and Indigenous people are homeless at a rate 4 times higher than in Alameda County’s general population, and more than double the rate among people in poverty. Anthem has also experienced this disparity with 54% of homeless members identifying as Black in Alameda County.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</si>
  <si>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</si>
  <si>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The CoC and the County have crafted strategies to address racial disparities. As a first step Anthem is committed to work with the community to be part of a group that continued to analyze data through a race equity lens. Additional strategies include increasing the availability of housing and subsidy models, more flexible resources for prevention and rapid re-housing, lowering barriers to entry, and communicating clearly about available resources. Anthem intends to work with the CoC and OHCC on these strategies.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</si>
  <si>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</si>
  <si>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</si>
  <si>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</si>
  <si>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See appendix:  </t>
    </r>
    <r>
      <rPr>
        <b/>
        <i/>
        <sz val="12"/>
        <rFont val="Arial"/>
        <family val="2"/>
      </rPr>
      <t>Alameda_Anthem_MCP LHP_2.1_Agreements</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</si>
  <si>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</si>
  <si>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</si>
  <si>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</si>
  <si>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</si>
  <si>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</si>
  <si>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</si>
  <si>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</si>
  <si>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</si>
  <si>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</si>
  <si>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</si>
  <si>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</si>
  <si>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</si>
  <si>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rPr>
        <b/>
        <sz val="12"/>
        <color rgb="FF000000"/>
        <rFont val="Calibri"/>
      </rPr>
      <t>Anthem takes a “No Wrong Door” approach to accepting referrals via Portal, phone, fax, or email. The CS Service Coordinator (SC) will determine, based on Member’s area and provider availability, which CS Provider has capacity. The</t>
    </r>
    <r>
      <rPr>
        <b/>
        <sz val="12"/>
        <color rgb="FFD13438"/>
        <rFont val="Calibri"/>
      </rPr>
      <t> </t>
    </r>
    <r>
      <rPr>
        <b/>
        <sz val="12"/>
        <color rgb="FF000000"/>
        <rFont val="Calibri"/>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</si>
  <si>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</si>
  <si>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</si>
  <si>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</si>
  <si>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</si>
  <si>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</si>
  <si>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</si>
  <si>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</si>
  <si>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</si>
  <si>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</si>
  <si>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</si>
  <si>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</si>
  <si>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</si>
  <si>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</si>
  <si>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</si>
  <si>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</si>
  <si>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conducts an unsheltered PIT count every other year and given COVID they just did a count in February 2022. OHCC has stated that they do not anticipate doing another count until 2024 with planning beginning in 2023. The biggest identified need is funding to help support the guides with lived experience to facilitate the count and as to support the research firm that leads the count to develop the methodology and complete the analysis and final report. Anthem intends to work with the CoC to support financially as necessary.</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</si>
  <si>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</si>
  <si>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</si>
  <si>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</si>
  <si>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</si>
  <si>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</si>
  <si>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</si>
  <si>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</si>
  <si>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</si>
  <si>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</si>
  <si>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</si>
  <si>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</si>
  <si>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</si>
  <si>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</si>
  <si>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</si>
  <si>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</si>
  <si>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expand partnerships with EveryOne Home and the Alameda County Health Care Services Agency and its Office of Homeless Care and Coordination to address homelessness. Anthem intends to work closely with housing partners and plan partner – Alameda Alliance for Health – and align its strategies with the existing “Home Together: Ending Homelessness in Alameda County” plan and HHAP 3 strategies and priorities. Anthem will focus our HHIP strategies on continued data sharing/HMIS access through the County’s integrated exchange, partnerships with CES, and ensuring a strong implementation of ECM and CS housing services aligned and integrated within the homeless crisis response system. Anthem is also interested in working with the CoC and County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</si>
  <si>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</si>
  <si>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</si>
  <si>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</si>
  <si>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</si>
  <si>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</si>
  <si>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</si>
  <si>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</si>
  <si>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</si>
  <si>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</si>
  <si>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</si>
  <si>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</si>
  <si>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</si>
  <si>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</si>
  <si>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</si>
  <si>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</si>
  <si>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</si>
  <si>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</si>
  <si>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 xml:space="preserve">Other: Coordinated Entry </t>
  </si>
  <si>
    <t>Source(s) and Time-frame of Data</t>
  </si>
  <si>
    <t>Population and Living Situations</t>
  </si>
  <si>
    <t>(PSH)</t>
  </si>
  <si>
    <t>(RRH)</t>
  </si>
  <si>
    <t>(TH)</t>
  </si>
  <si>
    <t>(IH / ES)</t>
  </si>
  <si>
    <t>(DIV)</t>
  </si>
  <si>
    <t>(HP)</t>
  </si>
  <si>
    <t>(O/R)</t>
  </si>
  <si>
    <t>TOTAL # OF MEMBERS EXPERIENCING HOMELESSNESS</t>
  </si>
  <si>
    <t xml:space="preserve">Data is from HMIS APR Report and timeframe is calendar year 2021 as part of HHAP 3 application. Anthem homeless membership assumes: 75% of persons experiencing homelessness are Medi-Cal Managed Care AND Anthem has 20%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</si>
  <si>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</si>
  <si>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</si>
  <si>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 xml:space="preserve">Data is from 2022 PIT Count. Anthem homeless membership assumes: 75% of persons experiencing homelessness are Medi-Cal Managed Care AND Anthem has 20% of Medi-Cal membership.  </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</si>
  <si>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</si>
  <si>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</si>
  <si>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</si>
  <si>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</si>
  <si>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</si>
  <si>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</si>
  <si>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</si>
  <si>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</si>
  <si>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</si>
  <si>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</si>
  <si>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</si>
  <si>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</si>
  <si>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</si>
  <si>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</si>
  <si>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</si>
  <si>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</si>
  <si>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</si>
  <si>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</si>
  <si>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t xml:space="preserve">Data is from HMIS APR Report and timeframe is calendar year 2021 as part of HHAP 3 application. Anthem homeless membership assumes: 75% of persons experiencing homelessnesss are Medi-Cal Managed Care AND Anthem has 20% of Medi-Cal membership.  </t>
  </si>
  <si>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</si>
  <si>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</si>
  <si>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</si>
  <si>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</si>
  <si>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</si>
  <si>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</si>
  <si>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</si>
  <si>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</si>
  <si>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</si>
  <si>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</si>
  <si>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</si>
  <si>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</si>
  <si>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</si>
  <si>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</si>
  <si>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</si>
  <si>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</si>
  <si>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</si>
  <si>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</si>
  <si>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</si>
  <si>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</si>
  <si>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</si>
  <si>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</si>
  <si>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</si>
  <si>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</si>
  <si>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</si>
  <si>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</si>
  <si>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</si>
  <si>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</si>
  <si>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</si>
  <si>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Definitions to help understand the services offered.</t>
  </si>
  <si>
    <t>MCPs landscape analysis of member demographics, needs, gaps, and services.</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</si>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</sst>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u/>
      <sz val="12"/>
      <color theme="10"/>
      <name val="Arial"/>
      <family val="2"/>
    </font>
    <font>
      <sz val="11"/>
      <color rgb="FF000000"/>
      <name val="Calibri"/>
      <family val="2"/>
    </font>
    <font>
      <sz val="11"/>
      <color rgb="FF000000"/>
      <name val="Century Gothic"/>
      <family val="2"/>
    </font>
    <font>
      <b/>
      <sz val="12"/>
      <color rgb="FF333333"/>
      <name val="Calibri"/>
      <family val="2"/>
      <scheme val="minor"/>
    </font>
    <font>
      <b/>
      <sz val="12"/>
      <color rgb="FF000000"/>
      <name val="Calibri"/>
      <family val="2"/>
      <scheme val="minor"/>
    </font>
    <font>
      <b/>
      <sz val="12"/>
      <color theme="1"/>
      <name val="Calibri"/>
      <family val="2"/>
      <scheme val="minor"/>
    </font>
    <font>
      <b/>
      <sz val="12"/>
      <name val="Calibri"/>
      <family val="2"/>
      <scheme val="minor"/>
    </font>
    <font>
      <b/>
      <sz val="12"/>
      <name val="Calibri"/>
      <family val="2"/>
      <charset val="1"/>
    </font>
    <font>
      <b/>
      <sz val="12"/>
      <color theme="1"/>
      <name val="Calibri"/>
      <family val="2"/>
      <charset val="1"/>
    </font>
    <font>
      <b/>
      <i/>
      <sz val="12"/>
      <color theme="1"/>
      <name val="Calibri"/>
      <family val="2"/>
      <charset val="1"/>
    </font>
    <font>
      <b/>
      <sz val="12"/>
      <color rgb="FF000000"/>
      <name val="Calibri"/>
      <family val="2"/>
    </font>
    <font>
      <b/>
      <sz val="12"/>
      <color theme="1"/>
      <name val="Calibri"/>
      <family val="2"/>
    </font>
    <font>
      <b/>
      <sz val="12"/>
      <color rgb="FFD13438"/>
      <name val="Calibri"/>
      <family val="2"/>
    </font>
    <font>
      <b/>
      <sz val="12"/>
      <color rgb="FF000000"/>
      <name val="Calibri"/>
    </font>
    <font>
      <b/>
      <sz val="12"/>
      <color rgb="FFD13438"/>
      <name val="Calibri"/>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23">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1" fillId="12"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1" borderId="8" xfId="0" applyFont="1" applyFill="1" applyBorder="1" applyAlignment="1" applyProtection="1">
      <alignment horizontal="center" vertical="center" wrapText="1"/>
      <protection locked="0"/>
    </xf>
    <xf numFmtId="0" fontId="15" fillId="0" borderId="2" xfId="0" applyFont="1" applyBorder="1" applyAlignment="1" applyProtection="1">
      <alignment horizontal="left" vertical="center" wrapText="1"/>
      <protection locked="0"/>
    </xf>
    <xf numFmtId="0" fontId="6" fillId="6" borderId="19" xfId="0" applyFont="1" applyFill="1" applyBorder="1" applyAlignment="1" applyProtection="1">
      <alignment horizontal="left" vertical="center" wrapText="1"/>
      <protection locked="0"/>
    </xf>
    <xf numFmtId="0" fontId="37" fillId="0" borderId="0" xfId="0" applyFont="1" applyProtection="1">
      <protection locked="0"/>
    </xf>
    <xf numFmtId="0" fontId="0" fillId="0" borderId="0" xfId="0" applyProtection="1">
      <protection locked="0"/>
    </xf>
    <xf numFmtId="0" fontId="38" fillId="0" borderId="0" xfId="0" applyFont="1" applyProtection="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21" fillId="0" borderId="3" xfId="1" applyFont="1" applyBorder="1" applyAlignment="1" applyProtection="1">
      <alignment vertical="center" wrapText="1"/>
      <protection locked="0"/>
    </xf>
    <xf numFmtId="0" fontId="10" fillId="0" borderId="12" xfId="0" applyFont="1" applyBorder="1" applyAlignment="1" applyProtection="1">
      <alignment vertical="center"/>
      <protection locked="0"/>
    </xf>
    <xf numFmtId="0" fontId="28" fillId="0" borderId="2" xfId="0" applyFont="1" applyBorder="1" applyAlignment="1" applyProtection="1">
      <alignment horizontal="left" vertical="center" wrapText="1"/>
      <protection locked="0"/>
    </xf>
    <xf numFmtId="0" fontId="24" fillId="0" borderId="2"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6" fillId="0" borderId="2" xfId="0" applyFont="1" applyBorder="1" applyAlignment="1" applyProtection="1">
      <alignment vertical="center" wrapText="1"/>
      <protection locked="0"/>
    </xf>
    <xf numFmtId="0" fontId="34" fillId="0" borderId="2" xfId="0" applyFont="1" applyBorder="1" applyAlignment="1" applyProtection="1">
      <alignment vertical="center" wrapText="1"/>
      <protection locked="0"/>
    </xf>
    <xf numFmtId="0" fontId="31" fillId="0" borderId="2" xfId="0" applyFont="1" applyBorder="1" applyAlignment="1" applyProtection="1">
      <alignment vertical="center" wrapText="1"/>
      <protection locked="0"/>
    </xf>
    <xf numFmtId="0" fontId="31" fillId="0" borderId="2" xfId="0" applyFont="1" applyBorder="1" applyAlignment="1" applyProtection="1">
      <alignment horizontal="center" vertical="center"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vertical="center"/>
    </xf>
    <xf numFmtId="0" fontId="1" fillId="0" borderId="0" xfId="0" applyFont="1" applyAlignment="1" applyProtection="1">
      <alignment vertical="center"/>
    </xf>
    <xf numFmtId="0" fontId="0" fillId="0" borderId="0" xfId="0" applyAlignment="1" applyProtection="1">
      <alignment vertical="center"/>
    </xf>
    <xf numFmtId="0" fontId="11" fillId="0" borderId="0" xfId="0" applyFont="1" applyBorder="1" applyAlignment="1" applyProtection="1">
      <alignment vertical="center" wrapText="1"/>
    </xf>
    <xf numFmtId="0" fontId="21" fillId="0" borderId="0" xfId="1" applyFont="1" applyBorder="1" applyAlignment="1" applyProtection="1">
      <alignment vertical="center" wrapText="1"/>
    </xf>
    <xf numFmtId="0" fontId="10" fillId="0" borderId="0" xfId="0" applyFont="1" applyBorder="1" applyAlignment="1" applyProtection="1">
      <alignment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38"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6" fillId="0" borderId="0" xfId="0" applyFont="1" applyAlignment="1" applyProtection="1">
      <alignment horizontal="left" vertical="center"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horizontal="left" vertical="center" wrapText="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0" fillId="0" borderId="8" xfId="0" applyBorder="1" applyAlignment="1" applyProtection="1">
      <alignment wrapText="1"/>
      <protection locked="0"/>
    </xf>
    <xf numFmtId="0" fontId="5" fillId="0" borderId="11" xfId="0" applyFont="1" applyBorder="1" applyAlignment="1" applyProtection="1">
      <alignment horizontal="right" vertical="center" wrapText="1"/>
      <protection locked="0"/>
    </xf>
    <xf numFmtId="1" fontId="0" fillId="0" borderId="2" xfId="0" applyNumberFormat="1" applyBorder="1" applyAlignment="1" applyProtection="1">
      <alignment horizontal="center" vertical="center"/>
      <protection locked="0"/>
    </xf>
    <xf numFmtId="1" fontId="22" fillId="0" borderId="2" xfId="0" applyNumberFormat="1" applyFont="1" applyBorder="1" applyAlignment="1" applyProtection="1">
      <alignment horizontal="center" vertical="center"/>
      <protection locked="0"/>
    </xf>
    <xf numFmtId="1" fontId="23" fillId="0" borderId="2" xfId="0" applyNumberFormat="1" applyFont="1" applyBorder="1" applyAlignment="1" applyProtection="1">
      <alignment horizontal="center" vertical="center" wrapText="1"/>
      <protection locked="0"/>
    </xf>
    <xf numFmtId="0" fontId="5" fillId="0" borderId="2" xfId="0" applyFont="1" applyBorder="1" applyAlignment="1" applyProtection="1">
      <alignment vertical="center" wrapText="1"/>
      <protection locked="0"/>
    </xf>
    <xf numFmtId="1" fontId="22" fillId="0" borderId="2" xfId="0" applyNumberFormat="1" applyFont="1" applyBorder="1" applyAlignment="1" applyProtection="1">
      <alignment horizont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27" fillId="0" borderId="0" xfId="0" applyFont="1" applyBorder="1" applyAlignment="1" applyProtection="1">
      <alignment wrapText="1"/>
      <protection locked="0"/>
    </xf>
    <xf numFmtId="0" fontId="6" fillId="6" borderId="0" xfId="0" applyFont="1" applyFill="1" applyBorder="1" applyAlignment="1" applyProtection="1">
      <alignment horizontal="center" vertical="top" wrapText="1"/>
      <protection locked="0"/>
    </xf>
    <xf numFmtId="0" fontId="26" fillId="0" borderId="0" xfId="0" applyFont="1" applyBorder="1" applyAlignment="1" applyProtection="1">
      <alignment vertical="center" wrapText="1"/>
      <protection locked="0"/>
    </xf>
    <xf numFmtId="0" fontId="6" fillId="0" borderId="8" xfId="0" applyFont="1" applyBorder="1" applyAlignment="1" applyProtection="1">
      <alignment horizontal="left" vertical="center" wrapText="1"/>
      <protection locked="0"/>
    </xf>
    <xf numFmtId="0" fontId="11" fillId="12" borderId="8" xfId="0" applyFont="1" applyFill="1" applyBorder="1" applyAlignment="1" applyProtection="1">
      <alignment horizontal="center" vertical="top" wrapText="1"/>
      <protection locked="0"/>
    </xf>
    <xf numFmtId="0" fontId="29" fillId="0" borderId="0" xfId="0" applyFont="1" applyBorder="1" applyAlignment="1" applyProtection="1">
      <alignment vertical="center" wrapText="1"/>
      <protection locked="0"/>
    </xf>
    <xf numFmtId="0" fontId="5" fillId="6" borderId="18"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3" fontId="11" fillId="0" borderId="19" xfId="0" applyNumberFormat="1" applyFont="1" applyBorder="1" applyAlignment="1" applyProtection="1">
      <alignment horizontal="center" vertical="center" wrapText="1"/>
      <protection locked="0"/>
    </xf>
    <xf numFmtId="3" fontId="11" fillId="0" borderId="8" xfId="0" applyNumberFormat="1" applyFont="1" applyBorder="1" applyAlignment="1" applyProtection="1">
      <alignment horizontal="center" vertical="center" wrapText="1"/>
      <protection locked="0"/>
    </xf>
    <xf numFmtId="0" fontId="10" fillId="12" borderId="8" xfId="0" applyFont="1" applyFill="1" applyBorder="1" applyAlignment="1" applyProtection="1">
      <alignment horizontal="center" vertical="center" wrapText="1"/>
      <protection locked="0"/>
    </xf>
    <xf numFmtId="3" fontId="10" fillId="11" borderId="8" xfId="0" applyNumberFormat="1" applyFont="1" applyFill="1" applyBorder="1" applyAlignment="1" applyProtection="1">
      <alignment horizontal="center" vertical="center" wrapText="1"/>
      <protection locked="0"/>
    </xf>
    <xf numFmtId="0" fontId="1" fillId="6" borderId="0" xfId="0" applyFont="1" applyFill="1" applyBorder="1" applyProtection="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1" fontId="22" fillId="18" borderId="2" xfId="0" applyNumberFormat="1" applyFont="1" applyFill="1" applyBorder="1" applyAlignment="1" applyProtection="1">
      <alignment horizontal="center" vertical="center"/>
    </xf>
    <xf numFmtId="1" fontId="23" fillId="18" borderId="2" xfId="0" applyNumberFormat="1" applyFont="1" applyFill="1" applyBorder="1" applyAlignment="1" applyProtection="1">
      <alignment horizontal="center" vertical="center" wrapText="1"/>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74977"/>
      <color rgb="FF335F99"/>
      <color rgb="FF2D82BD"/>
      <color rgb="FF4075BF"/>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12</xdr:row>
          <xdr:rowOff>542925</xdr:rowOff>
        </xdr:from>
        <xdr:to>
          <xdr:col>3</xdr:col>
          <xdr:colOff>4210050</xdr:colOff>
          <xdr:row>12</xdr:row>
          <xdr:rowOff>1781175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542925</xdr:rowOff>
        </xdr:from>
        <xdr:to>
          <xdr:col>4</xdr:col>
          <xdr:colOff>47625</xdr:colOff>
          <xdr:row>13</xdr:row>
          <xdr:rowOff>1800225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409575</xdr:rowOff>
        </xdr:from>
        <xdr:to>
          <xdr:col>4</xdr:col>
          <xdr:colOff>28575</xdr:colOff>
          <xdr:row>14</xdr:row>
          <xdr:rowOff>1666875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2009775</xdr:rowOff>
        </xdr:from>
        <xdr:to>
          <xdr:col>4</xdr:col>
          <xdr:colOff>28575</xdr:colOff>
          <xdr:row>15</xdr:row>
          <xdr:rowOff>1076325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523280-7235-4A71-BF82-AD8434F67793}" name="Table3" displayName="Table3" ref="A6:E7" totalsRowShown="0" headerRowDxfId="15" dataDxfId="13" headerRowBorderDxfId="14" tableBorderDxfId="12" totalsRowBorderDxfId="11">
  <autoFilter ref="A6:E7" xr:uid="{9A523280-7235-4A71-BF82-AD8434F67793}"/>
  <tableColumns count="5">
    <tableColumn id="1" xr3:uid="{148A0256-B117-4AF7-B77B-CBEBA7807037}" name="MCP Name" dataDxfId="10"/>
    <tableColumn id="2" xr3:uid="{F2199154-FACC-4840-AB72-A593AF6C5F6D}" name="Lead Contact Person Name" dataDxfId="9"/>
    <tableColumn id="3" xr3:uid="{C6FC4E2E-980E-4AF3-80FD-5464D1DB25F5}" name="Title" dataDxfId="8"/>
    <tableColumn id="4" xr3:uid="{D139E912-0F0D-4A35-9710-1AF4DB02E774}" name="Contact Email Address" dataDxfId="7" dataCellStyle="Hyperlink"/>
    <tableColumn id="5" xr3:uid="{77C5BEC1-9511-404B-B688-2F51832AF23F}"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2" zoomScale="70" zoomScaleNormal="70" workbookViewId="0">
      <selection activeCell="A10" sqref="A10"/>
    </sheetView>
  </sheetViews>
  <sheetFormatPr defaultColWidth="0" defaultRowHeight="15" zeroHeight="1" x14ac:dyDescent="0.25"/>
  <cols>
    <col min="1" max="1" width="28.42578125" style="94" customWidth="1"/>
    <col min="2" max="2" width="45.5703125" style="94" customWidth="1"/>
    <col min="3" max="3" width="18.5703125" style="94" customWidth="1"/>
    <col min="4" max="4" width="63.140625" style="94" customWidth="1"/>
    <col min="5" max="5" width="54.42578125" style="94" customWidth="1"/>
    <col min="6" max="6" width="47.5703125" style="94" customWidth="1"/>
    <col min="7" max="7" width="49.5703125" style="94" customWidth="1"/>
    <col min="8" max="8" width="19.5703125" style="94" hidden="1" customWidth="1"/>
    <col min="9" max="9" width="31.42578125" style="94" hidden="1" customWidth="1"/>
    <col min="10" max="10" width="15.5703125" style="94" hidden="1" customWidth="1"/>
    <col min="11" max="11" width="12.5703125" style="94" hidden="1" customWidth="1"/>
    <col min="12" max="12" width="36.42578125" style="94" hidden="1" customWidth="1"/>
    <col min="13" max="13" width="30.42578125" style="94" hidden="1" customWidth="1"/>
    <col min="14" max="14" width="15.140625" style="94" hidden="1" customWidth="1"/>
    <col min="15" max="15" width="14.5703125" style="94" hidden="1" customWidth="1"/>
    <col min="16" max="16384" width="8.7109375" style="94" hidden="1"/>
  </cols>
  <sheetData>
    <row r="1" spans="1:15" x14ac:dyDescent="0.25">
      <c r="A1" s="72" t="s">
        <v>184</v>
      </c>
    </row>
    <row r="2" spans="1:15" ht="81.599999999999994" customHeight="1" x14ac:dyDescent="0.25">
      <c r="A2" s="73"/>
    </row>
    <row r="3" spans="1:15" ht="15.75" x14ac:dyDescent="0.25">
      <c r="A3" s="74" t="s">
        <v>185</v>
      </c>
    </row>
    <row r="4" spans="1:15" ht="20.25" x14ac:dyDescent="0.25">
      <c r="A4" s="77" t="s">
        <v>0</v>
      </c>
      <c r="B4" s="95"/>
      <c r="C4" s="95"/>
      <c r="D4" s="96"/>
      <c r="E4" s="96"/>
      <c r="F4" s="96"/>
      <c r="G4" s="96"/>
      <c r="H4" s="95"/>
      <c r="I4" s="95"/>
      <c r="J4" s="95"/>
      <c r="K4" s="95"/>
      <c r="L4" s="95"/>
      <c r="M4" s="95"/>
      <c r="N4" s="95"/>
      <c r="O4" s="95"/>
    </row>
    <row r="5" spans="1:15" ht="15.75" x14ac:dyDescent="0.25">
      <c r="A5" s="78" t="s">
        <v>1</v>
      </c>
      <c r="E5" s="96"/>
      <c r="F5" s="96"/>
      <c r="G5" s="96"/>
      <c r="H5" s="95"/>
      <c r="I5" s="95"/>
      <c r="J5" s="95"/>
      <c r="K5" s="95"/>
      <c r="L5" s="95"/>
      <c r="M5" s="95"/>
      <c r="N5" s="95"/>
      <c r="O5" s="95"/>
    </row>
    <row r="6" spans="1:15" ht="15.75" x14ac:dyDescent="0.25">
      <c r="A6" s="79" t="s">
        <v>2</v>
      </c>
      <c r="B6" s="80" t="s">
        <v>3</v>
      </c>
      <c r="C6" s="80" t="s">
        <v>4</v>
      </c>
      <c r="D6" s="80" t="s">
        <v>5</v>
      </c>
      <c r="E6" s="81" t="s">
        <v>6</v>
      </c>
      <c r="F6" s="96"/>
      <c r="G6" s="96"/>
      <c r="H6" s="95"/>
      <c r="I6" s="95"/>
      <c r="J6" s="95"/>
      <c r="K6" s="95"/>
      <c r="L6" s="95"/>
      <c r="M6" s="95"/>
      <c r="N6" s="95"/>
      <c r="O6" s="95"/>
    </row>
    <row r="7" spans="1:15" s="99" customFormat="1" ht="39.6" customHeight="1" x14ac:dyDescent="0.25">
      <c r="A7" s="82" t="s">
        <v>7</v>
      </c>
      <c r="B7" s="83" t="s">
        <v>8</v>
      </c>
      <c r="C7" s="83" t="s">
        <v>9</v>
      </c>
      <c r="D7" s="84" t="s">
        <v>10</v>
      </c>
      <c r="E7" s="85" t="s">
        <v>11</v>
      </c>
      <c r="F7" s="97"/>
      <c r="G7" s="97"/>
      <c r="H7" s="98"/>
      <c r="I7" s="98"/>
      <c r="J7" s="98"/>
      <c r="K7" s="98"/>
      <c r="L7" s="98"/>
      <c r="M7" s="98"/>
      <c r="N7" s="98"/>
      <c r="O7" s="98"/>
    </row>
    <row r="8" spans="1:15" s="99" customFormat="1" ht="39.6" customHeight="1" x14ac:dyDescent="0.25">
      <c r="A8" s="100"/>
      <c r="B8" s="100"/>
      <c r="C8" s="100"/>
      <c r="D8" s="101"/>
      <c r="E8" s="102"/>
      <c r="F8" s="97"/>
      <c r="G8" s="97"/>
      <c r="H8" s="98"/>
      <c r="I8" s="98"/>
      <c r="J8" s="98"/>
      <c r="K8" s="98"/>
      <c r="L8" s="98"/>
      <c r="M8" s="98"/>
      <c r="N8" s="98"/>
      <c r="O8" s="98"/>
    </row>
    <row r="9" spans="1:15" ht="31.5" x14ac:dyDescent="0.25">
      <c r="A9" s="166" t="s">
        <v>12</v>
      </c>
      <c r="B9" s="75" t="s">
        <v>13</v>
      </c>
      <c r="C9" s="75" t="s">
        <v>14</v>
      </c>
      <c r="D9" s="76" t="s">
        <v>15</v>
      </c>
      <c r="E9" s="76" t="s">
        <v>16</v>
      </c>
      <c r="F9" s="76" t="s">
        <v>17</v>
      </c>
      <c r="G9" s="167" t="s">
        <v>18</v>
      </c>
    </row>
    <row r="10" spans="1:15" ht="208.15" customHeight="1" x14ac:dyDescent="0.25">
      <c r="A10" s="168" t="s">
        <v>19</v>
      </c>
      <c r="B10" s="3" t="s">
        <v>20</v>
      </c>
      <c r="C10" s="47">
        <v>10</v>
      </c>
      <c r="D10" s="1" t="s">
        <v>21</v>
      </c>
      <c r="E10" s="86" t="s">
        <v>22</v>
      </c>
      <c r="F10" s="21"/>
      <c r="G10" s="169"/>
    </row>
    <row r="11" spans="1:15" ht="199.15" customHeight="1" x14ac:dyDescent="0.25">
      <c r="A11" s="196"/>
      <c r="B11" s="27" t="s">
        <v>23</v>
      </c>
      <c r="C11" s="48">
        <v>20</v>
      </c>
      <c r="D11" s="12" t="s">
        <v>24</v>
      </c>
      <c r="E11" s="170" t="s">
        <v>25</v>
      </c>
      <c r="F11" s="21"/>
      <c r="G11" s="169"/>
    </row>
    <row r="12" spans="1:15" ht="139.15" customHeight="1" x14ac:dyDescent="0.25">
      <c r="A12" s="196"/>
      <c r="B12" s="14" t="s">
        <v>26</v>
      </c>
      <c r="C12" s="49">
        <v>10</v>
      </c>
      <c r="D12" s="36" t="s">
        <v>27</v>
      </c>
      <c r="E12" s="37" t="s">
        <v>28</v>
      </c>
      <c r="F12" s="171"/>
      <c r="G12" s="169"/>
    </row>
    <row r="13" spans="1:15" ht="186" customHeight="1" x14ac:dyDescent="0.25">
      <c r="A13" s="196"/>
      <c r="B13" s="198"/>
      <c r="C13" s="199"/>
      <c r="D13" s="38" t="s">
        <v>29</v>
      </c>
      <c r="E13" s="87" t="s">
        <v>30</v>
      </c>
      <c r="F13" s="21"/>
      <c r="G13" s="171"/>
    </row>
    <row r="14" spans="1:15" ht="193.9" customHeight="1" x14ac:dyDescent="0.25">
      <c r="A14" s="196"/>
      <c r="B14" s="198"/>
      <c r="C14" s="199"/>
      <c r="D14" s="38" t="s">
        <v>31</v>
      </c>
      <c r="E14" s="88" t="s">
        <v>32</v>
      </c>
      <c r="F14" s="21"/>
      <c r="G14" s="169"/>
    </row>
    <row r="15" spans="1:15" ht="173.45" customHeight="1" x14ac:dyDescent="0.25">
      <c r="A15" s="196"/>
      <c r="B15" s="198"/>
      <c r="C15" s="199"/>
      <c r="D15" s="38" t="s">
        <v>33</v>
      </c>
      <c r="E15" s="172" t="s">
        <v>34</v>
      </c>
      <c r="F15" s="22"/>
      <c r="G15" s="169"/>
    </row>
    <row r="16" spans="1:15" ht="100.35" customHeight="1" x14ac:dyDescent="0.25">
      <c r="A16" s="196"/>
      <c r="B16" s="198"/>
      <c r="C16" s="199"/>
      <c r="D16" s="38" t="s">
        <v>35</v>
      </c>
      <c r="E16" s="13"/>
      <c r="F16" s="22"/>
      <c r="G16" s="169"/>
    </row>
    <row r="17" spans="1:7" ht="100.35" customHeight="1" x14ac:dyDescent="0.25">
      <c r="A17" s="196"/>
      <c r="B17" s="198"/>
      <c r="C17" s="199"/>
      <c r="D17" s="38" t="s">
        <v>36</v>
      </c>
      <c r="E17" s="13"/>
      <c r="F17" s="22"/>
      <c r="G17" s="169"/>
    </row>
    <row r="18" spans="1:7" ht="100.35" customHeight="1" x14ac:dyDescent="0.25">
      <c r="A18" s="196"/>
      <c r="B18" s="200"/>
      <c r="C18" s="201"/>
      <c r="D18" s="38" t="s">
        <v>37</v>
      </c>
      <c r="E18" s="13"/>
      <c r="F18" s="22"/>
      <c r="G18" s="169"/>
    </row>
    <row r="19" spans="1:7" ht="126" customHeight="1" x14ac:dyDescent="0.25">
      <c r="A19" s="196"/>
      <c r="B19" s="11" t="s">
        <v>38</v>
      </c>
      <c r="C19" s="50">
        <v>20</v>
      </c>
      <c r="D19" s="40" t="s">
        <v>39</v>
      </c>
      <c r="E19" s="41" t="s">
        <v>40</v>
      </c>
      <c r="F19" s="43" t="s">
        <v>41</v>
      </c>
      <c r="G19" s="173" t="s">
        <v>42</v>
      </c>
    </row>
    <row r="20" spans="1:7" ht="15.75" x14ac:dyDescent="0.25">
      <c r="A20" s="196"/>
      <c r="B20" s="202"/>
      <c r="C20" s="203"/>
      <c r="D20" s="29" t="s">
        <v>43</v>
      </c>
      <c r="E20" s="63">
        <v>2</v>
      </c>
      <c r="F20" s="29" t="s">
        <v>43</v>
      </c>
      <c r="G20" s="174">
        <v>2</v>
      </c>
    </row>
    <row r="21" spans="1:7" ht="15.75" x14ac:dyDescent="0.25">
      <c r="A21" s="196"/>
      <c r="B21" s="202"/>
      <c r="C21" s="203"/>
      <c r="D21" s="29" t="s">
        <v>44</v>
      </c>
      <c r="E21" s="63">
        <v>1</v>
      </c>
      <c r="F21" s="29" t="s">
        <v>44</v>
      </c>
      <c r="G21" s="174">
        <v>1</v>
      </c>
    </row>
    <row r="22" spans="1:7" ht="15.75" x14ac:dyDescent="0.25">
      <c r="A22" s="196"/>
      <c r="B22" s="202"/>
      <c r="C22" s="203"/>
      <c r="D22" s="29" t="s">
        <v>45</v>
      </c>
      <c r="E22" s="63">
        <v>8</v>
      </c>
      <c r="F22" s="29" t="s">
        <v>45</v>
      </c>
      <c r="G22" s="174">
        <v>8</v>
      </c>
    </row>
    <row r="23" spans="1:7" ht="15.75" x14ac:dyDescent="0.25">
      <c r="A23" s="196"/>
      <c r="B23" s="202"/>
      <c r="C23" s="203"/>
      <c r="D23" s="29" t="s">
        <v>46</v>
      </c>
      <c r="E23" s="63">
        <v>0</v>
      </c>
      <c r="F23" s="29" t="s">
        <v>46</v>
      </c>
      <c r="G23" s="174">
        <v>0</v>
      </c>
    </row>
    <row r="24" spans="1:7" ht="15.75" x14ac:dyDescent="0.25">
      <c r="A24" s="196"/>
      <c r="B24" s="204"/>
      <c r="C24" s="205"/>
      <c r="D24" s="29" t="s">
        <v>47</v>
      </c>
      <c r="E24" s="63">
        <v>0</v>
      </c>
      <c r="F24" s="29" t="s">
        <v>47</v>
      </c>
      <c r="G24" s="174">
        <v>0</v>
      </c>
    </row>
    <row r="25" spans="1:7" ht="170.1" customHeight="1" x14ac:dyDescent="0.25">
      <c r="A25" s="196"/>
      <c r="B25" s="3" t="s">
        <v>48</v>
      </c>
      <c r="C25" s="47">
        <v>10</v>
      </c>
      <c r="D25" s="12" t="s">
        <v>49</v>
      </c>
      <c r="E25" s="175" t="s">
        <v>50</v>
      </c>
      <c r="F25" s="20"/>
      <c r="G25" s="176"/>
    </row>
    <row r="26" spans="1:7" ht="63" customHeight="1" x14ac:dyDescent="0.25">
      <c r="A26" s="196"/>
      <c r="B26" s="30" t="s">
        <v>51</v>
      </c>
      <c r="C26" s="51">
        <v>10</v>
      </c>
      <c r="D26" s="45" t="s">
        <v>52</v>
      </c>
      <c r="E26" s="39"/>
      <c r="F26" s="171"/>
      <c r="G26" s="169"/>
    </row>
    <row r="27" spans="1:7" ht="142.9" customHeight="1" x14ac:dyDescent="0.25">
      <c r="A27" s="196"/>
      <c r="B27" s="15" t="s">
        <v>53</v>
      </c>
      <c r="C27" s="199"/>
      <c r="D27" s="10" t="s">
        <v>54</v>
      </c>
      <c r="E27" s="89" t="s">
        <v>55</v>
      </c>
      <c r="F27" s="21"/>
      <c r="G27" s="169"/>
    </row>
    <row r="28" spans="1:7" ht="181.9" customHeight="1" thickBot="1" x14ac:dyDescent="0.3">
      <c r="A28" s="197"/>
      <c r="B28" s="207"/>
      <c r="C28" s="206"/>
      <c r="D28" s="16" t="s">
        <v>56</v>
      </c>
      <c r="E28" s="89" t="s">
        <v>57</v>
      </c>
      <c r="F28" s="44"/>
      <c r="G28" s="44"/>
    </row>
    <row r="29" spans="1:7" ht="123.6" customHeight="1" x14ac:dyDescent="0.25">
      <c r="A29" s="177" t="s">
        <v>58</v>
      </c>
      <c r="B29" s="33" t="s">
        <v>59</v>
      </c>
      <c r="C29" s="52">
        <v>20</v>
      </c>
      <c r="D29" s="31" t="s">
        <v>60</v>
      </c>
      <c r="E29" s="71" t="s">
        <v>61</v>
      </c>
      <c r="F29" s="169"/>
      <c r="G29" s="169"/>
    </row>
    <row r="30" spans="1:7" ht="218.1" customHeight="1" x14ac:dyDescent="0.25">
      <c r="A30" s="208"/>
      <c r="B30" s="33" t="s">
        <v>62</v>
      </c>
      <c r="C30" s="212"/>
      <c r="D30" s="31" t="s">
        <v>63</v>
      </c>
      <c r="E30" s="64" t="s">
        <v>64</v>
      </c>
      <c r="F30" s="169"/>
      <c r="G30" s="169"/>
    </row>
    <row r="31" spans="1:7" ht="85.35" customHeight="1" x14ac:dyDescent="0.25">
      <c r="A31" s="209"/>
      <c r="B31" s="34" t="s">
        <v>65</v>
      </c>
      <c r="C31" s="53">
        <v>20</v>
      </c>
      <c r="D31" s="32" t="s">
        <v>66</v>
      </c>
      <c r="E31" s="65" t="s">
        <v>67</v>
      </c>
      <c r="F31" s="24"/>
      <c r="G31" s="169"/>
    </row>
    <row r="32" spans="1:7" ht="157.69999999999999" customHeight="1" x14ac:dyDescent="0.25">
      <c r="A32" s="209"/>
      <c r="B32" s="213"/>
      <c r="C32" s="214"/>
      <c r="D32" s="32" t="s">
        <v>68</v>
      </c>
      <c r="E32" s="65" t="s">
        <v>64</v>
      </c>
      <c r="F32" s="24"/>
      <c r="G32" s="169"/>
    </row>
    <row r="33" spans="1:7" ht="176.1" customHeight="1" x14ac:dyDescent="0.25">
      <c r="A33" s="210"/>
      <c r="B33" s="35" t="s">
        <v>69</v>
      </c>
      <c r="C33" s="54">
        <v>10</v>
      </c>
      <c r="D33" s="1" t="s">
        <v>70</v>
      </c>
      <c r="E33" s="42" t="s">
        <v>71</v>
      </c>
      <c r="F33" s="169"/>
      <c r="G33" s="169"/>
    </row>
    <row r="34" spans="1:7" ht="156.6" customHeight="1" x14ac:dyDescent="0.25">
      <c r="A34" s="210"/>
      <c r="B34" s="19" t="s">
        <v>72</v>
      </c>
      <c r="C34" s="215"/>
      <c r="D34" s="1" t="s">
        <v>73</v>
      </c>
      <c r="E34" s="90" t="s">
        <v>74</v>
      </c>
      <c r="F34" s="24"/>
      <c r="G34" s="169"/>
    </row>
    <row r="35" spans="1:7" ht="150.6" customHeight="1" x14ac:dyDescent="0.25">
      <c r="A35" s="210"/>
      <c r="B35" s="217"/>
      <c r="C35" s="215"/>
      <c r="D35" s="1" t="s">
        <v>75</v>
      </c>
      <c r="E35" s="91" t="s">
        <v>76</v>
      </c>
      <c r="F35" s="24"/>
      <c r="G35" s="169"/>
    </row>
    <row r="36" spans="1:7" ht="154.9" customHeight="1" x14ac:dyDescent="0.25">
      <c r="A36" s="210"/>
      <c r="B36" s="217"/>
      <c r="C36" s="215"/>
      <c r="D36" s="1" t="s">
        <v>77</v>
      </c>
      <c r="E36" s="91" t="s">
        <v>76</v>
      </c>
      <c r="F36" s="24"/>
      <c r="G36" s="169"/>
    </row>
    <row r="37" spans="1:7" ht="161.44999999999999" customHeight="1" x14ac:dyDescent="0.25">
      <c r="A37" s="210"/>
      <c r="B37" s="217"/>
      <c r="C37" s="215"/>
      <c r="D37" s="1" t="s">
        <v>78</v>
      </c>
      <c r="E37" s="91" t="s">
        <v>76</v>
      </c>
      <c r="F37" s="24"/>
      <c r="G37" s="169"/>
    </row>
    <row r="38" spans="1:7" ht="100.35" customHeight="1" x14ac:dyDescent="0.25">
      <c r="A38" s="210"/>
      <c r="B38" s="217"/>
      <c r="C38" s="215"/>
      <c r="D38" s="1" t="s">
        <v>79</v>
      </c>
      <c r="E38" s="92" t="s">
        <v>64</v>
      </c>
      <c r="F38" s="24"/>
      <c r="G38" s="169"/>
    </row>
    <row r="39" spans="1:7" ht="153" customHeight="1" x14ac:dyDescent="0.25">
      <c r="A39" s="211"/>
      <c r="B39" s="218"/>
      <c r="C39" s="216"/>
      <c r="D39" s="18" t="s">
        <v>80</v>
      </c>
      <c r="E39" s="90" t="s">
        <v>74</v>
      </c>
      <c r="F39" s="23"/>
      <c r="G39" s="44"/>
    </row>
    <row r="40" spans="1:7" ht="81.599999999999994" customHeight="1" x14ac:dyDescent="0.25">
      <c r="A40" s="178" t="s">
        <v>81</v>
      </c>
      <c r="B40" s="7" t="s">
        <v>82</v>
      </c>
      <c r="C40" s="55">
        <v>10</v>
      </c>
      <c r="D40" s="10" t="s">
        <v>83</v>
      </c>
      <c r="E40" s="66">
        <v>4456</v>
      </c>
      <c r="F40" s="9" t="s">
        <v>84</v>
      </c>
      <c r="G40" s="179">
        <v>73709</v>
      </c>
    </row>
    <row r="41" spans="1:7" ht="111.6" customHeight="1" x14ac:dyDescent="0.25">
      <c r="A41" s="219"/>
      <c r="B41" s="5" t="s">
        <v>85</v>
      </c>
      <c r="C41" s="56">
        <v>10</v>
      </c>
      <c r="D41" s="8" t="s">
        <v>86</v>
      </c>
      <c r="E41" s="64">
        <v>33</v>
      </c>
      <c r="F41" s="2" t="s">
        <v>87</v>
      </c>
      <c r="G41" s="180">
        <v>1304</v>
      </c>
    </row>
    <row r="42" spans="1:7" ht="175.15" customHeight="1" x14ac:dyDescent="0.25">
      <c r="A42" s="219"/>
      <c r="B42" s="6" t="s">
        <v>88</v>
      </c>
      <c r="C42" s="56">
        <v>10</v>
      </c>
      <c r="D42" s="1" t="s">
        <v>89</v>
      </c>
      <c r="E42" s="172" t="s">
        <v>90</v>
      </c>
      <c r="F42" s="20"/>
      <c r="G42" s="176"/>
    </row>
    <row r="43" spans="1:7" ht="133.35" customHeight="1" x14ac:dyDescent="0.25">
      <c r="A43" s="219"/>
      <c r="B43" s="25" t="s">
        <v>91</v>
      </c>
      <c r="C43" s="57">
        <v>10</v>
      </c>
      <c r="D43" s="70" t="s">
        <v>92</v>
      </c>
      <c r="E43" s="17" t="s">
        <v>93</v>
      </c>
      <c r="F43" s="26" t="s">
        <v>94</v>
      </c>
      <c r="G43" s="181">
        <v>236</v>
      </c>
    </row>
    <row r="44" spans="1:7" ht="15.75" x14ac:dyDescent="0.25">
      <c r="A44" s="219"/>
      <c r="B44" s="221"/>
      <c r="C44" s="222"/>
      <c r="D44" s="1" t="s">
        <v>73</v>
      </c>
      <c r="E44" s="67">
        <v>0</v>
      </c>
      <c r="F44" s="24"/>
      <c r="G44" s="176"/>
    </row>
    <row r="45" spans="1:7" ht="15.75" x14ac:dyDescent="0.25">
      <c r="A45" s="219"/>
      <c r="B45" s="221"/>
      <c r="C45" s="222"/>
      <c r="D45" s="1" t="s">
        <v>75</v>
      </c>
      <c r="E45" s="68">
        <v>0</v>
      </c>
      <c r="F45" s="24"/>
      <c r="G45" s="169"/>
    </row>
    <row r="46" spans="1:7" ht="15.75" x14ac:dyDescent="0.25">
      <c r="A46" s="219"/>
      <c r="B46" s="221"/>
      <c r="C46" s="222"/>
      <c r="D46" s="1" t="s">
        <v>77</v>
      </c>
      <c r="E46" s="68">
        <v>0</v>
      </c>
      <c r="F46" s="24"/>
      <c r="G46" s="169"/>
    </row>
    <row r="47" spans="1:7" ht="15.75" x14ac:dyDescent="0.25">
      <c r="A47" s="219"/>
      <c r="B47" s="221"/>
      <c r="C47" s="222"/>
      <c r="D47" s="1" t="s">
        <v>78</v>
      </c>
      <c r="E47" s="68">
        <v>0</v>
      </c>
      <c r="F47" s="24"/>
      <c r="G47" s="169"/>
    </row>
    <row r="48" spans="1:7" ht="15.75" x14ac:dyDescent="0.25">
      <c r="A48" s="219"/>
      <c r="B48" s="221"/>
      <c r="C48" s="222"/>
      <c r="D48" s="1" t="s">
        <v>79</v>
      </c>
      <c r="E48" s="68" t="s">
        <v>64</v>
      </c>
      <c r="F48" s="24"/>
      <c r="G48" s="169"/>
    </row>
    <row r="49" spans="1:7" ht="15.75" x14ac:dyDescent="0.25">
      <c r="A49" s="219"/>
      <c r="B49" s="221"/>
      <c r="C49" s="222"/>
      <c r="D49" s="1" t="s">
        <v>80</v>
      </c>
      <c r="E49" s="68">
        <v>0</v>
      </c>
      <c r="F49" s="24"/>
      <c r="G49" s="169"/>
    </row>
    <row r="50" spans="1:7" ht="99" customHeight="1" x14ac:dyDescent="0.25">
      <c r="A50" s="219"/>
      <c r="B50" s="28" t="s">
        <v>95</v>
      </c>
      <c r="C50" s="58">
        <v>20</v>
      </c>
      <c r="D50" s="4" t="s">
        <v>96</v>
      </c>
      <c r="E50" s="69">
        <v>0</v>
      </c>
      <c r="F50" s="46" t="s">
        <v>97</v>
      </c>
      <c r="G50" s="182">
        <v>1180</v>
      </c>
    </row>
    <row r="51" spans="1:7" ht="31.35" customHeight="1" x14ac:dyDescent="0.25">
      <c r="A51" s="220"/>
      <c r="B51" s="59" t="s">
        <v>98</v>
      </c>
      <c r="C51" s="60">
        <f>SUM(C10:C50)</f>
        <v>190</v>
      </c>
      <c r="D51" s="61"/>
      <c r="E51" s="93"/>
      <c r="F51" s="62"/>
      <c r="G51" s="183"/>
    </row>
    <row r="52" spans="1:7" ht="15.75" hidden="1" x14ac:dyDescent="0.25">
      <c r="A52" s="103"/>
      <c r="B52" s="104"/>
      <c r="C52" s="104"/>
      <c r="D52" s="104"/>
      <c r="E52" s="104"/>
      <c r="G52" s="104"/>
    </row>
    <row r="53" spans="1:7" ht="99.75" hidden="1" customHeight="1" x14ac:dyDescent="0.25">
      <c r="A53" s="103"/>
      <c r="B53" s="104"/>
      <c r="C53" s="104"/>
      <c r="D53" s="104"/>
      <c r="E53" s="104"/>
      <c r="G53" s="104"/>
    </row>
    <row r="54" spans="1:7" ht="84" hidden="1" customHeight="1" x14ac:dyDescent="0.25">
      <c r="A54" s="103"/>
      <c r="B54" s="104"/>
      <c r="C54" s="104"/>
      <c r="D54" s="104"/>
      <c r="E54" s="104"/>
      <c r="G54" s="104"/>
    </row>
    <row r="55" spans="1:7" ht="52.35" hidden="1" customHeight="1" x14ac:dyDescent="0.25">
      <c r="A55" s="103"/>
      <c r="B55" s="104"/>
      <c r="C55" s="104"/>
      <c r="D55" s="104"/>
      <c r="E55" s="104"/>
      <c r="G55" s="104"/>
    </row>
    <row r="56" spans="1:7" ht="65.849999999999994" hidden="1" customHeight="1" x14ac:dyDescent="0.25">
      <c r="A56" s="103"/>
      <c r="B56" s="104"/>
      <c r="C56" s="104"/>
      <c r="D56" s="104"/>
      <c r="E56" s="104"/>
      <c r="G56" s="104"/>
    </row>
    <row r="57" spans="1:7" ht="81" hidden="1" customHeight="1" x14ac:dyDescent="0.25"/>
    <row r="58" spans="1:7" ht="50.1" hidden="1" customHeight="1" x14ac:dyDescent="0.25"/>
  </sheetData>
  <sheetProtection sheet="1" objects="1" scenarios="1" selectLockedCells="1"/>
  <phoneticPr fontId="4" type="noConversion"/>
  <dataValidations count="11">
    <dataValidation type="list" allowBlank="1" showInputMessage="1" showErrorMessage="1" sqref="E31" xr:uid="{B86EF923-C451-43C5-B05D-3E1D8788DA1F}">
      <formula1>"Yes, No"</formula1>
    </dataValidation>
    <dataValidation type="whole" allowBlank="1" showInputMessage="1" showErrorMessage="1" sqref="E40:E41 G40 E20:E24 G43:G44 E50 G23:G24" xr:uid="{C22E0EEE-47C0-427D-B2CA-95A95E481E91}">
      <formula1>0</formula1>
      <formula2>10000000</formula2>
    </dataValidation>
    <dataValidation type="whole" allowBlank="1" showInputMessage="1" showErrorMessage="1" sqref="G20:G22"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2 E30"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2F31C416-0EDF-447A-BC3F-0BF1BA5AF983}"/>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9525</xdr:colOff>
                    <xdr:row>12</xdr:row>
                    <xdr:rowOff>542925</xdr:rowOff>
                  </from>
                  <to>
                    <xdr:col>3</xdr:col>
                    <xdr:colOff>4210050</xdr:colOff>
                    <xdr:row>12</xdr:row>
                    <xdr:rowOff>1781175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66675</xdr:colOff>
                    <xdr:row>13</xdr:row>
                    <xdr:rowOff>542925</xdr:rowOff>
                  </from>
                  <to>
                    <xdr:col>4</xdr:col>
                    <xdr:colOff>47625</xdr:colOff>
                    <xdr:row>13</xdr:row>
                    <xdr:rowOff>1800225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38100</xdr:colOff>
                    <xdr:row>14</xdr:row>
                    <xdr:rowOff>409575</xdr:rowOff>
                  </from>
                  <to>
                    <xdr:col>4</xdr:col>
                    <xdr:colOff>28575</xdr:colOff>
                    <xdr:row>14</xdr:row>
                    <xdr:rowOff>1666875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38100</xdr:colOff>
                    <xdr:row>14</xdr:row>
                    <xdr:rowOff>2009775</xdr:rowOff>
                  </from>
                  <to>
                    <xdr:col>4</xdr:col>
                    <xdr:colOff>28575</xdr:colOff>
                    <xdr:row>15</xdr:row>
                    <xdr:rowOff>1076325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5703125" style="73" customWidth="1"/>
    <col min="2" max="2" width="15" style="73" hidden="1" customWidth="1"/>
    <col min="3" max="16384" width="8.7109375" style="73" hidden="1"/>
  </cols>
  <sheetData>
    <row r="1" spans="1:2" x14ac:dyDescent="0.25">
      <c r="A1" s="105" t="s">
        <v>186</v>
      </c>
    </row>
    <row r="2" spans="1:2" ht="32.1" customHeight="1" x14ac:dyDescent="0.3">
      <c r="A2" s="106" t="s">
        <v>99</v>
      </c>
    </row>
    <row r="3" spans="1:2" ht="66" customHeight="1" x14ac:dyDescent="0.25">
      <c r="A3" s="107" t="s">
        <v>100</v>
      </c>
      <c r="B3" s="108" t="s">
        <v>101</v>
      </c>
    </row>
    <row r="4" spans="1:2" ht="35.1" customHeight="1" x14ac:dyDescent="0.25">
      <c r="A4" s="107" t="s">
        <v>102</v>
      </c>
    </row>
    <row r="5" spans="1:2" ht="63.6" customHeight="1" x14ac:dyDescent="0.25">
      <c r="A5" s="107" t="s">
        <v>103</v>
      </c>
    </row>
    <row r="6" spans="1:2" ht="25.7" customHeight="1" x14ac:dyDescent="0.25">
      <c r="A6" s="107" t="s">
        <v>104</v>
      </c>
    </row>
    <row r="7" spans="1:2" ht="15.75" x14ac:dyDescent="0.25">
      <c r="A7" s="109" t="s">
        <v>105</v>
      </c>
    </row>
    <row r="8" spans="1:2" ht="174.6" customHeight="1" x14ac:dyDescent="0.25">
      <c r="A8" s="110" t="s">
        <v>106</v>
      </c>
    </row>
  </sheetData>
  <sheetProtection sheet="1" objects="1" scenarios="1" selectLockedCell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70" zoomScaleNormal="70" workbookViewId="0">
      <selection activeCell="C32" sqref="C32:C39"/>
    </sheetView>
  </sheetViews>
  <sheetFormatPr defaultColWidth="0" defaultRowHeight="15" zeroHeight="1" x14ac:dyDescent="0.25"/>
  <cols>
    <col min="1" max="1" width="42.85546875" style="73" customWidth="1"/>
    <col min="2" max="2" width="18" style="73" customWidth="1"/>
    <col min="3" max="3" width="41.5703125" style="73" customWidth="1"/>
    <col min="4" max="4" width="4.42578125" style="94" customWidth="1"/>
    <col min="5" max="5" width="47.42578125" style="73" customWidth="1"/>
    <col min="6" max="10" width="15.5703125" style="73" customWidth="1"/>
    <col min="11" max="11" width="16.85546875" style="73" customWidth="1"/>
    <col min="12" max="13" width="15.5703125" style="73" customWidth="1"/>
    <col min="14" max="14" width="31.85546875" style="73" customWidth="1"/>
    <col min="15" max="15" width="8.7109375" style="94" customWidth="1"/>
    <col min="16" max="16384" width="8.7109375" style="73" hidden="1"/>
  </cols>
  <sheetData>
    <row r="1" spans="1:14" ht="15.75" x14ac:dyDescent="0.25">
      <c r="A1" s="74" t="s">
        <v>188</v>
      </c>
      <c r="B1" s="94"/>
      <c r="C1" s="94"/>
      <c r="E1" s="94"/>
      <c r="F1" s="94"/>
      <c r="G1" s="94"/>
      <c r="H1" s="94"/>
      <c r="I1" s="94"/>
      <c r="J1" s="94"/>
      <c r="K1" s="94"/>
      <c r="L1" s="94"/>
      <c r="M1" s="94"/>
      <c r="N1" s="94"/>
    </row>
    <row r="2" spans="1:14" ht="20.25" x14ac:dyDescent="0.3">
      <c r="A2" s="113" t="s">
        <v>107</v>
      </c>
      <c r="B2" s="94"/>
      <c r="C2" s="94"/>
      <c r="E2" s="94"/>
      <c r="F2" s="159"/>
      <c r="G2" s="159"/>
      <c r="H2" s="159"/>
      <c r="I2" s="159"/>
      <c r="J2" s="159"/>
      <c r="K2" s="159"/>
      <c r="L2" s="159"/>
      <c r="M2" s="159"/>
      <c r="N2" s="160"/>
    </row>
    <row r="3" spans="1:14" x14ac:dyDescent="0.25">
      <c r="A3" s="114" t="s">
        <v>108</v>
      </c>
      <c r="B3" s="150"/>
      <c r="C3" s="150"/>
      <c r="D3" s="150"/>
      <c r="E3" s="150"/>
      <c r="F3" s="159"/>
      <c r="G3" s="159"/>
      <c r="H3" s="159"/>
      <c r="I3" s="159"/>
      <c r="J3" s="159"/>
      <c r="K3" s="159"/>
      <c r="L3" s="159"/>
      <c r="M3" s="159"/>
      <c r="N3" s="161"/>
    </row>
    <row r="4" spans="1:14" ht="18.75" x14ac:dyDescent="0.25">
      <c r="A4" s="115" t="s">
        <v>109</v>
      </c>
      <c r="B4" s="151"/>
      <c r="C4" s="151"/>
      <c r="D4" s="155"/>
      <c r="E4" s="116" t="s">
        <v>110</v>
      </c>
      <c r="F4" s="94"/>
      <c r="G4" s="94"/>
      <c r="H4" s="94"/>
      <c r="I4" s="94"/>
      <c r="J4" s="94"/>
      <c r="K4" s="94"/>
      <c r="L4" s="94"/>
      <c r="M4" s="94"/>
      <c r="N4" s="162"/>
    </row>
    <row r="5" spans="1:14" ht="114.6" customHeight="1" thickBot="1" x14ac:dyDescent="0.3">
      <c r="A5" s="117" t="s">
        <v>111</v>
      </c>
      <c r="B5" s="152"/>
      <c r="C5" s="153"/>
      <c r="D5" s="156"/>
      <c r="E5" s="117" t="s">
        <v>112</v>
      </c>
      <c r="F5" s="163"/>
      <c r="G5" s="163"/>
      <c r="H5" s="163"/>
      <c r="I5" s="94"/>
      <c r="J5" s="94"/>
      <c r="K5" s="94"/>
      <c r="L5" s="94"/>
      <c r="M5" s="94"/>
      <c r="N5" s="160"/>
    </row>
    <row r="6" spans="1:14" ht="15.75" x14ac:dyDescent="0.25">
      <c r="A6" s="118" t="s">
        <v>113</v>
      </c>
      <c r="B6" s="154"/>
      <c r="C6" s="154"/>
      <c r="D6" s="155"/>
      <c r="E6" s="119" t="s">
        <v>114</v>
      </c>
      <c r="F6" s="164"/>
      <c r="G6" s="164"/>
      <c r="H6" s="164"/>
      <c r="I6" s="164"/>
      <c r="J6" s="164"/>
      <c r="K6" s="164"/>
      <c r="L6" s="164"/>
      <c r="M6" s="164"/>
      <c r="N6" s="165"/>
    </row>
    <row r="7" spans="1:14" ht="79.349999999999994" customHeight="1" x14ac:dyDescent="0.25">
      <c r="A7" s="184"/>
      <c r="B7" s="120" t="s">
        <v>115</v>
      </c>
      <c r="C7" s="121" t="s">
        <v>116</v>
      </c>
      <c r="D7" s="157"/>
      <c r="E7" s="186"/>
      <c r="F7" s="122" t="s">
        <v>117</v>
      </c>
      <c r="G7" s="123" t="s">
        <v>118</v>
      </c>
      <c r="H7" s="123" t="s">
        <v>119</v>
      </c>
      <c r="I7" s="123" t="s">
        <v>120</v>
      </c>
      <c r="J7" s="123" t="s">
        <v>121</v>
      </c>
      <c r="K7" s="123" t="s">
        <v>122</v>
      </c>
      <c r="L7" s="123" t="s">
        <v>123</v>
      </c>
      <c r="M7" s="123" t="s">
        <v>124</v>
      </c>
      <c r="N7" s="123" t="s">
        <v>125</v>
      </c>
    </row>
    <row r="8" spans="1:14" ht="15" customHeight="1" x14ac:dyDescent="0.25">
      <c r="A8" s="124" t="s">
        <v>126</v>
      </c>
      <c r="B8" s="185"/>
      <c r="C8" s="185"/>
      <c r="D8" s="157"/>
      <c r="E8" s="187"/>
      <c r="F8" s="122" t="s">
        <v>127</v>
      </c>
      <c r="G8" s="123" t="s">
        <v>128</v>
      </c>
      <c r="H8" s="123" t="s">
        <v>129</v>
      </c>
      <c r="I8" s="123" t="s">
        <v>130</v>
      </c>
      <c r="J8" s="123" t="s">
        <v>131</v>
      </c>
      <c r="K8" s="123" t="s">
        <v>132</v>
      </c>
      <c r="L8" s="123" t="s">
        <v>133</v>
      </c>
      <c r="M8" s="188"/>
      <c r="N8" s="188"/>
    </row>
    <row r="9" spans="1:14" ht="97.15" customHeight="1" x14ac:dyDescent="0.25">
      <c r="A9" s="126" t="s">
        <v>134</v>
      </c>
      <c r="B9" s="127">
        <v>2911</v>
      </c>
      <c r="C9" s="128" t="s">
        <v>135</v>
      </c>
      <c r="D9" s="155"/>
      <c r="E9" s="129" t="s">
        <v>136</v>
      </c>
      <c r="F9" s="185"/>
      <c r="G9" s="185"/>
      <c r="H9" s="189"/>
      <c r="I9" s="189"/>
      <c r="J9" s="189"/>
      <c r="K9" s="189"/>
      <c r="L9" s="189"/>
      <c r="M9" s="189"/>
      <c r="N9" s="190"/>
    </row>
    <row r="10" spans="1:14" ht="75" x14ac:dyDescent="0.25">
      <c r="A10" s="130" t="s">
        <v>137</v>
      </c>
      <c r="B10" s="127">
        <v>392</v>
      </c>
      <c r="C10" s="131" t="s">
        <v>138</v>
      </c>
      <c r="D10" s="155"/>
      <c r="E10" s="132" t="s">
        <v>139</v>
      </c>
      <c r="F10" s="133">
        <v>292.65000000000003</v>
      </c>
      <c r="G10" s="134">
        <v>289.35000000000002</v>
      </c>
      <c r="H10" s="135">
        <v>119.55000000000001</v>
      </c>
      <c r="I10" s="135">
        <v>628.05000000000007</v>
      </c>
      <c r="J10" s="135">
        <v>245.25</v>
      </c>
      <c r="K10" s="135">
        <v>46.050000000000004</v>
      </c>
      <c r="L10" s="135">
        <v>531.9</v>
      </c>
      <c r="M10" s="135">
        <v>426.90000000000003</v>
      </c>
      <c r="N10" s="193" t="s">
        <v>135</v>
      </c>
    </row>
    <row r="11" spans="1:14" ht="75" x14ac:dyDescent="0.25">
      <c r="A11" s="136" t="s">
        <v>140</v>
      </c>
      <c r="B11" s="127">
        <v>1070</v>
      </c>
      <c r="C11" s="131" t="s">
        <v>138</v>
      </c>
      <c r="D11" s="155"/>
      <c r="E11" s="132" t="s">
        <v>141</v>
      </c>
      <c r="F11" s="133">
        <v>34.65</v>
      </c>
      <c r="G11" s="134">
        <v>54.45</v>
      </c>
      <c r="H11" s="135">
        <v>11.700000000000001</v>
      </c>
      <c r="I11" s="135">
        <v>34.65</v>
      </c>
      <c r="J11" s="135">
        <v>40.800000000000004</v>
      </c>
      <c r="K11" s="135"/>
      <c r="L11" s="135"/>
      <c r="M11" s="135">
        <v>56.25</v>
      </c>
      <c r="N11" s="194"/>
    </row>
    <row r="12" spans="1:14" ht="16.5" x14ac:dyDescent="0.25">
      <c r="A12" s="124" t="s">
        <v>136</v>
      </c>
      <c r="B12" s="185"/>
      <c r="C12" s="185"/>
      <c r="D12" s="155"/>
      <c r="E12" s="132" t="s">
        <v>142</v>
      </c>
      <c r="F12" s="133">
        <v>0</v>
      </c>
      <c r="G12" s="134">
        <v>0.30000000000000004</v>
      </c>
      <c r="H12" s="135">
        <v>0.30000000000000004</v>
      </c>
      <c r="I12" s="135">
        <v>12.15</v>
      </c>
      <c r="J12" s="135">
        <v>0</v>
      </c>
      <c r="K12" s="135">
        <v>0</v>
      </c>
      <c r="L12" s="135"/>
      <c r="M12" s="135">
        <v>0.15000000000000002</v>
      </c>
      <c r="N12" s="194"/>
    </row>
    <row r="13" spans="1:14" ht="31.5" x14ac:dyDescent="0.25">
      <c r="A13" s="126" t="s">
        <v>139</v>
      </c>
      <c r="B13" s="127">
        <v>2150</v>
      </c>
      <c r="C13" s="193" t="s">
        <v>135</v>
      </c>
      <c r="D13" s="155"/>
      <c r="E13" s="125" t="s">
        <v>143</v>
      </c>
      <c r="F13" s="185"/>
      <c r="G13" s="191"/>
      <c r="H13" s="192"/>
      <c r="I13" s="192"/>
      <c r="J13" s="192"/>
      <c r="K13" s="192"/>
      <c r="L13" s="192"/>
      <c r="M13" s="192"/>
      <c r="N13" s="190"/>
    </row>
    <row r="14" spans="1:14" ht="31.5" x14ac:dyDescent="0.25">
      <c r="A14" s="136" t="s">
        <v>141</v>
      </c>
      <c r="B14" s="127">
        <v>182</v>
      </c>
      <c r="C14" s="194"/>
      <c r="D14" s="155"/>
      <c r="E14" s="132" t="s">
        <v>144</v>
      </c>
      <c r="F14" s="133">
        <v>218.25</v>
      </c>
      <c r="G14" s="134">
        <v>185.4</v>
      </c>
      <c r="H14" s="135">
        <v>61.650000000000006</v>
      </c>
      <c r="I14" s="135">
        <v>288.15000000000003</v>
      </c>
      <c r="J14" s="135">
        <v>176.55</v>
      </c>
      <c r="K14" s="135"/>
      <c r="L14" s="135">
        <v>278.25</v>
      </c>
      <c r="M14" s="135">
        <v>295.05</v>
      </c>
      <c r="N14" s="193" t="s">
        <v>135</v>
      </c>
    </row>
    <row r="15" spans="1:14" ht="40.15" customHeight="1" x14ac:dyDescent="0.25">
      <c r="A15" s="136" t="s">
        <v>142</v>
      </c>
      <c r="B15" s="127">
        <v>17</v>
      </c>
      <c r="C15" s="195"/>
      <c r="D15" s="155"/>
      <c r="E15" s="132" t="s">
        <v>145</v>
      </c>
      <c r="F15" s="133">
        <v>258</v>
      </c>
      <c r="G15" s="134">
        <v>128.25</v>
      </c>
      <c r="H15" s="135">
        <v>64.8</v>
      </c>
      <c r="I15" s="135">
        <v>165.75</v>
      </c>
      <c r="J15" s="135">
        <v>154.5</v>
      </c>
      <c r="K15" s="135">
        <v>16.350000000000001</v>
      </c>
      <c r="L15" s="135">
        <v>247.65</v>
      </c>
      <c r="M15" s="135">
        <v>272.7</v>
      </c>
      <c r="N15" s="194"/>
    </row>
    <row r="16" spans="1:14" ht="31.5" x14ac:dyDescent="0.25">
      <c r="A16" s="124" t="s">
        <v>143</v>
      </c>
      <c r="B16" s="185"/>
      <c r="C16" s="185"/>
      <c r="D16" s="155"/>
      <c r="E16" s="132" t="s">
        <v>146</v>
      </c>
      <c r="F16" s="133">
        <v>131.85</v>
      </c>
      <c r="G16" s="134">
        <v>51.150000000000006</v>
      </c>
      <c r="H16" s="135">
        <v>23.1</v>
      </c>
      <c r="I16" s="135">
        <v>85.350000000000009</v>
      </c>
      <c r="J16" s="135">
        <v>82.350000000000009</v>
      </c>
      <c r="K16" s="135"/>
      <c r="L16" s="135">
        <v>127.5</v>
      </c>
      <c r="M16" s="135">
        <v>143.25</v>
      </c>
      <c r="N16" s="194"/>
    </row>
    <row r="17" spans="1:14" ht="30.75" x14ac:dyDescent="0.25">
      <c r="A17" s="136" t="s">
        <v>147</v>
      </c>
      <c r="B17" s="127">
        <v>1004</v>
      </c>
      <c r="C17" s="193" t="s">
        <v>135</v>
      </c>
      <c r="D17" s="155"/>
      <c r="E17" s="132" t="s">
        <v>148</v>
      </c>
      <c r="F17" s="133">
        <v>29.25</v>
      </c>
      <c r="G17" s="134">
        <v>72.75</v>
      </c>
      <c r="H17" s="135">
        <v>13.200000000000001</v>
      </c>
      <c r="I17" s="135">
        <v>22.950000000000003</v>
      </c>
      <c r="J17" s="135"/>
      <c r="K17" s="135">
        <v>15.3</v>
      </c>
      <c r="L17" s="135">
        <v>18.600000000000001</v>
      </c>
      <c r="M17" s="135">
        <v>14.25</v>
      </c>
      <c r="N17" s="194"/>
    </row>
    <row r="18" spans="1:14" ht="30.75" x14ac:dyDescent="0.25">
      <c r="A18" s="136" t="s">
        <v>145</v>
      </c>
      <c r="B18" s="127">
        <v>1093</v>
      </c>
      <c r="C18" s="194"/>
      <c r="D18" s="155"/>
      <c r="E18" s="132" t="s">
        <v>149</v>
      </c>
      <c r="F18" s="133">
        <v>21.150000000000002</v>
      </c>
      <c r="G18" s="134"/>
      <c r="H18" s="135"/>
      <c r="I18" s="135"/>
      <c r="J18" s="135"/>
      <c r="K18" s="135">
        <v>0.15000000000000002</v>
      </c>
      <c r="L18" s="135"/>
      <c r="M18" s="135">
        <v>14.4</v>
      </c>
      <c r="N18" s="194"/>
    </row>
    <row r="19" spans="1:14" ht="31.5" x14ac:dyDescent="0.25">
      <c r="A19" s="136" t="s">
        <v>146</v>
      </c>
      <c r="B19" s="127">
        <v>495</v>
      </c>
      <c r="C19" s="194"/>
      <c r="D19" s="155"/>
      <c r="E19" s="132" t="s">
        <v>150</v>
      </c>
      <c r="F19" s="133">
        <v>86.25</v>
      </c>
      <c r="G19" s="134">
        <v>52.2</v>
      </c>
      <c r="H19" s="135">
        <v>22.8</v>
      </c>
      <c r="I19" s="135">
        <v>55.800000000000004</v>
      </c>
      <c r="J19" s="135">
        <v>83.4</v>
      </c>
      <c r="K19" s="135"/>
      <c r="L19" s="135">
        <v>66</v>
      </c>
      <c r="M19" s="135">
        <v>144.6</v>
      </c>
      <c r="N19" s="194"/>
    </row>
    <row r="20" spans="1:14" ht="16.5" x14ac:dyDescent="0.25">
      <c r="A20" s="136" t="s">
        <v>148</v>
      </c>
      <c r="B20" s="127">
        <v>167</v>
      </c>
      <c r="C20" s="194"/>
      <c r="D20" s="155"/>
      <c r="E20" s="132" t="s">
        <v>151</v>
      </c>
      <c r="F20" s="133"/>
      <c r="G20" s="134">
        <v>15.3</v>
      </c>
      <c r="H20" s="135">
        <v>26.1</v>
      </c>
      <c r="I20" s="135">
        <v>54.6</v>
      </c>
      <c r="J20" s="135">
        <v>17.25</v>
      </c>
      <c r="K20" s="135"/>
      <c r="L20" s="135">
        <v>114.15</v>
      </c>
      <c r="M20" s="135">
        <v>33.450000000000003</v>
      </c>
      <c r="N20" s="194"/>
    </row>
    <row r="21" spans="1:14" ht="16.5" x14ac:dyDescent="0.25">
      <c r="A21" s="136" t="s">
        <v>149</v>
      </c>
      <c r="B21" s="127">
        <v>58</v>
      </c>
      <c r="C21" s="194"/>
      <c r="D21" s="155"/>
      <c r="E21" s="132" t="s">
        <v>152</v>
      </c>
      <c r="F21" s="133">
        <v>0</v>
      </c>
      <c r="G21" s="134"/>
      <c r="H21" s="135"/>
      <c r="I21" s="135"/>
      <c r="J21" s="135"/>
      <c r="K21" s="135">
        <v>0</v>
      </c>
      <c r="L21" s="135">
        <v>0</v>
      </c>
      <c r="M21" s="135"/>
      <c r="N21" s="194"/>
    </row>
    <row r="22" spans="1:14" ht="31.5" x14ac:dyDescent="0.25">
      <c r="A22" s="136" t="s">
        <v>150</v>
      </c>
      <c r="B22" s="127">
        <v>439</v>
      </c>
      <c r="C22" s="194"/>
      <c r="D22" s="155"/>
      <c r="E22" s="132" t="s">
        <v>153</v>
      </c>
      <c r="F22" s="133">
        <v>0</v>
      </c>
      <c r="G22" s="134"/>
      <c r="H22" s="135"/>
      <c r="I22" s="135"/>
      <c r="J22" s="135"/>
      <c r="K22" s="135">
        <v>0</v>
      </c>
      <c r="L22" s="135">
        <v>0</v>
      </c>
      <c r="M22" s="135">
        <v>12.450000000000001</v>
      </c>
      <c r="N22" s="195"/>
    </row>
    <row r="23" spans="1:14" ht="31.5" x14ac:dyDescent="0.25">
      <c r="A23" s="136" t="s">
        <v>154</v>
      </c>
      <c r="B23" s="127">
        <v>211</v>
      </c>
      <c r="C23" s="194"/>
      <c r="D23" s="155"/>
      <c r="E23" s="125" t="s">
        <v>155</v>
      </c>
      <c r="F23" s="185"/>
      <c r="G23" s="191"/>
      <c r="H23" s="192"/>
      <c r="I23" s="192"/>
      <c r="J23" s="192"/>
      <c r="K23" s="192"/>
      <c r="L23" s="192"/>
      <c r="M23" s="192"/>
      <c r="N23" s="190"/>
    </row>
    <row r="24" spans="1:14" ht="16.5" x14ac:dyDescent="0.25">
      <c r="A24" s="136" t="s">
        <v>152</v>
      </c>
      <c r="B24" s="127">
        <v>20</v>
      </c>
      <c r="C24" s="194"/>
      <c r="D24" s="155"/>
      <c r="E24" s="132" t="s">
        <v>156</v>
      </c>
      <c r="F24" s="133">
        <v>204.3</v>
      </c>
      <c r="G24" s="134">
        <v>211.8</v>
      </c>
      <c r="H24" s="135">
        <v>60.300000000000004</v>
      </c>
      <c r="I24" s="135">
        <v>307.20000000000005</v>
      </c>
      <c r="J24" s="135">
        <v>165.60000000000002</v>
      </c>
      <c r="K24" s="135">
        <v>25.8</v>
      </c>
      <c r="L24" s="135">
        <v>224.10000000000002</v>
      </c>
      <c r="M24" s="135">
        <v>299.55</v>
      </c>
      <c r="N24" s="193" t="s">
        <v>157</v>
      </c>
    </row>
    <row r="25" spans="1:14" ht="31.5" x14ac:dyDescent="0.25">
      <c r="A25" s="136" t="s">
        <v>153</v>
      </c>
      <c r="B25" s="127">
        <v>25</v>
      </c>
      <c r="C25" s="195"/>
      <c r="D25" s="155"/>
      <c r="E25" s="132" t="s">
        <v>158</v>
      </c>
      <c r="F25" s="133">
        <v>234.45000000000002</v>
      </c>
      <c r="G25" s="134">
        <v>266.7</v>
      </c>
      <c r="H25" s="135">
        <v>92.7</v>
      </c>
      <c r="I25" s="135">
        <v>470.85</v>
      </c>
      <c r="J25" s="135">
        <v>181.65</v>
      </c>
      <c r="K25" s="135">
        <v>24.75</v>
      </c>
      <c r="L25" s="135">
        <v>305.7</v>
      </c>
      <c r="M25" s="135">
        <v>272.25</v>
      </c>
      <c r="N25" s="194"/>
    </row>
    <row r="26" spans="1:14" ht="16.5" x14ac:dyDescent="0.25">
      <c r="A26" s="124" t="s">
        <v>155</v>
      </c>
      <c r="B26" s="185"/>
      <c r="C26" s="185"/>
      <c r="D26" s="155"/>
      <c r="E26" s="132" t="s">
        <v>159</v>
      </c>
      <c r="F26" s="133"/>
      <c r="G26" s="134"/>
      <c r="H26" s="135"/>
      <c r="I26" s="135"/>
      <c r="J26" s="135"/>
      <c r="K26" s="135">
        <v>0.30000000000000004</v>
      </c>
      <c r="L26" s="135"/>
      <c r="M26" s="135"/>
      <c r="N26" s="194"/>
    </row>
    <row r="27" spans="1:14" ht="63.6" customHeight="1" x14ac:dyDescent="0.25">
      <c r="A27" s="136" t="s">
        <v>156</v>
      </c>
      <c r="B27" s="127">
        <v>1301</v>
      </c>
      <c r="C27" s="193" t="s">
        <v>135</v>
      </c>
      <c r="D27" s="155"/>
      <c r="E27" s="132" t="s">
        <v>160</v>
      </c>
      <c r="F27" s="133">
        <v>0.15000000000000002</v>
      </c>
      <c r="G27" s="134"/>
      <c r="H27" s="135"/>
      <c r="I27" s="135"/>
      <c r="J27" s="135"/>
      <c r="K27" s="135">
        <v>0.30000000000000004</v>
      </c>
      <c r="L27" s="135"/>
      <c r="M27" s="135"/>
      <c r="N27" s="194"/>
    </row>
    <row r="28" spans="1:14" ht="16.5" x14ac:dyDescent="0.25">
      <c r="A28" s="136" t="s">
        <v>158</v>
      </c>
      <c r="B28" s="127">
        <v>1508</v>
      </c>
      <c r="C28" s="194"/>
      <c r="D28" s="155"/>
      <c r="E28" s="125" t="s">
        <v>161</v>
      </c>
      <c r="F28" s="185"/>
      <c r="G28" s="191"/>
      <c r="H28" s="192"/>
      <c r="I28" s="192"/>
      <c r="J28" s="192"/>
      <c r="K28" s="192"/>
      <c r="L28" s="192"/>
      <c r="M28" s="192"/>
      <c r="N28" s="190"/>
    </row>
    <row r="29" spans="1:14" ht="16.5" x14ac:dyDescent="0.25">
      <c r="A29" s="136" t="s">
        <v>159</v>
      </c>
      <c r="B29" s="127">
        <v>12</v>
      </c>
      <c r="C29" s="194"/>
      <c r="D29" s="155"/>
      <c r="E29" s="132" t="s">
        <v>162</v>
      </c>
      <c r="F29" s="137">
        <v>66.75</v>
      </c>
      <c r="G29" s="134">
        <v>89.850000000000009</v>
      </c>
      <c r="H29" s="135">
        <v>23.85</v>
      </c>
      <c r="I29" s="135">
        <v>137.25</v>
      </c>
      <c r="J29" s="135">
        <v>63.300000000000004</v>
      </c>
      <c r="K29" s="135"/>
      <c r="L29" s="135">
        <v>92.550000000000011</v>
      </c>
      <c r="M29" s="135">
        <v>97.2</v>
      </c>
      <c r="N29" s="193" t="s">
        <v>135</v>
      </c>
    </row>
    <row r="30" spans="1:14" ht="31.5" x14ac:dyDescent="0.25">
      <c r="A30" s="136" t="s">
        <v>160</v>
      </c>
      <c r="B30" s="127"/>
      <c r="C30" s="195"/>
      <c r="D30" s="155"/>
      <c r="E30" s="132" t="s">
        <v>163</v>
      </c>
      <c r="F30" s="137">
        <v>374.1</v>
      </c>
      <c r="G30" s="134">
        <v>388.5</v>
      </c>
      <c r="H30" s="135">
        <v>131.1</v>
      </c>
      <c r="I30" s="135">
        <v>644.40000000000009</v>
      </c>
      <c r="J30" s="135">
        <v>268.8</v>
      </c>
      <c r="K30" s="135">
        <v>43.5</v>
      </c>
      <c r="L30" s="135">
        <v>445.35</v>
      </c>
      <c r="M30" s="135">
        <v>459.6</v>
      </c>
      <c r="N30" s="194"/>
    </row>
    <row r="31" spans="1:14" ht="31.5" x14ac:dyDescent="0.25">
      <c r="A31" s="124" t="s">
        <v>161</v>
      </c>
      <c r="B31" s="185"/>
      <c r="C31" s="185"/>
      <c r="D31" s="155"/>
      <c r="E31" s="132" t="s">
        <v>164</v>
      </c>
      <c r="F31" s="137">
        <v>234.75</v>
      </c>
      <c r="G31" s="134">
        <v>264.3</v>
      </c>
      <c r="H31" s="135">
        <v>101.85000000000001</v>
      </c>
      <c r="I31" s="135">
        <v>418.5</v>
      </c>
      <c r="J31" s="135">
        <v>177.60000000000002</v>
      </c>
      <c r="K31" s="135">
        <v>35.550000000000004</v>
      </c>
      <c r="L31" s="135">
        <v>293.55</v>
      </c>
      <c r="M31" s="135">
        <v>316.8</v>
      </c>
      <c r="N31" s="194"/>
    </row>
    <row r="32" spans="1:14" ht="16.5" x14ac:dyDescent="0.25">
      <c r="A32" s="136" t="s">
        <v>165</v>
      </c>
      <c r="B32" s="127">
        <v>480</v>
      </c>
      <c r="C32" s="193" t="s">
        <v>135</v>
      </c>
      <c r="D32" s="155"/>
      <c r="E32" s="132" t="s">
        <v>166</v>
      </c>
      <c r="F32" s="137">
        <v>10.950000000000001</v>
      </c>
      <c r="G32" s="134">
        <v>11.850000000000001</v>
      </c>
      <c r="H32" s="135"/>
      <c r="I32" s="135">
        <v>22.35</v>
      </c>
      <c r="J32" s="135"/>
      <c r="K32" s="135"/>
      <c r="L32" s="135">
        <v>13.05</v>
      </c>
      <c r="M32" s="135">
        <v>14.700000000000001</v>
      </c>
      <c r="N32" s="194"/>
    </row>
    <row r="33" spans="1:14" ht="31.5" x14ac:dyDescent="0.25">
      <c r="A33" s="136" t="s">
        <v>167</v>
      </c>
      <c r="B33" s="127">
        <v>2320</v>
      </c>
      <c r="C33" s="194"/>
      <c r="D33" s="155"/>
      <c r="E33" s="132" t="s">
        <v>168</v>
      </c>
      <c r="F33" s="137">
        <v>13.65</v>
      </c>
      <c r="G33" s="134">
        <v>13.5</v>
      </c>
      <c r="H33" s="135"/>
      <c r="I33" s="135">
        <v>29.55</v>
      </c>
      <c r="J33" s="135"/>
      <c r="K33" s="135"/>
      <c r="L33" s="135">
        <v>22.8</v>
      </c>
      <c r="M33" s="135">
        <v>15</v>
      </c>
      <c r="N33" s="194"/>
    </row>
    <row r="34" spans="1:14" ht="31.5" x14ac:dyDescent="0.25">
      <c r="A34" s="136" t="s">
        <v>164</v>
      </c>
      <c r="B34" s="127">
        <v>1597</v>
      </c>
      <c r="C34" s="194"/>
      <c r="D34" s="155"/>
      <c r="E34" s="132" t="s">
        <v>169</v>
      </c>
      <c r="F34" s="137"/>
      <c r="G34" s="134"/>
      <c r="H34" s="135"/>
      <c r="I34" s="135">
        <v>18.3</v>
      </c>
      <c r="J34" s="135"/>
      <c r="K34" s="135"/>
      <c r="L34" s="135"/>
      <c r="M34" s="135">
        <v>10.5</v>
      </c>
      <c r="N34" s="194"/>
    </row>
    <row r="35" spans="1:14" ht="16.5" x14ac:dyDescent="0.25">
      <c r="A35" s="136" t="s">
        <v>166</v>
      </c>
      <c r="B35" s="127">
        <v>70</v>
      </c>
      <c r="C35" s="194"/>
      <c r="D35" s="155"/>
      <c r="E35" s="132" t="s">
        <v>170</v>
      </c>
      <c r="F35" s="137">
        <v>131.55000000000001</v>
      </c>
      <c r="G35" s="134">
        <v>139.5</v>
      </c>
      <c r="H35" s="135">
        <v>28.5</v>
      </c>
      <c r="I35" s="135">
        <v>241.5</v>
      </c>
      <c r="J35" s="135">
        <v>101.10000000000001</v>
      </c>
      <c r="K35" s="135"/>
      <c r="L35" s="135">
        <v>160.5</v>
      </c>
      <c r="M35" s="135">
        <v>149.55000000000001</v>
      </c>
      <c r="N35" s="194"/>
    </row>
    <row r="36" spans="1:14" ht="31.5" x14ac:dyDescent="0.25">
      <c r="A36" s="136" t="s">
        <v>168</v>
      </c>
      <c r="B36" s="127">
        <v>93</v>
      </c>
      <c r="C36" s="194"/>
      <c r="D36" s="155"/>
      <c r="E36" s="132" t="s">
        <v>171</v>
      </c>
      <c r="F36" s="137">
        <v>43.5</v>
      </c>
      <c r="G36" s="134">
        <v>39.150000000000006</v>
      </c>
      <c r="H36" s="135">
        <v>11.700000000000001</v>
      </c>
      <c r="I36" s="135">
        <v>48.300000000000004</v>
      </c>
      <c r="J36" s="135">
        <v>22.200000000000003</v>
      </c>
      <c r="K36" s="135"/>
      <c r="L36" s="135">
        <v>34.050000000000004</v>
      </c>
      <c r="M36" s="135">
        <v>38.550000000000004</v>
      </c>
      <c r="N36" s="194"/>
    </row>
    <row r="37" spans="1:14" ht="31.5" x14ac:dyDescent="0.25">
      <c r="A37" s="136" t="s">
        <v>169</v>
      </c>
      <c r="B37" s="127">
        <v>49</v>
      </c>
      <c r="C37" s="194"/>
      <c r="D37" s="155"/>
      <c r="E37" s="138" t="s">
        <v>189</v>
      </c>
      <c r="F37" s="139"/>
      <c r="G37" s="139"/>
      <c r="H37" s="139"/>
      <c r="I37" s="139"/>
      <c r="J37" s="139"/>
      <c r="K37" s="139"/>
      <c r="L37" s="139"/>
      <c r="M37" s="139"/>
      <c r="N37" s="140"/>
    </row>
    <row r="38" spans="1:14" ht="15.75" x14ac:dyDescent="0.25">
      <c r="A38" s="136" t="s">
        <v>170</v>
      </c>
      <c r="B38" s="127">
        <v>753</v>
      </c>
      <c r="C38" s="194"/>
      <c r="D38" s="155"/>
      <c r="E38" s="141"/>
      <c r="F38" s="142"/>
      <c r="G38" s="142"/>
      <c r="H38" s="142"/>
      <c r="I38" s="142"/>
      <c r="J38" s="142"/>
      <c r="K38" s="142"/>
      <c r="L38" s="142"/>
      <c r="M38" s="142"/>
      <c r="N38" s="143"/>
    </row>
    <row r="39" spans="1:14" ht="15.75" x14ac:dyDescent="0.25">
      <c r="A39" s="136" t="s">
        <v>171</v>
      </c>
      <c r="B39" s="127">
        <v>201</v>
      </c>
      <c r="C39" s="195"/>
      <c r="D39" s="158"/>
      <c r="E39" s="144"/>
      <c r="F39" s="145"/>
      <c r="G39" s="145"/>
      <c r="H39" s="145"/>
      <c r="I39" s="145"/>
      <c r="J39" s="145"/>
      <c r="K39" s="145"/>
      <c r="L39" s="145"/>
      <c r="M39" s="145"/>
      <c r="N39" s="146"/>
    </row>
    <row r="40" spans="1:14" ht="18" x14ac:dyDescent="0.25">
      <c r="A40" s="147" t="s">
        <v>172</v>
      </c>
      <c r="B40" s="94"/>
      <c r="C40" s="94"/>
      <c r="E40" s="94"/>
      <c r="F40" s="94"/>
      <c r="G40" s="94"/>
      <c r="H40" s="94"/>
      <c r="I40" s="94"/>
      <c r="J40" s="94"/>
      <c r="K40" s="94"/>
      <c r="L40" s="94"/>
      <c r="M40" s="94"/>
      <c r="N40" s="94"/>
    </row>
    <row r="41" spans="1:14" ht="18.75" x14ac:dyDescent="0.25">
      <c r="A41" s="148" t="s">
        <v>173</v>
      </c>
      <c r="B41" s="94"/>
      <c r="C41" s="94"/>
      <c r="E41" s="94"/>
      <c r="F41" s="94"/>
      <c r="G41" s="94"/>
      <c r="H41" s="94"/>
      <c r="I41" s="94"/>
      <c r="J41" s="94"/>
      <c r="K41" s="94"/>
      <c r="L41" s="94"/>
      <c r="M41" s="94"/>
      <c r="N41" s="94"/>
    </row>
    <row r="42" spans="1:14" ht="18.75" x14ac:dyDescent="0.25">
      <c r="A42" s="149" t="s">
        <v>174</v>
      </c>
      <c r="B42" s="94"/>
      <c r="C42" s="94"/>
      <c r="E42" s="94"/>
      <c r="F42" s="94"/>
      <c r="G42" s="94"/>
      <c r="H42" s="94"/>
      <c r="I42" s="94"/>
      <c r="J42" s="94"/>
      <c r="K42" s="94"/>
      <c r="L42" s="94"/>
      <c r="M42" s="94"/>
      <c r="N42" s="94"/>
    </row>
  </sheetData>
  <sheetProtection sheet="1" objects="1" scenarios="1" selectLockedCells="1"/>
  <mergeCells count="8">
    <mergeCell ref="C13:C15"/>
    <mergeCell ref="C17:C25"/>
    <mergeCell ref="C27:C30"/>
    <mergeCell ref="C32:C39"/>
    <mergeCell ref="N10:N12"/>
    <mergeCell ref="N14:N22"/>
    <mergeCell ref="N24:N27"/>
    <mergeCell ref="N29:N36"/>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style="73" customWidth="1"/>
    <col min="2" max="2" width="68.85546875" style="73" customWidth="1"/>
    <col min="3" max="16384" width="8.7109375" style="73" hidden="1"/>
  </cols>
  <sheetData>
    <row r="1" spans="1:2" x14ac:dyDescent="0.25">
      <c r="A1" s="105" t="s">
        <v>187</v>
      </c>
      <c r="B1" s="94"/>
    </row>
    <row r="2" spans="1:2" ht="90" x14ac:dyDescent="0.25">
      <c r="A2" s="111" t="s">
        <v>175</v>
      </c>
      <c r="B2" s="112" t="s">
        <v>176</v>
      </c>
    </row>
    <row r="3" spans="1:2" ht="75" x14ac:dyDescent="0.25">
      <c r="A3" s="111" t="s">
        <v>177</v>
      </c>
      <c r="B3" s="112" t="s">
        <v>178</v>
      </c>
    </row>
    <row r="4" spans="1:2" ht="90" x14ac:dyDescent="0.25">
      <c r="A4" s="111" t="s">
        <v>179</v>
      </c>
      <c r="B4" s="112" t="s">
        <v>180</v>
      </c>
    </row>
    <row r="5" spans="1:2" ht="120" x14ac:dyDescent="0.25">
      <c r="A5" s="111" t="s">
        <v>46</v>
      </c>
      <c r="B5" s="112" t="s">
        <v>181</v>
      </c>
    </row>
    <row r="6" spans="1:2" ht="60" x14ac:dyDescent="0.25">
      <c r="A6" s="111" t="s">
        <v>182</v>
      </c>
      <c r="B6" s="112" t="s">
        <v>183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DHCSDOC-1832079576-3859</_dlc_DocId>
    <_dlc_DocIdUrl xmlns="69bc34b3-1921-46c7-8c7a-d18363374b4b">
      <Url>https://dhcscagovauthoring/services/_layouts/15/DocIdRedir.aspx?ID=DHCSDOC-1832079576-3859</Url>
      <Description>DHCSDOC-1832079576-3859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http://www.w3.org/XML/1998/namespace"/>
    <ds:schemaRef ds:uri="http://schemas.microsoft.com/office/2006/documentManagement/types"/>
    <ds:schemaRef ds:uri="d7455f7f-a7bf-4197-be4b-2c6f1eafd06e"/>
    <ds:schemaRef ds:uri="http://schemas.microsoft.com/office/infopath/2007/PartnerControls"/>
    <ds:schemaRef ds:uri="http://purl.org/dc/terms/"/>
    <ds:schemaRef ds:uri="1e76f68e-a217-4195-bd04-97ef1dbc59eb"/>
    <ds:schemaRef ds:uri="http://schemas.openxmlformats.org/package/2006/metadata/core-properties"/>
    <ds:schemaRef ds:uri="e40804ba-1057-4418-89bb-79e583b76e4f"/>
    <ds:schemaRef ds:uri="http://purl.org/dc/dcmitype/"/>
    <ds:schemaRef ds:uri="http://purl.org/dc/elements/1.1/"/>
  </ds:schemaRefs>
</ds:datastoreItem>
</file>

<file path=customXml/itemProps3.xml><?xml version="1.0" encoding="utf-8"?>
<ds:datastoreItem xmlns:ds="http://schemas.openxmlformats.org/officeDocument/2006/customXml" ds:itemID="{DEFA406F-D610-4965-A7EF-41D7F1FE927D}"/>
</file>

<file path=customXml/itemProps4.xml><?xml version="1.0" encoding="utf-8"?>
<ds:datastoreItem xmlns:ds="http://schemas.openxmlformats.org/officeDocument/2006/customXml" ds:itemID="{B0092E31-B284-436F-9652-EFE4459824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LHP-Anthem-Blue-Cross-Partnership-Plan-Alameda</dc:title>
  <dc:subject/>
  <dc:creator>Katherine Laurila</dc:creator>
  <cp:keywords/>
  <dc:description/>
  <cp:lastModifiedBy>Lawson, Erika@DHCS</cp:lastModifiedBy>
  <cp:revision/>
  <dcterms:created xsi:type="dcterms:W3CDTF">2022-02-11T23:08:36Z</dcterms:created>
  <dcterms:modified xsi:type="dcterms:W3CDTF">2024-09-04T16:08:47Z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ae705a93-2593-4214-a922-43f881695775</vt:lpwstr>
  </property>
  <property fmtid="{D5CDD505-2E9C-101B-9397-08002B2CF9AE}" pid="5" name="Division">
    <vt:lpwstr>5;#Capitated Rates Development|219759ee-ee76-4cfc-bb80-102b1fe0ea29</vt:lpwstr>
  </property>
</Properties>
</file>