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0C1BEE98-877F-4BDB-8FA1-F79902E7731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4.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<sst xmlns="http://schemas.openxmlformats.org/spreadsheetml/2006/main" count="265" uniqueCount="145">
  <si>
    <t>HOUSING AND HOMELESSNESS INCENTIVE PROGRAM (HHIP) MEASURES: SUBMISSION 2 (S2) TEMPLATE</t>
  </si>
  <si>
    <t>Please provide the name of the Managed Care Plan (MCP) completing the S2 Template and the county for which it will be submitted:</t>
  </si>
  <si>
    <t>Aetna Better Health of California</t>
  </si>
  <si>
    <t>Aaron Starfire, JD</t>
  </si>
  <si>
    <t>Lead Director, Government Services</t>
  </si>
  <si>
    <t>starfirea@aetna.com</t>
  </si>
  <si>
    <t>Sacramento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</si>
  <si>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</si>
  <si>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</si>
  <si>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</si>
  <si>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</si>
  <si>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</si>
  <si>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</si>
  <si>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</si>
  <si>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</si>
  <si>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</si>
  <si>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</si>
  <si>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</si>
  <si>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</si>
  <si>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</si>
  <si>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</si>
  <si>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</si>
  <si>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</si>
  <si>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t>Total number of homeless based on Aetna internal database.</t>
  </si>
  <si>
    <t>LHP Denominator Resubmission Using HMIS</t>
  </si>
  <si>
    <t>This submission will not  be used for the MCP’s performance for Submission 2, nor will it impact the score the MCP received for the LHP.</t>
  </si>
  <si>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</si>
  <si>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t>N/A, HMIS access process had not yet been established</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</si>
  <si>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</si>
  <si>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</si>
  <si>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</si>
  <si>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</si>
  <si>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</si>
  <si>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</si>
  <si>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</si>
  <si>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</si>
  <si>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</si>
  <si>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</si>
  <si>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</si>
  <si>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</si>
  <si>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</si>
  <si>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</si>
  <si>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N/A</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</si>
  <si>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</si>
  <si>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</si>
  <si>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t>Aetna spent the HHIP S2/CY 2023 period preparing to exit the market subsequent to notice from the Department of Health Care Services that it would not be renewing its contract.  Consequently, no additional housing/homelessness partners besides Sacramento Steps Forward, the HUD Continuum of Care provider, were coordinated with.</t>
  </si>
  <si>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</si>
  <si>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</si>
  <si>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t xml:space="preserve">There have been limited changes to the Coordinated Entry System Process during the S2 measurement period.  Aetna did stand-up a local contract with the HUD Continuum of Care provider to receive access to the Homelessness Management Information System for Aetna’s care management division.  </t>
  </si>
  <si>
    <t>1.3 Identifying and addressing barriers to providing medically appropriate and cost-effective housing-related Community Supports services or other housing-related services to MCP members who are experiencing homelessness.</t>
  </si>
  <si>
    <r>
      <t xml:space="preserve">Narrative submission: (1,500 character limit) 
</t>
    </r>
    <r>
      <rPr>
        <i/>
        <sz val="12"/>
        <color rgb="FF000000"/>
        <rFont val="Segoe UI"/>
        <family val="2"/>
      </rPr>
      <t>(in the cell to the right)</t>
    </r>
    <r>
      <rPr>
        <sz val="12"/>
        <color rgb="FF000000"/>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</si>
  <si>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t>Aetna’s countywide strategies align with the CoC’s newly adopted three-year Action Plan, beginning July 1, 2022, designed to bring the local response system to scale with capacity to reduce and prevent homelessness. While the MCPs are aligning with broader community strategies, HHIP strategies will focus on improving data sharing/HMIS integration; bolstering the Coordinated Entry System; and strengthening provider capacity to improve standards and quality of housing-related interventions (i.e., street medicine, recuperative care, landlord engagement, etc.). 
In alignment with the Action Plan, and through a robust housing and healthcare partnership, the goal is for homelessness in Sacramento County to become preventable, brief, and non-recurring.</t>
  </si>
  <si>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</si>
  <si>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color rgb="FF000000"/>
        <rFont val="Segoe UI"/>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</si>
  <si>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</si>
  <si>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</si>
  <si>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</si>
  <si>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</si>
  <si>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</si>
  <si>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</si>
  <si>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</si>
  <si>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</si>
  <si>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t>Yes</t>
  </si>
  <si>
    <t xml:space="preserve">1.6 Partnerships and strategies the MCP will develop to address disparities and equity in service delivery, housing placements, and housing retention.
(Aligns with Homeless Housing Assistance and Prevention (HHAP) Round 3 Application).
</t>
  </si>
  <si>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</si>
  <si>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t xml:space="preserve">Aetna has successfully implemented a number of partnerships with local organizations, including providing funding, referrals, and other supports, to address the stated disparities and inequities as they related to service delivery, housing placements, and housing retention. 
Noteworthy examples of 2023 funding include commitments to Sacramento County Social Health Information Exchange, a Street Medicine “Strike Team” pilot with the City/County of Sacramento and all MCPs, and consideration of a Cell Aetna has successfully implemented a number of partnerships with local organizations, including providing funding, referrals, and other supports, to address the stated disparities and inequities as they related to service delivery, housing placements, and housing retention. 
Noteworthy examples of 2023 funding include commitments to Sacramento County Social Health Information Exchange, a Street Medicine “Strike Team” pilot with the City/County of Sacramento and all MCPs, and consideration of a Cell Phone pilot program to increase access to smart phones and social/health services in general.  </t>
  </si>
  <si>
    <t>1.7 Lessons learned from development and implementation of the Investment Plan (IP).</t>
  </si>
  <si>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</si>
  <si>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t>1.	The following investments were successful in progressing the HHIP program goals to (a) ensure MCPs have the necessary capacity and partnerships to connect their members to needed housing services; and (b) reduce and prevent homelessness:
•	Sacramento County HHS (Social Health Information Exchange)
•	City of Sacramento (Homeless Strike Team Pilot)
•	Sacramento Steps Forward (HUD Continuum of Care Provider)
•	Community Health Works (formerly Sacramento Covered)</t>
  </si>
  <si>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</si>
  <si>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t>2. N/A</t>
  </si>
  <si>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</si>
  <si>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t>3.	The following were lessons learned from what works and what did not work to meet the goals. 
•	Some organizations were less suited to the grant funding apparatus 
•	Some organizations were concerned about the long-term viability of infrastructure built off of one-time funding.3.	The following were lessons learned from what works and what did not work to meet the goals. 
•	Some organizations were less suited to the grant funding apparatus 
•	Some organizations were concerned about the long-term viability of infrastructure built off of one-time funding.</t>
  </si>
  <si>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</si>
  <si>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t>4.	The following investments have the capacity to sustain HHIP program goals going forward, and alignment with ongoing CalAIM efforts:
•	The funding is too nascent to fully evaluate at this time.</t>
  </si>
  <si>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</si>
  <si>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</si>
  <si>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</si>
  <si>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</si>
  <si>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</si>
  <si>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</si>
  <si>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t>See below list of data sources and a narrative description of the methodology the MCP used to determine the Numerator and Denominator for Measure 2.1.
Data Sources:
Aetna’s flags members as homeless on a rolling basis in our proprietary database, QNXT.
Methodology:
Numerator is equivalent to the total members receiving Street Medicine (inclusive of POS Codes 04, 15, and 16) who are also homeless with a chronic condition.
Denominator is equivalent to the total number of members who are homeless with a chronic condition.</t>
  </si>
  <si>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</si>
  <si>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 xml:space="preserve">(in the cell to the right)
</t>
    </r>
    <r>
      <rPr>
        <sz val="12"/>
        <color rgb="FF000000"/>
        <rFont val="Segoe UI"/>
        <family val="2"/>
      </rPr>
      <t xml:space="preserve">
Does the MCP have the ability to receive timely alerts from their local HMIS when a MCP's member experiences a change in housing status?
</t>
    </r>
  </si>
  <si>
    <t>No</t>
  </si>
  <si>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</si>
  <si>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t>HMIS contracts were signed but the technical set up did not complete in-part due to MCP market exit at end of 2023.</t>
  </si>
  <si>
    <t>2.2A MCP connection with the local Homeless Management Information System (HMIS).</t>
  </si>
  <si>
    <r>
      <rPr>
        <b/>
        <sz val="12"/>
        <color rgb="FF000000"/>
        <rFont val="Segoe UI"/>
        <family val="2"/>
      </rPr>
      <t xml:space="preserve">Enter Yes/No </t>
    </r>
    <r>
      <rPr>
        <i/>
        <sz val="12"/>
        <color rgb="FF000000"/>
        <rFont val="Segoe UI"/>
        <family val="2"/>
      </rPr>
      <t xml:space="preserve">(in the cell to the right)
</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</si>
  <si>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</si>
  <si>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</si>
  <si>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</si>
  <si>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</si>
  <si>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</si>
  <si>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</si>
  <si>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</si>
  <si>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</si>
  <si>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</si>
  <si>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</si>
  <si>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</si>
  <si>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</si>
  <si>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</si>
  <si>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</si>
  <si>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</si>
  <si>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t>3.2 MCP members who were discharged from an inpatient setting or have been to the emergency department for services two or more times in a 4-month period who were screened for homelessness or risk of homelessness from January 1, 2023 to October 31, 2023.</t>
  </si>
  <si>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</si>
  <si>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</si>
  <si>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</si>
  <si>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t>3.3 MCP members experiencing homelessness who were successfully engaged in ECM.</t>
  </si>
  <si>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</si>
  <si>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</si>
  <si>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</si>
  <si>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</si>
  <si>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</si>
  <si>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</si>
  <si>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</si>
  <si>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t>*</t>
  </si>
  <si>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</si>
  <si>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</si>
  <si>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</si>
  <si>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</si>
  <si>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</si>
  <si>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</si>
  <si>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</si>
  <si>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</si>
  <si>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</si>
  <si>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</si>
  <si>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t>Methods the MCP used to keep members housed, including:
- Rental subsidies
- Direct financial assistance
- Housing matching
- Other</t>
  </si>
  <si>
    <t>Provide a description outlining:</t>
  </si>
  <si>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</si>
  <si>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Aetna worked to keep members housed primarily through our housing focused partners and ECM/CS providers.
Housing Transition and Navigation services were a primary method of intervention, comprising about 2/3rds of homeless members with chronic conditions enrolled in ECM.  Nonetheless, only about 1 in 3 homeless members with chronic conditions in Sacramento were receptive to ECM enrollment, meaning there is still significant work to do to support uptake.   Other meaningful measures include Housing Deposits and Short-Term Post-Hospitalization housing for about 1 in 10 enrollees, and Recuperative Care for about 1 in 12.</t>
  </si>
  <si>
    <t>Total Points</t>
  </si>
  <si>
    <t>*Data has been suppressed per Data De-identification Guidelines. </t>
  </si>
  <si>
    <t xml:space="preserve">The Service Definitions sheet provides the definitions for Interim Housing, Rental Assistance, Supportive Housing, Outreach, and Prevention/Diversion.
Definitions drawn from BCSH
https://bcsh.ca.gov/calich/documents/covid19_strategic_guide_new_funds.pdf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</si>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</sst>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u/>
      <sz val="11"/>
      <color theme="10"/>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b/>
      <u/>
      <sz val="12"/>
      <color theme="0"/>
      <name val="Segoe UI"/>
      <family val="2"/>
    </font>
    <font>
      <u/>
      <sz val="11"/>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72">
    <xf numFmtId="0" fontId="0" fillId="0" borderId="0" xfId="0"/>
    <xf numFmtId="0" fontId="1" fillId="0" borderId="0" xfId="0" applyFont="1" applyProtection="1">
      <protection locked="0"/>
    </xf>
    <xf numFmtId="0" fontId="1" fillId="0" borderId="0" xfId="0" applyFont="1" applyBorder="1" applyProtection="1">
      <protection locked="0"/>
    </xf>
    <xf numFmtId="0" fontId="3" fillId="0" borderId="0" xfId="0" applyFont="1" applyProtection="1">
      <protection locked="0"/>
    </xf>
    <xf numFmtId="0" fontId="0" fillId="0" borderId="0" xfId="0" applyProtection="1"/>
    <xf numFmtId="0" fontId="5" fillId="0" borderId="0" xfId="0" applyFont="1" applyAlignment="1" applyProtection="1">
      <alignment vertical="top"/>
    </xf>
    <xf numFmtId="0" fontId="6" fillId="0" borderId="0" xfId="0" applyFont="1" applyProtection="1"/>
    <xf numFmtId="0" fontId="1" fillId="0" borderId="0" xfId="0" applyFont="1" applyAlignment="1" applyProtection="1">
      <alignment vertical="top"/>
    </xf>
    <xf numFmtId="0" fontId="0" fillId="6" borderId="0" xfId="0" applyFill="1" applyProtection="1">
      <protection locked="0"/>
    </xf>
    <xf numFmtId="0" fontId="1" fillId="6" borderId="0" xfId="0" applyFont="1" applyFill="1" applyAlignment="1" applyProtection="1">
      <alignment vertical="top"/>
      <protection locked="0"/>
    </xf>
    <xf numFmtId="0" fontId="4" fillId="0" borderId="0" xfId="1"/>
    <xf numFmtId="0" fontId="8" fillId="0" borderId="0" xfId="0" applyFont="1" applyAlignment="1" applyProtection="1">
      <alignment horizontal="left" vertical="center"/>
      <protection locked="0"/>
    </xf>
    <xf numFmtId="0" fontId="9" fillId="0" borderId="0" xfId="0" applyFont="1" applyAlignment="1" applyProtection="1">
      <alignment vertical="top"/>
    </xf>
    <xf numFmtId="0" fontId="10" fillId="0" borderId="0" xfId="0" applyFont="1" applyAlignment="1" applyProtection="1">
      <alignment vertical="top"/>
    </xf>
    <xf numFmtId="0" fontId="11" fillId="0" borderId="0" xfId="0" applyFont="1" applyAlignment="1" applyProtection="1">
      <alignment horizontal="left" vertical="center"/>
      <protection locked="0"/>
    </xf>
    <xf numFmtId="0" fontId="12" fillId="0" borderId="0" xfId="0" applyFont="1" applyProtection="1"/>
    <xf numFmtId="0" fontId="13" fillId="0" borderId="0" xfId="0" applyFont="1" applyAlignment="1" applyProtection="1">
      <alignment vertical="top"/>
    </xf>
    <xf numFmtId="0" fontId="14" fillId="6" borderId="2" xfId="0" applyFont="1" applyFill="1" applyBorder="1" applyAlignment="1" applyProtection="1">
      <alignment vertical="center" wrapText="1"/>
      <protection locked="0"/>
    </xf>
    <xf numFmtId="0" fontId="13" fillId="6" borderId="0" xfId="0" applyFont="1" applyFill="1" applyAlignment="1" applyProtection="1">
      <alignment vertical="top"/>
      <protection locked="0"/>
    </xf>
    <xf numFmtId="0" fontId="15" fillId="0" borderId="2" xfId="0" applyFont="1" applyBorder="1" applyAlignment="1" applyProtection="1">
      <alignment horizontal="left" vertical="top" wrapText="1"/>
    </xf>
    <xf numFmtId="0" fontId="7" fillId="0" borderId="2" xfId="1" applyFont="1" applyBorder="1" applyAlignment="1" applyProtection="1">
      <alignment horizontal="left" vertical="top" wrapText="1"/>
    </xf>
    <xf numFmtId="0" fontId="16" fillId="0" borderId="2" xfId="0" applyFont="1" applyBorder="1" applyAlignment="1" applyProtection="1">
      <alignment horizontal="left" vertical="top"/>
    </xf>
    <xf numFmtId="0" fontId="17" fillId="2" borderId="2" xfId="0" applyFont="1" applyFill="1" applyBorder="1" applyAlignment="1" applyProtection="1">
      <alignment horizontal="left" vertical="top" wrapText="1"/>
      <protection locked="0"/>
    </xf>
    <xf numFmtId="0" fontId="13" fillId="8" borderId="2" xfId="0" applyFont="1" applyFill="1" applyBorder="1" applyAlignment="1" applyProtection="1">
      <alignment horizontal="center" vertical="top" wrapText="1"/>
      <protection locked="0"/>
    </xf>
    <xf numFmtId="0" fontId="13" fillId="7" borderId="3" xfId="0" applyFont="1" applyFill="1" applyBorder="1" applyAlignment="1" applyProtection="1">
      <alignment horizontal="center" vertical="top" wrapText="1"/>
      <protection locked="0"/>
    </xf>
    <xf numFmtId="0" fontId="13" fillId="7" borderId="2" xfId="0" applyFont="1" applyFill="1" applyBorder="1" applyAlignment="1" applyProtection="1">
      <alignment horizontal="center" vertical="top" wrapText="1"/>
      <protection locked="0"/>
    </xf>
    <xf numFmtId="0" fontId="13" fillId="5" borderId="11" xfId="0" applyFont="1" applyFill="1" applyBorder="1" applyAlignment="1" applyProtection="1">
      <alignment horizontal="left" vertical="top" wrapText="1"/>
      <protection locked="0"/>
    </xf>
    <xf numFmtId="0" fontId="11" fillId="5" borderId="4" xfId="0" applyFont="1" applyFill="1" applyBorder="1" applyAlignment="1" applyProtection="1">
      <alignment horizontal="left" vertical="top" wrapText="1"/>
      <protection locked="0"/>
    </xf>
    <xf numFmtId="0" fontId="13"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Fill="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13"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8" fillId="0" borderId="11" xfId="0" applyNumberFormat="1" applyFont="1" applyFill="1" applyBorder="1" applyAlignment="1" applyProtection="1">
      <alignment horizontal="center" vertical="top" wrapText="1"/>
      <protection locked="0"/>
    </xf>
    <xf numFmtId="0" fontId="21" fillId="0" borderId="2" xfId="0" applyFont="1" applyBorder="1" applyAlignment="1" applyProtection="1">
      <alignment horizontal="left" vertical="top" wrapText="1"/>
      <protection locked="0"/>
    </xf>
    <xf numFmtId="0" fontId="17"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5" fillId="0" borderId="2" xfId="0" applyFont="1" applyBorder="1" applyAlignment="1" applyProtection="1">
      <alignment horizontal="lef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left" vertical="center" wrapText="1"/>
      <protection locked="0"/>
    </xf>
    <xf numFmtId="0" fontId="20" fillId="0" borderId="2" xfId="0" applyFont="1" applyBorder="1" applyAlignment="1" applyProtection="1">
      <alignment horizontal="left"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13"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0" fontId="15" fillId="0" borderId="2" xfId="0"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3" fontId="15" fillId="0" borderId="15" xfId="0" applyNumberFormat="1" applyFont="1" applyBorder="1" applyAlignment="1" applyProtection="1">
      <alignment horizontal="left" vertical="top" wrapText="1"/>
      <protection locked="0"/>
    </xf>
    <xf numFmtId="0" fontId="17"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5" fillId="0" borderId="2"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Fill="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3" fontId="15" fillId="0" borderId="2" xfId="0" applyNumberFormat="1" applyFont="1" applyBorder="1" applyAlignment="1" applyProtection="1">
      <alignment horizontal="center"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0"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0" borderId="2" xfId="0" applyFont="1" applyFill="1" applyBorder="1" applyAlignment="1" applyProtection="1">
      <alignment horizontal="center"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0"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left" vertical="top" wrapText="1"/>
      <protection locked="0"/>
    </xf>
    <xf numFmtId="0" fontId="34" fillId="5" borderId="2" xfId="0" applyFont="1" applyFill="1" applyBorder="1" applyAlignment="1" applyProtection="1">
      <alignment horizontal="left" vertical="center" wrapText="1"/>
      <protection locked="0"/>
    </xf>
    <xf numFmtId="0" fontId="13" fillId="0" borderId="2" xfId="0" applyFont="1" applyBorder="1" applyAlignment="1" applyProtection="1">
      <alignment horizontal="right" vertical="top" wrapText="1"/>
      <protection locked="0"/>
    </xf>
    <xf numFmtId="0" fontId="13" fillId="0" borderId="2" xfId="0" applyFont="1" applyBorder="1" applyAlignment="1" applyProtection="1">
      <alignment horizontal="center" vertical="top" wrapText="1"/>
      <protection locked="0"/>
    </xf>
    <xf numFmtId="0" fontId="11" fillId="5" borderId="2" xfId="0" applyFont="1" applyFill="1" applyBorder="1" applyAlignment="1" applyProtection="1">
      <alignment horizontal="left" vertical="top" wrapText="1"/>
      <protection locked="0"/>
    </xf>
    <xf numFmtId="0" fontId="12" fillId="0" borderId="14" xfId="0" applyFont="1" applyBorder="1" applyAlignment="1" applyProtection="1">
      <alignment horizontal="left" vertical="top" wrapText="1"/>
      <protection locked="0"/>
    </xf>
    <xf numFmtId="0" fontId="12" fillId="0" borderId="14" xfId="0" applyFont="1" applyBorder="1" applyProtection="1">
      <protection locked="0"/>
    </xf>
    <xf numFmtId="0" fontId="11" fillId="0" borderId="14" xfId="0" applyFont="1" applyBorder="1" applyAlignment="1" applyProtection="1">
      <alignment horizontal="left" vertical="top" wrapText="1"/>
      <protection locked="0"/>
    </xf>
    <xf numFmtId="0" fontId="12" fillId="0" borderId="18" xfId="0" applyFont="1" applyBorder="1" applyProtection="1">
      <protection locked="0"/>
    </xf>
    <xf numFmtId="0" fontId="13" fillId="0" borderId="0" xfId="0" applyFont="1" applyAlignment="1">
      <alignment horizontal="right" vertical="center"/>
    </xf>
    <xf numFmtId="0" fontId="11" fillId="0" borderId="0" xfId="0" applyFont="1" applyAlignment="1">
      <alignment horizontal="left" vertical="top" wrapText="1"/>
    </xf>
    <xf numFmtId="0" fontId="12" fillId="0" borderId="0" xfId="0" applyFont="1"/>
    <xf numFmtId="0" fontId="35" fillId="6" borderId="2" xfId="1" applyFont="1" applyFill="1" applyBorder="1" applyAlignment="1" applyProtection="1">
      <alignment vertical="center" wrapText="1"/>
      <protection locked="0"/>
    </xf>
    <xf numFmtId="0" fontId="13" fillId="0" borderId="7" xfId="0" applyFont="1" applyBorder="1" applyAlignment="1" applyProtection="1">
      <alignment horizontal="right" vertical="center" wrapText="1"/>
      <protection locked="0"/>
    </xf>
    <xf numFmtId="0" fontId="11" fillId="0" borderId="7" xfId="0" applyFont="1" applyBorder="1" applyAlignment="1" applyProtection="1">
      <alignment horizontal="left" vertical="top" wrapText="1"/>
      <protection locked="0"/>
    </xf>
    <xf numFmtId="0" fontId="36"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789214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tarfirea@aetna.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60" zoomScaleNormal="60" zoomScaleSheetLayoutView="85" workbookViewId="0">
      <selection activeCell="A4" sqref="A4"/>
    </sheetView>
  </sheetViews>
  <sheetFormatPr defaultColWidth="0" defaultRowHeight="16.5" zeroHeight="1" x14ac:dyDescent="0.45"/>
  <cols>
    <col min="1" max="1" width="28.453125" style="167" customWidth="1"/>
    <col min="2" max="2" width="45.54296875" style="167" customWidth="1"/>
    <col min="3" max="3" width="22.453125" style="167" customWidth="1"/>
    <col min="4" max="4" width="63.453125" style="167" customWidth="1"/>
    <col min="5" max="5" width="54.453125" style="167" customWidth="1"/>
    <col min="6" max="6" width="53.453125" style="167" customWidth="1"/>
    <col min="7" max="7" width="49.54296875" style="167" customWidth="1"/>
    <col min="8" max="9" width="53.453125" style="167"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s="4" customFormat="1" ht="70.5" customHeight="1" x14ac:dyDescent="0.35">
      <c r="A1" s="3"/>
    </row>
    <row r="2" spans="1:17" s="6" customFormat="1" ht="29" x14ac:dyDescent="0.6">
      <c r="A2" s="11" t="s">
        <v>0</v>
      </c>
      <c r="B2" s="12"/>
      <c r="C2" s="12"/>
      <c r="D2" s="13"/>
      <c r="E2" s="13"/>
      <c r="F2" s="13"/>
      <c r="G2" s="13"/>
      <c r="H2" s="13"/>
      <c r="I2" s="13"/>
      <c r="K2" s="5"/>
      <c r="L2" s="5"/>
      <c r="M2" s="5"/>
      <c r="N2" s="5"/>
      <c r="O2" s="5"/>
      <c r="P2" s="5"/>
      <c r="Q2" s="5"/>
    </row>
    <row r="3" spans="1:17" s="4" customFormat="1" ht="17.5" x14ac:dyDescent="0.45">
      <c r="A3" s="14" t="s">
        <v>1</v>
      </c>
      <c r="B3" s="15"/>
      <c r="C3" s="15"/>
      <c r="D3" s="15"/>
      <c r="E3" s="16"/>
      <c r="F3" s="16"/>
      <c r="G3" s="16"/>
      <c r="H3" s="16"/>
      <c r="I3" s="16"/>
      <c r="K3" s="7"/>
      <c r="L3" s="7"/>
      <c r="M3" s="7"/>
      <c r="N3" s="7"/>
      <c r="O3" s="7"/>
      <c r="P3" s="7"/>
      <c r="Q3" s="7"/>
    </row>
    <row r="4" spans="1:17" s="8" customFormat="1" ht="52.5" x14ac:dyDescent="0.35">
      <c r="A4" s="17" t="s">
        <v>2</v>
      </c>
      <c r="B4" s="17" t="s">
        <v>3</v>
      </c>
      <c r="C4" s="17" t="s">
        <v>4</v>
      </c>
      <c r="D4" s="168" t="s">
        <v>5</v>
      </c>
      <c r="E4" s="17" t="s">
        <v>6</v>
      </c>
      <c r="F4" s="18"/>
      <c r="G4" s="18"/>
      <c r="H4" s="18"/>
      <c r="I4" s="18"/>
      <c r="K4" s="9"/>
      <c r="L4" s="9"/>
      <c r="M4" s="9"/>
      <c r="N4" s="9"/>
      <c r="O4" s="9"/>
      <c r="P4" s="9"/>
      <c r="Q4" s="9"/>
    </row>
    <row r="5" spans="1:17" s="4" customFormat="1" ht="17.5" x14ac:dyDescent="0.35">
      <c r="A5" s="19"/>
      <c r="B5" s="19"/>
      <c r="C5" s="19"/>
      <c r="D5" s="20"/>
      <c r="E5" s="21"/>
      <c r="F5" s="16"/>
      <c r="G5" s="16"/>
      <c r="H5" s="16"/>
      <c r="I5" s="16"/>
      <c r="K5" s="7"/>
      <c r="L5" s="7"/>
      <c r="M5" s="7"/>
      <c r="N5" s="7"/>
      <c r="O5" s="7"/>
      <c r="P5" s="7"/>
      <c r="Q5" s="7"/>
    </row>
    <row r="6" spans="1:17" ht="17.5" x14ac:dyDescent="0.35">
      <c r="A6" s="22" t="s">
        <v>7</v>
      </c>
      <c r="B6" s="23" t="s">
        <v>8</v>
      </c>
      <c r="C6" s="23" t="s">
        <v>9</v>
      </c>
      <c r="D6" s="24" t="s">
        <v>10</v>
      </c>
      <c r="E6" s="25" t="s">
        <v>11</v>
      </c>
      <c r="F6" s="25" t="s">
        <v>12</v>
      </c>
      <c r="G6" s="25" t="s">
        <v>13</v>
      </c>
      <c r="H6" s="25" t="s">
        <v>14</v>
      </c>
      <c r="I6" s="25" t="s">
        <v>15</v>
      </c>
      <c r="J6" t="s">
        <v>16</v>
      </c>
    </row>
    <row r="7" spans="1:17" ht="189" customHeight="1" x14ac:dyDescent="0.35">
      <c r="A7" s="26" t="s">
        <v>17</v>
      </c>
      <c r="B7" s="27" t="s">
        <v>18</v>
      </c>
      <c r="C7" s="28" t="s">
        <v>19</v>
      </c>
      <c r="D7" s="29" t="s">
        <v>20</v>
      </c>
      <c r="E7" s="29" t="s">
        <v>20</v>
      </c>
      <c r="F7" s="30" t="s">
        <v>21</v>
      </c>
      <c r="G7" s="31">
        <v>163</v>
      </c>
      <c r="H7" s="32" t="s">
        <v>22</v>
      </c>
      <c r="I7" s="33" t="s">
        <v>23</v>
      </c>
    </row>
    <row r="8" spans="1:17" ht="240" customHeight="1" x14ac:dyDescent="0.35">
      <c r="A8" s="34" t="s">
        <v>24</v>
      </c>
      <c r="B8" s="35"/>
      <c r="C8" s="36" t="s">
        <v>25</v>
      </c>
      <c r="D8" s="37"/>
      <c r="E8" s="29"/>
      <c r="F8" s="30" t="s">
        <v>26</v>
      </c>
      <c r="G8" s="31" t="s">
        <v>27</v>
      </c>
      <c r="H8" s="38" t="s">
        <v>20</v>
      </c>
      <c r="I8" s="39" t="s">
        <v>20</v>
      </c>
    </row>
    <row r="9" spans="1:17" ht="240" customHeight="1" x14ac:dyDescent="0.35">
      <c r="A9" s="26" t="s">
        <v>28</v>
      </c>
      <c r="B9" s="27" t="s">
        <v>29</v>
      </c>
      <c r="C9" s="28" t="s">
        <v>19</v>
      </c>
      <c r="D9" s="40"/>
      <c r="E9" s="41"/>
      <c r="F9" s="30" t="s">
        <v>30</v>
      </c>
      <c r="G9" s="42">
        <v>207</v>
      </c>
      <c r="H9" s="43" t="s">
        <v>31</v>
      </c>
      <c r="I9" s="33" t="s">
        <v>23</v>
      </c>
      <c r="J9" s="1"/>
    </row>
    <row r="10" spans="1:17" ht="188.15" customHeight="1" x14ac:dyDescent="0.45">
      <c r="A10" s="44" t="s">
        <v>32</v>
      </c>
      <c r="B10" s="45" t="s">
        <v>33</v>
      </c>
      <c r="C10" s="46">
        <v>20</v>
      </c>
      <c r="D10" s="47" t="s">
        <v>34</v>
      </c>
      <c r="E10" s="48" t="s">
        <v>35</v>
      </c>
      <c r="F10" s="49" t="s">
        <v>36</v>
      </c>
      <c r="G10" s="48" t="s">
        <v>37</v>
      </c>
      <c r="H10" s="29" t="s">
        <v>20</v>
      </c>
      <c r="I10" s="29" t="s">
        <v>20</v>
      </c>
    </row>
    <row r="11" spans="1:17" ht="17.5" x14ac:dyDescent="0.35">
      <c r="A11" s="50"/>
      <c r="B11" s="51"/>
      <c r="C11" s="52"/>
      <c r="D11" s="53" t="s">
        <v>38</v>
      </c>
      <c r="E11" s="54">
        <v>0</v>
      </c>
      <c r="F11" s="53" t="s">
        <v>38</v>
      </c>
      <c r="G11" s="54">
        <v>0</v>
      </c>
      <c r="H11" s="55" t="s">
        <v>20</v>
      </c>
      <c r="I11" s="55" t="s">
        <v>20</v>
      </c>
    </row>
    <row r="12" spans="1:17" ht="17.5" x14ac:dyDescent="0.35">
      <c r="A12" s="50"/>
      <c r="B12" s="51"/>
      <c r="C12" s="52"/>
      <c r="D12" s="53" t="s">
        <v>39</v>
      </c>
      <c r="E12" s="54">
        <v>7</v>
      </c>
      <c r="F12" s="53" t="s">
        <v>39</v>
      </c>
      <c r="G12" s="54">
        <v>11</v>
      </c>
      <c r="H12" s="55" t="s">
        <v>20</v>
      </c>
      <c r="I12" s="55" t="s">
        <v>20</v>
      </c>
    </row>
    <row r="13" spans="1:17" ht="17.5" x14ac:dyDescent="0.35">
      <c r="A13" s="50"/>
      <c r="B13" s="51"/>
      <c r="C13" s="52"/>
      <c r="D13" s="53" t="s">
        <v>40</v>
      </c>
      <c r="E13" s="54">
        <v>1</v>
      </c>
      <c r="F13" s="53" t="s">
        <v>40</v>
      </c>
      <c r="G13" s="54">
        <v>1</v>
      </c>
      <c r="H13" s="55" t="s">
        <v>20</v>
      </c>
      <c r="I13" s="55" t="s">
        <v>20</v>
      </c>
    </row>
    <row r="14" spans="1:17" ht="17.5" x14ac:dyDescent="0.35">
      <c r="A14" s="50"/>
      <c r="B14" s="56"/>
      <c r="C14" s="52"/>
      <c r="D14" s="53" t="s">
        <v>41</v>
      </c>
      <c r="E14" s="54" t="s">
        <v>42</v>
      </c>
      <c r="F14" s="53" t="s">
        <v>41</v>
      </c>
      <c r="G14" s="54" t="s">
        <v>42</v>
      </c>
      <c r="H14" s="55" t="s">
        <v>20</v>
      </c>
      <c r="I14" s="55" t="s">
        <v>20</v>
      </c>
    </row>
    <row r="15" spans="1:17" ht="213" customHeight="1" x14ac:dyDescent="0.35">
      <c r="A15" s="50"/>
      <c r="B15" s="57"/>
      <c r="C15" s="58"/>
      <c r="D15" s="59" t="s">
        <v>43</v>
      </c>
      <c r="E15" s="41"/>
      <c r="F15" s="60"/>
      <c r="G15" s="60"/>
      <c r="H15" s="60"/>
      <c r="I15" s="60"/>
      <c r="J15" s="1"/>
    </row>
    <row r="16" spans="1:17" ht="156" customHeight="1" x14ac:dyDescent="0.35">
      <c r="A16" s="50"/>
      <c r="B16" s="57"/>
      <c r="C16" s="58"/>
      <c r="D16" s="59" t="s">
        <v>44</v>
      </c>
      <c r="E16" s="61" t="s">
        <v>45</v>
      </c>
      <c r="F16" s="60"/>
      <c r="G16" s="62"/>
      <c r="H16" s="60"/>
      <c r="I16" s="60"/>
      <c r="J16" s="1"/>
    </row>
    <row r="17" spans="1:10" ht="143.5" customHeight="1" x14ac:dyDescent="0.35">
      <c r="A17" s="50"/>
      <c r="B17" s="63" t="s">
        <v>46</v>
      </c>
      <c r="C17" s="28">
        <v>20</v>
      </c>
      <c r="D17" s="64" t="s">
        <v>47</v>
      </c>
      <c r="E17" s="61" t="s">
        <v>48</v>
      </c>
      <c r="F17" s="63"/>
      <c r="G17" s="60"/>
      <c r="H17" s="60"/>
      <c r="I17" s="60"/>
    </row>
    <row r="18" spans="1:10" ht="125.5" customHeight="1" x14ac:dyDescent="0.35">
      <c r="A18" s="50"/>
      <c r="B18" s="63" t="s">
        <v>49</v>
      </c>
      <c r="C18" s="36">
        <v>10</v>
      </c>
      <c r="D18" s="65" t="s">
        <v>50</v>
      </c>
      <c r="E18" s="61" t="s">
        <v>51</v>
      </c>
      <c r="F18" s="63"/>
      <c r="G18" s="66"/>
      <c r="H18" s="67" t="s">
        <v>20</v>
      </c>
      <c r="I18" s="67" t="s">
        <v>20</v>
      </c>
    </row>
    <row r="19" spans="1:10" ht="180.65" customHeight="1" x14ac:dyDescent="0.45">
      <c r="A19" s="50"/>
      <c r="B19" s="63" t="s">
        <v>52</v>
      </c>
      <c r="C19" s="68">
        <v>40</v>
      </c>
      <c r="D19" s="69" t="s">
        <v>34</v>
      </c>
      <c r="E19" s="70" t="s">
        <v>53</v>
      </c>
      <c r="F19" s="49" t="s">
        <v>36</v>
      </c>
      <c r="G19" s="71" t="s">
        <v>54</v>
      </c>
      <c r="H19" s="67" t="s">
        <v>20</v>
      </c>
      <c r="I19" s="67" t="s">
        <v>20</v>
      </c>
    </row>
    <row r="20" spans="1:10" ht="17.5" x14ac:dyDescent="0.35">
      <c r="A20" s="50"/>
      <c r="B20" s="72"/>
      <c r="C20" s="73"/>
      <c r="D20" s="74" t="s">
        <v>55</v>
      </c>
      <c r="E20" s="75">
        <v>7</v>
      </c>
      <c r="F20" s="74" t="s">
        <v>55</v>
      </c>
      <c r="G20" s="75">
        <v>7</v>
      </c>
      <c r="H20" s="76"/>
      <c r="I20" s="77"/>
    </row>
    <row r="21" spans="1:10" ht="17.5" x14ac:dyDescent="0.35">
      <c r="A21" s="50"/>
      <c r="B21" s="72"/>
      <c r="C21" s="73"/>
      <c r="D21" s="74" t="s">
        <v>56</v>
      </c>
      <c r="E21" s="75">
        <v>3</v>
      </c>
      <c r="F21" s="74" t="s">
        <v>56</v>
      </c>
      <c r="G21" s="75">
        <v>3</v>
      </c>
      <c r="H21" s="78"/>
      <c r="I21" s="77"/>
    </row>
    <row r="22" spans="1:10" ht="17.5" x14ac:dyDescent="0.35">
      <c r="A22" s="50"/>
      <c r="B22" s="72"/>
      <c r="C22" s="73"/>
      <c r="D22" s="74" t="s">
        <v>57</v>
      </c>
      <c r="E22" s="75">
        <v>5</v>
      </c>
      <c r="F22" s="74" t="s">
        <v>57</v>
      </c>
      <c r="G22" s="75">
        <v>5</v>
      </c>
      <c r="H22" s="78"/>
      <c r="I22" s="77"/>
    </row>
    <row r="23" spans="1:10" ht="17.5" x14ac:dyDescent="0.35">
      <c r="A23" s="50"/>
      <c r="B23" s="72"/>
      <c r="C23" s="73"/>
      <c r="D23" s="74" t="s">
        <v>58</v>
      </c>
      <c r="E23" s="75">
        <v>6</v>
      </c>
      <c r="F23" s="74" t="s">
        <v>58</v>
      </c>
      <c r="G23" s="75">
        <v>6</v>
      </c>
      <c r="H23" s="78"/>
      <c r="I23" s="77"/>
    </row>
    <row r="24" spans="1:10" ht="17.5" x14ac:dyDescent="0.35">
      <c r="A24" s="50"/>
      <c r="B24" s="72"/>
      <c r="C24" s="79"/>
      <c r="D24" s="74" t="s">
        <v>59</v>
      </c>
      <c r="E24" s="75">
        <v>5</v>
      </c>
      <c r="F24" s="80" t="s">
        <v>59</v>
      </c>
      <c r="G24" s="75">
        <v>5</v>
      </c>
      <c r="H24" s="81"/>
      <c r="I24" s="77"/>
    </row>
    <row r="25" spans="1:10" ht="203.25" customHeight="1" x14ac:dyDescent="0.35">
      <c r="A25" s="50"/>
      <c r="B25" s="82" t="s">
        <v>60</v>
      </c>
      <c r="C25" s="46">
        <v>20</v>
      </c>
      <c r="D25" s="83" t="s">
        <v>61</v>
      </c>
      <c r="E25" s="61" t="s">
        <v>62</v>
      </c>
      <c r="F25" s="82"/>
      <c r="G25" s="84" t="s">
        <v>20</v>
      </c>
      <c r="H25" s="67" t="s">
        <v>20</v>
      </c>
      <c r="I25" s="67" t="s">
        <v>20</v>
      </c>
    </row>
    <row r="26" spans="1:10" ht="141.65" customHeight="1" x14ac:dyDescent="0.35">
      <c r="A26" s="50"/>
      <c r="B26" s="85" t="s">
        <v>63</v>
      </c>
      <c r="C26" s="86">
        <v>20</v>
      </c>
      <c r="D26" s="87" t="s">
        <v>64</v>
      </c>
      <c r="E26" s="88" t="s">
        <v>65</v>
      </c>
      <c r="F26" s="89"/>
      <c r="G26" s="90" t="s">
        <v>20</v>
      </c>
      <c r="H26" s="90" t="s">
        <v>20</v>
      </c>
      <c r="I26" s="90" t="s">
        <v>20</v>
      </c>
    </row>
    <row r="27" spans="1:10" ht="162" customHeight="1" x14ac:dyDescent="0.35">
      <c r="A27" s="50"/>
      <c r="B27" s="89" t="s">
        <v>66</v>
      </c>
      <c r="C27" s="91">
        <v>10</v>
      </c>
      <c r="D27" s="92" t="s">
        <v>67</v>
      </c>
      <c r="E27" s="83" t="s">
        <v>68</v>
      </c>
      <c r="F27" s="90" t="s">
        <v>20</v>
      </c>
      <c r="G27" s="90" t="s">
        <v>20</v>
      </c>
      <c r="H27" s="90" t="s">
        <v>20</v>
      </c>
      <c r="I27" s="90" t="s">
        <v>20</v>
      </c>
    </row>
    <row r="28" spans="1:10" ht="159" customHeight="1" x14ac:dyDescent="0.35">
      <c r="A28" s="50"/>
      <c r="B28" s="93"/>
      <c r="C28" s="73"/>
      <c r="D28" s="92" t="s">
        <v>69</v>
      </c>
      <c r="E28" s="83" t="s">
        <v>70</v>
      </c>
      <c r="F28" s="90" t="s">
        <v>20</v>
      </c>
      <c r="G28" s="90" t="s">
        <v>20</v>
      </c>
      <c r="H28" s="90" t="s">
        <v>20</v>
      </c>
      <c r="I28" s="67" t="s">
        <v>20</v>
      </c>
    </row>
    <row r="29" spans="1:10" ht="132.65" customHeight="1" thickBot="1" x14ac:dyDescent="0.4">
      <c r="A29" s="50"/>
      <c r="B29" s="94"/>
      <c r="C29" s="73"/>
      <c r="D29" s="95" t="s">
        <v>71</v>
      </c>
      <c r="E29" s="96" t="s">
        <v>72</v>
      </c>
      <c r="F29" s="67" t="s">
        <v>20</v>
      </c>
      <c r="G29" s="67" t="s">
        <v>20</v>
      </c>
      <c r="H29" s="67" t="s">
        <v>20</v>
      </c>
      <c r="I29" s="67" t="s">
        <v>20</v>
      </c>
    </row>
    <row r="30" spans="1:10" ht="132.65" customHeight="1" thickBot="1" x14ac:dyDescent="0.4">
      <c r="A30" s="50"/>
      <c r="B30" s="97"/>
      <c r="C30" s="98"/>
      <c r="D30" s="95" t="s">
        <v>73</v>
      </c>
      <c r="E30" s="96" t="s">
        <v>74</v>
      </c>
      <c r="F30" s="41"/>
      <c r="G30" s="62" t="s">
        <v>20</v>
      </c>
      <c r="H30" s="62" t="s">
        <v>20</v>
      </c>
      <c r="I30" s="67" t="s">
        <v>20</v>
      </c>
      <c r="J30" s="1"/>
    </row>
    <row r="31" spans="1:10" ht="228.65" customHeight="1" x14ac:dyDescent="0.35">
      <c r="A31" s="99" t="s">
        <v>75</v>
      </c>
      <c r="B31" s="100" t="s">
        <v>76</v>
      </c>
      <c r="C31" s="101" t="s">
        <v>77</v>
      </c>
      <c r="D31" s="102" t="s">
        <v>78</v>
      </c>
      <c r="E31" s="103">
        <v>42</v>
      </c>
      <c r="F31" s="104" t="s">
        <v>79</v>
      </c>
      <c r="G31" s="105">
        <v>551</v>
      </c>
      <c r="H31" s="102" t="s">
        <v>80</v>
      </c>
      <c r="I31" s="106" t="s">
        <v>81</v>
      </c>
    </row>
    <row r="32" spans="1:10" ht="85.4" customHeight="1" x14ac:dyDescent="0.35">
      <c r="A32" s="107"/>
      <c r="B32" s="108" t="s">
        <v>82</v>
      </c>
      <c r="C32" s="46">
        <v>40</v>
      </c>
      <c r="D32" s="53" t="s">
        <v>83</v>
      </c>
      <c r="E32" s="61" t="s">
        <v>84</v>
      </c>
      <c r="F32" s="67" t="s">
        <v>20</v>
      </c>
      <c r="G32" s="67" t="s">
        <v>20</v>
      </c>
      <c r="H32" s="67" t="s">
        <v>20</v>
      </c>
      <c r="I32" s="67" t="s">
        <v>20</v>
      </c>
    </row>
    <row r="33" spans="1:10" ht="174" customHeight="1" x14ac:dyDescent="0.35">
      <c r="A33" s="107"/>
      <c r="B33" s="109"/>
      <c r="C33" s="110"/>
      <c r="D33" s="88" t="s">
        <v>85</v>
      </c>
      <c r="E33" s="111" t="s">
        <v>86</v>
      </c>
      <c r="F33" s="67" t="s">
        <v>20</v>
      </c>
      <c r="G33" s="67" t="s">
        <v>20</v>
      </c>
      <c r="H33" s="67" t="s">
        <v>20</v>
      </c>
      <c r="I33" s="67" t="s">
        <v>20</v>
      </c>
    </row>
    <row r="34" spans="1:10" ht="174" customHeight="1" x14ac:dyDescent="0.35">
      <c r="A34" s="107"/>
      <c r="B34" s="112" t="s">
        <v>87</v>
      </c>
      <c r="C34" s="86">
        <v>20</v>
      </c>
      <c r="D34" s="59" t="s">
        <v>88</v>
      </c>
      <c r="E34" s="61" t="s">
        <v>62</v>
      </c>
      <c r="F34" s="41"/>
      <c r="G34" s="67"/>
      <c r="H34" s="67"/>
      <c r="I34" s="67"/>
      <c r="J34" s="1"/>
    </row>
    <row r="35" spans="1:10" ht="291.64999999999998" customHeight="1" x14ac:dyDescent="0.45">
      <c r="A35" s="107"/>
      <c r="B35" s="113" t="s">
        <v>89</v>
      </c>
      <c r="C35" s="114" t="s">
        <v>90</v>
      </c>
      <c r="D35" s="115" t="s">
        <v>34</v>
      </c>
      <c r="E35" s="71" t="s">
        <v>91</v>
      </c>
      <c r="F35" s="116" t="s">
        <v>36</v>
      </c>
      <c r="G35" s="117" t="s">
        <v>92</v>
      </c>
      <c r="H35" s="67" t="s">
        <v>20</v>
      </c>
      <c r="I35" s="67" t="s">
        <v>20</v>
      </c>
    </row>
    <row r="36" spans="1:10" ht="17.5" x14ac:dyDescent="0.35">
      <c r="A36" s="107"/>
      <c r="B36" s="51"/>
      <c r="C36" s="118"/>
      <c r="D36" s="119" t="s">
        <v>93</v>
      </c>
      <c r="E36" s="103">
        <v>8</v>
      </c>
      <c r="F36" s="119" t="s">
        <v>93</v>
      </c>
      <c r="G36" s="120">
        <v>8</v>
      </c>
      <c r="H36" s="76" t="s">
        <v>20</v>
      </c>
      <c r="I36" s="77" t="s">
        <v>20</v>
      </c>
    </row>
    <row r="37" spans="1:10" ht="17.5" x14ac:dyDescent="0.35">
      <c r="A37" s="107"/>
      <c r="B37" s="121"/>
      <c r="C37" s="118"/>
      <c r="D37" s="122" t="s">
        <v>94</v>
      </c>
      <c r="E37" s="103">
        <v>7</v>
      </c>
      <c r="F37" s="122" t="s">
        <v>94</v>
      </c>
      <c r="G37" s="120">
        <v>7</v>
      </c>
      <c r="H37" s="78" t="s">
        <v>20</v>
      </c>
      <c r="I37" s="77" t="s">
        <v>20</v>
      </c>
    </row>
    <row r="38" spans="1:10" ht="17.5" x14ac:dyDescent="0.35">
      <c r="A38" s="107"/>
      <c r="B38" s="121"/>
      <c r="C38" s="118"/>
      <c r="D38" s="122" t="s">
        <v>95</v>
      </c>
      <c r="E38" s="103">
        <v>6</v>
      </c>
      <c r="F38" s="122" t="s">
        <v>95</v>
      </c>
      <c r="G38" s="120">
        <v>6</v>
      </c>
      <c r="H38" s="78" t="s">
        <v>20</v>
      </c>
      <c r="I38" s="77" t="s">
        <v>20</v>
      </c>
    </row>
    <row r="39" spans="1:10" ht="17.5" x14ac:dyDescent="0.35">
      <c r="A39" s="107"/>
      <c r="B39" s="121"/>
      <c r="C39" s="118"/>
      <c r="D39" s="122" t="s">
        <v>96</v>
      </c>
      <c r="E39" s="103">
        <v>2</v>
      </c>
      <c r="F39" s="122" t="s">
        <v>96</v>
      </c>
      <c r="G39" s="120">
        <v>2</v>
      </c>
      <c r="H39" s="78" t="s">
        <v>20</v>
      </c>
      <c r="I39" s="77" t="s">
        <v>20</v>
      </c>
    </row>
    <row r="40" spans="1:10" ht="17.5" x14ac:dyDescent="0.35">
      <c r="A40" s="107"/>
      <c r="B40" s="121"/>
      <c r="C40" s="118"/>
      <c r="D40" s="122" t="s">
        <v>97</v>
      </c>
      <c r="E40" s="103">
        <v>3</v>
      </c>
      <c r="F40" s="122" t="s">
        <v>97</v>
      </c>
      <c r="G40" s="120">
        <v>3</v>
      </c>
      <c r="H40" s="78" t="s">
        <v>20</v>
      </c>
      <c r="I40" s="77" t="s">
        <v>20</v>
      </c>
    </row>
    <row r="41" spans="1:10" ht="18" thickBot="1" x14ac:dyDescent="0.4">
      <c r="A41" s="107"/>
      <c r="B41" s="123"/>
      <c r="C41" s="124"/>
      <c r="D41" s="125" t="s">
        <v>98</v>
      </c>
      <c r="E41" s="126">
        <v>1</v>
      </c>
      <c r="F41" s="125" t="s">
        <v>98</v>
      </c>
      <c r="G41" s="127">
        <v>1</v>
      </c>
      <c r="H41" s="81" t="s">
        <v>20</v>
      </c>
      <c r="I41" s="77" t="s">
        <v>20</v>
      </c>
    </row>
    <row r="42" spans="1:10" ht="209.15" customHeight="1" x14ac:dyDescent="0.35">
      <c r="A42" s="128" t="s">
        <v>99</v>
      </c>
      <c r="B42" s="129" t="s">
        <v>100</v>
      </c>
      <c r="C42" s="130" t="s">
        <v>101</v>
      </c>
      <c r="D42" s="87" t="s">
        <v>102</v>
      </c>
      <c r="E42" s="131">
        <v>12225</v>
      </c>
      <c r="F42" s="132" t="s">
        <v>103</v>
      </c>
      <c r="G42" s="131">
        <v>29672</v>
      </c>
      <c r="H42" s="67" t="s">
        <v>20</v>
      </c>
      <c r="I42" s="67" t="s">
        <v>20</v>
      </c>
    </row>
    <row r="43" spans="1:10" ht="198.65" customHeight="1" x14ac:dyDescent="0.35">
      <c r="A43" s="133"/>
      <c r="B43" s="134" t="s">
        <v>104</v>
      </c>
      <c r="C43" s="135" t="s">
        <v>105</v>
      </c>
      <c r="D43" s="61" t="s">
        <v>106</v>
      </c>
      <c r="E43" s="136">
        <v>9416</v>
      </c>
      <c r="F43" s="137" t="s">
        <v>107</v>
      </c>
      <c r="G43" s="136">
        <v>9416</v>
      </c>
      <c r="H43" s="67" t="s">
        <v>20</v>
      </c>
      <c r="I43" s="67" t="s">
        <v>20</v>
      </c>
    </row>
    <row r="44" spans="1:10" ht="176.5" customHeight="1" x14ac:dyDescent="0.35">
      <c r="A44" s="133"/>
      <c r="B44" s="138" t="s">
        <v>108</v>
      </c>
      <c r="C44" s="135" t="s">
        <v>109</v>
      </c>
      <c r="D44" s="122" t="s">
        <v>110</v>
      </c>
      <c r="E44" s="103">
        <v>181</v>
      </c>
      <c r="F44" s="122" t="s">
        <v>111</v>
      </c>
      <c r="G44" s="139">
        <v>551</v>
      </c>
      <c r="H44" s="67" t="s">
        <v>20</v>
      </c>
      <c r="I44" s="67" t="s">
        <v>20</v>
      </c>
    </row>
    <row r="45" spans="1:10" ht="248.15" customHeight="1" x14ac:dyDescent="0.35">
      <c r="A45" s="133"/>
      <c r="B45" s="63" t="s">
        <v>112</v>
      </c>
      <c r="C45" s="68" t="s">
        <v>113</v>
      </c>
      <c r="D45" s="140"/>
      <c r="E45" s="61" t="s">
        <v>114</v>
      </c>
      <c r="F45" s="122" t="s">
        <v>115</v>
      </c>
      <c r="G45" s="41"/>
      <c r="H45" s="67" t="s">
        <v>20</v>
      </c>
      <c r="I45" s="67" t="s">
        <v>20</v>
      </c>
    </row>
    <row r="46" spans="1:10" ht="17.5" x14ac:dyDescent="0.35">
      <c r="A46" s="133"/>
      <c r="B46" s="141"/>
      <c r="C46" s="142"/>
      <c r="D46" s="122" t="s">
        <v>93</v>
      </c>
      <c r="E46" s="103">
        <v>125</v>
      </c>
      <c r="F46" s="103">
        <v>551</v>
      </c>
      <c r="G46" s="76" t="s">
        <v>20</v>
      </c>
      <c r="H46" s="76" t="s">
        <v>20</v>
      </c>
      <c r="I46" s="77" t="s">
        <v>20</v>
      </c>
    </row>
    <row r="47" spans="1:10" ht="17.5" x14ac:dyDescent="0.35">
      <c r="A47" s="133"/>
      <c r="B47" s="141"/>
      <c r="C47" s="142"/>
      <c r="D47" s="122" t="s">
        <v>94</v>
      </c>
      <c r="E47" s="103">
        <v>19</v>
      </c>
      <c r="F47" s="103">
        <v>551</v>
      </c>
      <c r="G47" s="78" t="s">
        <v>20</v>
      </c>
      <c r="H47" s="78" t="s">
        <v>20</v>
      </c>
      <c r="I47" s="77" t="s">
        <v>20</v>
      </c>
    </row>
    <row r="48" spans="1:10" ht="17.5" x14ac:dyDescent="0.35">
      <c r="A48" s="133"/>
      <c r="B48" s="141"/>
      <c r="C48" s="142"/>
      <c r="D48" s="122" t="s">
        <v>95</v>
      </c>
      <c r="E48" s="103" t="s">
        <v>116</v>
      </c>
      <c r="F48" s="103">
        <v>551</v>
      </c>
      <c r="G48" s="78" t="s">
        <v>20</v>
      </c>
      <c r="H48" s="78" t="s">
        <v>20</v>
      </c>
      <c r="I48" s="77" t="s">
        <v>20</v>
      </c>
    </row>
    <row r="49" spans="1:10" ht="17.5" x14ac:dyDescent="0.35">
      <c r="A49" s="133"/>
      <c r="B49" s="141"/>
      <c r="C49" s="142"/>
      <c r="D49" s="122" t="s">
        <v>96</v>
      </c>
      <c r="E49" s="103">
        <v>14</v>
      </c>
      <c r="F49" s="103">
        <v>551</v>
      </c>
      <c r="G49" s="78" t="s">
        <v>20</v>
      </c>
      <c r="H49" s="78" t="s">
        <v>20</v>
      </c>
      <c r="I49" s="77" t="s">
        <v>20</v>
      </c>
    </row>
    <row r="50" spans="1:10" ht="17.5" x14ac:dyDescent="0.35">
      <c r="A50" s="133"/>
      <c r="B50" s="141"/>
      <c r="C50" s="142"/>
      <c r="D50" s="122" t="s">
        <v>97</v>
      </c>
      <c r="E50" s="103">
        <v>19</v>
      </c>
      <c r="F50" s="103">
        <v>551</v>
      </c>
      <c r="G50" s="78" t="s">
        <v>20</v>
      </c>
      <c r="H50" s="78" t="s">
        <v>20</v>
      </c>
      <c r="I50" s="77" t="s">
        <v>20</v>
      </c>
    </row>
    <row r="51" spans="1:10" ht="17.5" x14ac:dyDescent="0.35">
      <c r="A51" s="133"/>
      <c r="B51" s="141"/>
      <c r="C51" s="142"/>
      <c r="D51" s="122" t="s">
        <v>98</v>
      </c>
      <c r="E51" s="103">
        <v>0</v>
      </c>
      <c r="F51" s="103">
        <v>551</v>
      </c>
      <c r="G51" s="81" t="s">
        <v>20</v>
      </c>
      <c r="H51" s="81" t="s">
        <v>20</v>
      </c>
      <c r="I51" s="77" t="s">
        <v>20</v>
      </c>
    </row>
    <row r="52" spans="1:10" ht="294.64999999999998" customHeight="1" x14ac:dyDescent="0.35">
      <c r="A52" s="133"/>
      <c r="B52" s="45" t="s">
        <v>117</v>
      </c>
      <c r="C52" s="68" t="s">
        <v>118</v>
      </c>
      <c r="D52" s="143" t="s">
        <v>119</v>
      </c>
      <c r="E52" s="144">
        <v>11</v>
      </c>
      <c r="F52" s="145" t="s">
        <v>120</v>
      </c>
      <c r="G52" s="146">
        <v>551</v>
      </c>
      <c r="H52" s="147"/>
      <c r="I52" s="147"/>
    </row>
    <row r="53" spans="1:10" ht="284.5" customHeight="1" x14ac:dyDescent="0.35">
      <c r="A53" s="133"/>
      <c r="B53" s="148" t="s">
        <v>121</v>
      </c>
      <c r="C53" s="46" t="s">
        <v>122</v>
      </c>
      <c r="D53" s="83" t="s">
        <v>123</v>
      </c>
      <c r="E53" s="149" t="s">
        <v>116</v>
      </c>
      <c r="F53" s="145" t="s">
        <v>124</v>
      </c>
      <c r="G53" s="150" t="s">
        <v>116</v>
      </c>
      <c r="H53" s="147"/>
      <c r="I53" s="147"/>
    </row>
    <row r="54" spans="1:10" ht="213" customHeight="1" x14ac:dyDescent="0.35">
      <c r="A54" s="133"/>
      <c r="B54" s="151"/>
      <c r="C54" s="58"/>
      <c r="D54" s="152" t="s">
        <v>125</v>
      </c>
      <c r="E54" s="153" t="s">
        <v>116</v>
      </c>
      <c r="F54" s="152" t="s">
        <v>126</v>
      </c>
      <c r="G54" s="150" t="s">
        <v>116</v>
      </c>
      <c r="H54" s="147"/>
      <c r="I54" s="147"/>
      <c r="J54" s="2"/>
    </row>
    <row r="55" spans="1:10" ht="101.5" customHeight="1" x14ac:dyDescent="0.35">
      <c r="A55" s="133"/>
      <c r="B55" s="151"/>
      <c r="C55" s="58"/>
      <c r="D55" s="152" t="s">
        <v>127</v>
      </c>
      <c r="E55" s="147"/>
      <c r="F55" s="147"/>
      <c r="G55" s="147"/>
      <c r="H55" s="147"/>
      <c r="I55" s="147"/>
      <c r="J55" s="2"/>
    </row>
    <row r="56" spans="1:10" ht="41.15" customHeight="1" x14ac:dyDescent="0.35">
      <c r="A56" s="133"/>
      <c r="B56" s="154"/>
      <c r="C56" s="155"/>
      <c r="D56" s="59" t="s">
        <v>128</v>
      </c>
      <c r="E56" s="147"/>
      <c r="F56" s="147"/>
      <c r="G56" s="147"/>
      <c r="H56" s="147"/>
      <c r="I56" s="147"/>
      <c r="J56" s="2"/>
    </row>
    <row r="57" spans="1:10" ht="85.5" customHeight="1" x14ac:dyDescent="0.35">
      <c r="A57" s="133"/>
      <c r="B57" s="151"/>
      <c r="C57" s="58"/>
      <c r="D57" s="152" t="s">
        <v>129</v>
      </c>
      <c r="E57" s="156" t="s">
        <v>130</v>
      </c>
      <c r="F57" s="147"/>
      <c r="G57" s="147"/>
      <c r="H57" s="147"/>
      <c r="I57" s="147"/>
      <c r="J57" s="2"/>
    </row>
    <row r="58" spans="1:10" ht="33" x14ac:dyDescent="0.45">
      <c r="A58" s="157"/>
      <c r="B58" s="158" t="s">
        <v>131</v>
      </c>
      <c r="C58" s="159">
        <v>440</v>
      </c>
      <c r="D58" s="160"/>
      <c r="E58" s="161" t="s">
        <v>132</v>
      </c>
      <c r="F58" s="162"/>
      <c r="G58" s="163"/>
      <c r="H58" s="162"/>
      <c r="I58" s="164"/>
    </row>
    <row r="59" spans="1:10" ht="17.5" hidden="1" x14ac:dyDescent="0.45">
      <c r="A59" s="165"/>
      <c r="B59" s="166"/>
      <c r="C59" s="166"/>
      <c r="D59" s="166" t="e" cm="1">
        <f t="array" ref="D59">- Direct financial assistance</f>
        <v>#NAME?</v>
      </c>
      <c r="E59" s="166"/>
      <c r="G59" s="166"/>
    </row>
    <row r="60" spans="1:10" ht="17.5" hidden="1" x14ac:dyDescent="0.45">
      <c r="A60" s="165"/>
      <c r="B60" s="166"/>
      <c r="C60" s="166"/>
      <c r="D60" s="166" t="e" cm="1">
        <f t="array" ref="D60">- Housing matching</f>
        <v>#NAME?</v>
      </c>
      <c r="E60" s="166"/>
      <c r="G60" s="166"/>
    </row>
    <row r="61" spans="1:10" ht="17.5" hidden="1" x14ac:dyDescent="0.45">
      <c r="A61" s="165"/>
      <c r="B61" s="166"/>
      <c r="C61" s="166"/>
      <c r="D61" s="166" t="e" cm="1">
        <f t="array" ref="D61">- Other</f>
        <v>#NAME?</v>
      </c>
      <c r="E61" s="166"/>
      <c r="G61" s="16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4" r:id="rId1" xr:uid="{8A74DC3A-D37E-4BAF-B38C-5393173DB715}"/>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activeCell="A2" sqref="A2"/>
    </sheetView>
  </sheetViews>
  <sheetFormatPr defaultColWidth="0" defaultRowHeight="16.5" zeroHeight="1" x14ac:dyDescent="0.45"/>
  <cols>
    <col min="1" max="1" width="29.54296875" style="167" customWidth="1"/>
    <col min="2" max="2" width="68.54296875" style="167" customWidth="1"/>
    <col min="3" max="3" width="27.453125" hidden="1" customWidth="1"/>
    <col min="4" max="16384" width="9.453125" hidden="1"/>
  </cols>
  <sheetData>
    <row r="1" spans="1:3" ht="81.650000000000006" customHeight="1" x14ac:dyDescent="0.45">
      <c r="A1" s="171" t="s">
        <v>133</v>
      </c>
      <c r="B1" s="171"/>
      <c r="C1" s="10"/>
    </row>
    <row r="2" spans="1:3" ht="105" x14ac:dyDescent="0.35">
      <c r="A2" s="169" t="s">
        <v>134</v>
      </c>
      <c r="B2" s="170" t="s">
        <v>135</v>
      </c>
      <c r="C2" s="10"/>
    </row>
    <row r="3" spans="1:3" ht="70" x14ac:dyDescent="0.35">
      <c r="A3" s="169" t="s">
        <v>136</v>
      </c>
      <c r="B3" s="170" t="s">
        <v>137</v>
      </c>
    </row>
    <row r="4" spans="1:3" ht="105" x14ac:dyDescent="0.35">
      <c r="A4" s="169" t="s">
        <v>138</v>
      </c>
      <c r="B4" s="170" t="s">
        <v>139</v>
      </c>
    </row>
    <row r="5" spans="1:3" ht="140" x14ac:dyDescent="0.35">
      <c r="A5" s="169" t="s">
        <v>58</v>
      </c>
      <c r="B5" s="170" t="s">
        <v>140</v>
      </c>
    </row>
    <row r="6" spans="1:3" ht="70" x14ac:dyDescent="0.35">
      <c r="A6" s="169" t="s">
        <v>141</v>
      </c>
      <c r="B6" s="170" t="s">
        <v>142</v>
      </c>
    </row>
    <row r="7" spans="1:3" ht="70" x14ac:dyDescent="0.35">
      <c r="A7" s="169" t="s">
        <v>143</v>
      </c>
      <c r="B7" s="170" t="s">
        <v>144</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912D1C4A-13A4-4AD7-8289-A587F76473D0}"/>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DHCSDOC-1832079576-4993</_dlc_DocId>
    <_dlc_DocIdUrl xmlns="69bc34b3-1921-46c7-8c7a-d18363374b4b">
      <Url>https://dhcscagovauthoring/services/_layouts/15/DocIdRedir.aspx?ID=DHCSDOC-1832079576-4993</Url>
      <Description>DHCSDOC-1832079576-4993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5CDBE42-C60B-487B-B7F7-8FA56F271857}"/>
</file>

<file path=customXml/itemProps2.xml><?xml version="1.0" encoding="utf-8"?>
<ds:datastoreItem xmlns:ds="http://schemas.openxmlformats.org/officeDocument/2006/customXml" ds:itemID="{F8C7E11C-CA21-4E7A-88CD-BF132355BA18}">
  <ds:schemaRefs>
    <ds:schemaRef ds:uri="http://schemas.microsoft.com/office/2006/metadata/properties"/>
    <ds:schemaRef ds:uri="http://schemas.microsoft.com/office/infopath/2007/PartnerControls"/>
    <ds:schemaRef ds:uri="e40804ba-1057-4418-89bb-79e583b76e4f"/>
    <ds:schemaRef ds:uri="1e76f68e-a217-4195-bd04-97ef1dbc59eb"/>
    <ds:schemaRef ds:uri="d7455f7f-a7bf-4197-be4b-2c6f1eafd06e"/>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6F646796-D2FD-4BAB-BE72-2948F8EC5E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TitleRegion1.a4.i4.1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S2-Aetna-Better-Health-Sacramento</dc:title>
  <dc:subject/>
  <dc:creator>Katherine Laurila</dc:creator>
  <cp:keywords/>
  <dc:description/>
  <cp:lastModifiedBy>Bogan, Britt@DHCS</cp:lastModifiedBy>
  <cp:revision/>
  <dcterms:created xsi:type="dcterms:W3CDTF">2022-02-11T23:08:36Z</dcterms:created>
  <dcterms:modified xsi:type="dcterms:W3CDTF">2024-08-29T17:07:27Z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f40e52c8-d3e8-480a-a935-24f6497fc5c8</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1ecdf243-b9b0-4f63-8694-76742e4201b7_Enabled">
    <vt:lpwstr>true</vt:lpwstr>
  </property>
  <property fmtid="{D5CDD505-2E9C-101B-9397-08002B2CF9AE}" pid="7" name="MSIP_Label_1ecdf243-b9b0-4f63-8694-76742e4201b7_SetDate">
    <vt:lpwstr>2024-01-02T16:24:32Z</vt:lpwstr>
  </property>
  <property fmtid="{D5CDD505-2E9C-101B-9397-08002B2CF9AE}" pid="8" name="MSIP_Label_1ecdf243-b9b0-4f63-8694-76742e4201b7_Method">
    <vt:lpwstr>Standard</vt:lpwstr>
  </property>
  <property fmtid="{D5CDD505-2E9C-101B-9397-08002B2CF9AE}" pid="9" name="MSIP_Label_1ecdf243-b9b0-4f63-8694-76742e4201b7_Name">
    <vt:lpwstr>Proprietary general</vt:lpwstr>
  </property>
  <property fmtid="{D5CDD505-2E9C-101B-9397-08002B2CF9AE}" pid="10" name="MSIP_Label_1ecdf243-b9b0-4f63-8694-76742e4201b7_SiteId">
    <vt:lpwstr>fabb61b8-3afe-4e75-b934-a47f782b8cd7</vt:lpwstr>
  </property>
  <property fmtid="{D5CDD505-2E9C-101B-9397-08002B2CF9AE}" pid="11" name="MSIP_Label_1ecdf243-b9b0-4f63-8694-76742e4201b7_ActionId">
    <vt:lpwstr>186b9caf-eb52-4e94-92c7-62a6452ffdd5</vt:lpwstr>
  </property>
  <property fmtid="{D5CDD505-2E9C-101B-9397-08002B2CF9AE}" pid="12" name="MSIP_Label_1ecdf243-b9b0-4f63-8694-76742e4201b7_ContentBits">
    <vt:lpwstr>0</vt:lpwstr>
  </property>
</Properties>
</file>