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8C29223B-5430-4E09-87AC-8D3D553323FA}" xr6:coauthVersionLast="47" xr6:coauthVersionMax="47" xr10:uidLastSave="{00000000-0000-0000-0000-000000000000}"/>
  <workbookProtection workbookAlgorithmName="SHA-512" workbookHashValue="H2xVbOGBozOl0fSBMDUmAQ9O4xwAuiJerRSxIW9u/BGngPRE2CB1paedmVZbqZjo4lEB5cXvHlK4EA80LmalVA==" workbookSaltValue="lxFV9sjnlFGUQi7WzaBqM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4.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<sst xmlns="http://schemas.openxmlformats.org/spreadsheetml/2006/main" count="267" uniqueCount="145">
  <si>
    <t>HOUSING AND HOMELESSNESS INCENTIVE PROGRAM (HHIP) MEASURES: SUBMISSION 2 (S2) TEMPLATE</t>
  </si>
  <si>
    <t>Please provide the name of the Managed Care Plan (MCP) completing the S2 Template and the county for which it will be submitted:</t>
  </si>
  <si>
    <t>Aetna Better Health of California</t>
  </si>
  <si>
    <t>Aaron Starfire, JD</t>
  </si>
  <si>
    <t>Lead Director, Government Services</t>
  </si>
  <si>
    <t>starfirea@aetna.com</t>
  </si>
  <si>
    <t>San Diego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</si>
  <si>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</si>
  <si>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</si>
  <si>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</si>
  <si>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</si>
  <si>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</si>
  <si>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</si>
  <si>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</si>
  <si>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</si>
  <si>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</si>
  <si>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</si>
  <si>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</si>
  <si>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</si>
  <si>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</si>
  <si>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</si>
  <si>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Total number of homeless based on Aetna internal database.</t>
  </si>
  <si>
    <t>LHP Denominator Resubmission Using HMIS</t>
  </si>
  <si>
    <t>This submission will not  be used for the MCP’s performance for Submission 2, nor will it impact the score the MCP received for the LHP.</t>
  </si>
  <si>
    <t>N/A, HMIS access process had not yet been established</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</si>
  <si>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</si>
  <si>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</si>
  <si>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</si>
  <si>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</si>
  <si>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</si>
  <si>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</si>
  <si>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</si>
  <si>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</si>
  <si>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</si>
  <si>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</si>
  <si>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</si>
  <si>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</si>
  <si>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</si>
  <si>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Aetna spent the HHIP S2/CY 2023 period preparing to exit the market subsequent to notice from the Department of Health Care Services that it would not be renewing its contract.  Consequently, no additional housing/homelessness partners besides the San Diego Regional Task Force on Homelessness/HUD Continuum of Care provider were coordinated with.</t>
  </si>
  <si>
    <t xml:space="preserve">There have been limited changes to the Coordinated Entry System Process during the S2 measurement period.  Aetna did stand-up a local contract with the HUD Continuum of Care provider to receive access to the Homelessness Management Information System for Aetna’s care management division.  </t>
  </si>
  <si>
    <t>1.3 Identifying and addressing barriers to providing medically appropriate and cost-effective housing-related Community Supports services or other housing-related services to MCP members who are experiencing homelessness.</t>
  </si>
  <si>
    <t>Aetna’s countywide strategies to address barriers identified in the LHP included: 1) improve data sharing capabilities with Homeless Management Information System (HMIS); 2) integrate with the Coordinated Entry System (CES); 3) develop partnerships that address disparities and inequities in housing- related service delivery (i.e. integrated and robust street medicine model); and 4) bolster ongoing CalAIM Community Supports and Enhanced Care Management (ECM) initiatives to better identify and serve individuals experiencing homelessness. MCPs and RTFHSD worked together to implement HHIP strategies, meet program measures, and create the capacity and partnerships to make progress toward racial equity and addressing homelessness in San Diego County.</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</si>
  <si>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</si>
  <si>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</si>
  <si>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</si>
  <si>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</si>
  <si>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</si>
  <si>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</si>
  <si>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</si>
  <si>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</si>
  <si>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 xml:space="preserve">Aetna has successfully implemented a number of partnerships with local organizations, including providing funding, referrals, and other supports, to address the stated disparities and inequities as they related to service delivery, housing placements, and housing retention. 
Noteworthy examples include 2023 funding of a Street Medicine Collaborative including such organizations as Father Joe’s, Healthcare in Action, Refined Management, USC Keck, and the Regional Task Force for Homelessness itself.  </t>
  </si>
  <si>
    <t>1.7 Lessons learned from development and implementation of the Investment Plan (IP).</t>
  </si>
  <si>
    <t>1.	The following investments were successful in progressing the HHIP program goals to (a) ensure MCPs have the necessary capacity and partnerships to connect their members to needed housing services; and (b) reduce and prevent homelessness:
•	Father Joe's
•	Refined Management
•	Healthcare in Action
•	USC Keck
•	RTFH</t>
  </si>
  <si>
    <t>2. N/A</t>
  </si>
  <si>
    <t>3.	The following were lessons learned from what works and what did not work to meet the goals. 
•	Some organizations were less suited to the grant funding apparatus 
•	Some organizations were concerned about the long-term viability of infrastructure built off of one-time funding.</t>
  </si>
  <si>
    <t>4.	The following investments have the capacity to sustain HHIP program goals going forward, and alignment with ongoing CalAIM efforts:
•	The funding is too nascent to fully evaluate at this time.</t>
  </si>
  <si>
    <t>2. Infrastructure to coordinate and meet member housing needs</t>
  </si>
  <si>
    <t>See below list of data sources and a narrative description of the methodology the MCP used to determine the Numerator and Denominator for Measure 2.1.
Data Sources:
Aetna’s flags members as homeless on a rolling basis in our proprietary database, QNXT.
Methodology:
Numerator is equivalent to the total members receiving Street Medicine (inclusive of POS Codes 04, 15, and 16) who are also homeless with a chronic condition.
Denominator is equivalent to the total number of members who are homeless with a chronic condition.</t>
  </si>
  <si>
    <t>No</t>
  </si>
  <si>
    <t>HMIS contracts were signed but the technical set up did not complete in-part due to MCP market exit at end of 2023.</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</si>
  <si>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</si>
  <si>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</si>
  <si>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</si>
  <si>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</si>
  <si>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</si>
  <si>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</si>
  <si>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</si>
  <si>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</si>
  <si>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</si>
  <si>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</si>
  <si>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</si>
  <si>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</si>
  <si>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3.5 numerator submission data has been removed per Data De-identification Guidelines.</t>
  </si>
  <si>
    <t>Methods the MCP used to keep members housed, including:
- Rental subsidies
- Direct financial assistance
- Housing matching
- Other</t>
  </si>
  <si>
    <t>Provide a description outlining:</t>
  </si>
  <si>
    <t xml:space="preserve">Aetna worked to keep members housed primarily through our housing focused partners and ECM/CS providers.
Housing Transition and Navigation services were a primary method of intervention, comprising almost half of homeless members with chronic conditions enrolled in ECM.  Nonetheless, only about 1 in 6 homeless members with chronic conditions in San Diego were receptive to ECM enrollment, meaning there is still significant work to do to support uptake.   Other meaningful measures included Recuperative Care for 1 in 10 of these ECM enrollees, and Housing Deposits and Short-Term Post-Hospitalization housing for about 1 in 20. </t>
  </si>
  <si>
    <t>Total Points</t>
  </si>
  <si>
    <t>*Data has been suppressed per Data De-identification Guidelines. </t>
  </si>
  <si>
    <t xml:space="preserve">The Service Definitions sheet provides the definitions for Interim Housing, Rental Assistance, Supportive Housing, Outreach, and Prevention/Diversion.
Definitions drawn from BCSH
https://bcsh.ca.gov/calich/documents/covid19_strategic_guide_new_funds.pdf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</si>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</sst>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u/>
      <sz val="11"/>
      <color theme="10"/>
      <name val="Segoe UI"/>
      <family val="2"/>
    </font>
    <font>
      <b/>
      <sz val="12"/>
      <color theme="1"/>
      <name val="Segoe UI"/>
      <family val="2"/>
    </font>
    <font>
      <sz val="12"/>
      <color theme="1"/>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sz val="11"/>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0"/>
      <name val="Segoe UI"/>
      <family val="2"/>
    </font>
    <font>
      <u/>
      <sz val="11"/>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72">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1" fillId="0" borderId="0" xfId="0" applyFont="1" applyBorder="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xf numFmtId="0" fontId="1" fillId="0" borderId="0" xfId="0" applyFont="1" applyAlignment="1" applyProtection="1">
      <alignment vertical="top"/>
    </xf>
    <xf numFmtId="0" fontId="0" fillId="0" borderId="0" xfId="0" applyProtection="1">
      <protection locked="0"/>
    </xf>
    <xf numFmtId="0" fontId="8" fillId="0" borderId="7" xfId="0" applyFont="1" applyBorder="1" applyAlignment="1" applyProtection="1">
      <alignment horizontal="right" vertical="center" wrapText="1"/>
      <protection locked="0"/>
    </xf>
    <xf numFmtId="0" fontId="9" fillId="0" borderId="7" xfId="0" applyFont="1" applyBorder="1" applyAlignment="1" applyProtection="1">
      <alignment horizontal="left" vertical="top" wrapText="1"/>
      <protection locked="0"/>
    </xf>
    <xf numFmtId="0" fontId="10" fillId="0" borderId="0" xfId="0" applyFont="1"/>
    <xf numFmtId="0" fontId="11" fillId="0" borderId="0" xfId="0" applyFont="1" applyAlignment="1" applyProtection="1">
      <alignment horizontal="left" vertical="center"/>
      <protection locked="0"/>
    </xf>
    <xf numFmtId="0" fontId="12" fillId="0" borderId="0" xfId="0" applyFont="1" applyAlignment="1">
      <alignment vertical="top"/>
    </xf>
    <xf numFmtId="0" fontId="13" fillId="0" borderId="0" xfId="0" applyFont="1" applyAlignment="1">
      <alignment vertical="top"/>
    </xf>
    <xf numFmtId="0" fontId="9" fillId="0" borderId="0" xfId="0" applyFont="1" applyAlignment="1" applyProtection="1">
      <alignment horizontal="left" vertical="center"/>
      <protection locked="0"/>
    </xf>
    <xf numFmtId="0" fontId="8" fillId="0" borderId="0" xfId="0" applyFont="1" applyAlignment="1">
      <alignment vertical="top"/>
    </xf>
    <xf numFmtId="0" fontId="14" fillId="6" borderId="2" xfId="0" applyFont="1" applyFill="1" applyBorder="1" applyAlignment="1" applyProtection="1">
      <alignment vertical="center" wrapText="1"/>
      <protection locked="0"/>
    </xf>
    <xf numFmtId="0" fontId="8" fillId="6" borderId="0" xfId="0" applyFont="1" applyFill="1" applyAlignment="1" applyProtection="1">
      <alignment vertical="top"/>
      <protection locked="0"/>
    </xf>
    <xf numFmtId="0" fontId="15" fillId="0" borderId="2" xfId="0" applyFont="1" applyBorder="1" applyAlignment="1" applyProtection="1">
      <alignment horizontal="left" vertical="top" wrapText="1"/>
    </xf>
    <xf numFmtId="0" fontId="7" fillId="0" borderId="2" xfId="1" applyFont="1" applyBorder="1" applyAlignment="1" applyProtection="1">
      <alignment horizontal="left" vertical="top" wrapText="1"/>
    </xf>
    <xf numFmtId="0" fontId="16" fillId="0" borderId="2" xfId="0" applyFont="1" applyBorder="1" applyAlignment="1" applyProtection="1">
      <alignment horizontal="left" vertical="top"/>
    </xf>
    <xf numFmtId="0" fontId="8" fillId="0" borderId="0" xfId="0" applyFont="1" applyAlignment="1" applyProtection="1">
      <alignment vertical="top"/>
    </xf>
    <xf numFmtId="0" fontId="17" fillId="2" borderId="2" xfId="0" applyFont="1" applyFill="1" applyBorder="1" applyAlignment="1" applyProtection="1">
      <alignment horizontal="left" vertical="top" wrapText="1"/>
      <protection locked="0"/>
    </xf>
    <xf numFmtId="0" fontId="8" fillId="8" borderId="2" xfId="0" applyFont="1" applyFill="1" applyBorder="1" applyAlignment="1" applyProtection="1">
      <alignment horizontal="center" vertical="top" wrapText="1"/>
      <protection locked="0"/>
    </xf>
    <xf numFmtId="0" fontId="8" fillId="7" borderId="3" xfId="0" applyFont="1" applyFill="1" applyBorder="1" applyAlignment="1" applyProtection="1">
      <alignment horizontal="center" vertical="top" wrapText="1"/>
      <protection locked="0"/>
    </xf>
    <xf numFmtId="0" fontId="8" fillId="7" borderId="2" xfId="0" applyFont="1" applyFill="1" applyBorder="1" applyAlignment="1" applyProtection="1">
      <alignment horizontal="center" vertical="top" wrapText="1"/>
      <protection locked="0"/>
    </xf>
    <xf numFmtId="0" fontId="8" fillId="5" borderId="11" xfId="0" applyFont="1" applyFill="1" applyBorder="1" applyAlignment="1" applyProtection="1">
      <alignment horizontal="left" vertical="top" wrapText="1"/>
      <protection locked="0"/>
    </xf>
    <xf numFmtId="0" fontId="9" fillId="5" borderId="4" xfId="0" applyFont="1" applyFill="1" applyBorder="1" applyAlignment="1" applyProtection="1">
      <alignment horizontal="left" vertical="top" wrapText="1"/>
      <protection locked="0"/>
    </xf>
    <xf numFmtId="0" fontId="8"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Fill="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Fill="1" applyBorder="1" applyAlignment="1" applyProtection="1">
      <alignment horizontal="left" vertical="top" wrapText="1"/>
      <protection locked="0"/>
    </xf>
    <xf numFmtId="0" fontId="8"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8"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8" fillId="0" borderId="11" xfId="0" applyNumberFormat="1" applyFont="1" applyFill="1" applyBorder="1" applyAlignment="1" applyProtection="1">
      <alignment horizontal="center" vertical="top" wrapText="1"/>
      <protection locked="0"/>
    </xf>
    <xf numFmtId="0" fontId="21" fillId="0" borderId="2" xfId="0" applyFont="1" applyBorder="1" applyAlignment="1" applyProtection="1">
      <alignment horizontal="left" vertical="top" wrapText="1"/>
      <protection locked="0"/>
    </xf>
    <xf numFmtId="0" fontId="17"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5" fillId="0" borderId="2" xfId="0" applyFont="1" applyBorder="1" applyAlignment="1" applyProtection="1">
      <alignment horizontal="lef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8"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0" fontId="15" fillId="0" borderId="2" xfId="0"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3" fontId="15" fillId="0" borderId="15" xfId="0" applyNumberFormat="1" applyFont="1" applyBorder="1" applyAlignment="1" applyProtection="1">
      <alignment horizontal="left" vertical="top" wrapText="1"/>
      <protection locked="0"/>
    </xf>
    <xf numFmtId="0" fontId="17"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5" fillId="0" borderId="2" xfId="0" applyFont="1" applyFill="1" applyBorder="1" applyAlignment="1" applyProtection="1">
      <alignment horizontal="left" vertical="top"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Fill="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3" fontId="15" fillId="0" borderId="2" xfId="0" applyNumberFormat="1" applyFont="1" applyBorder="1" applyAlignment="1" applyProtection="1">
      <alignment horizontal="center"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0" fontId="10" fillId="0" borderId="0" xfId="0" applyFont="1" applyAlignment="1">
      <alignment wrapText="1"/>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0" borderId="2" xfId="0" applyFont="1" applyFill="1" applyBorder="1" applyAlignment="1" applyProtection="1">
      <alignment horizontal="center"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0" borderId="3" xfId="0" applyFont="1" applyFill="1" applyBorder="1" applyAlignment="1" applyProtection="1">
      <alignment horizontal="center" vertical="top" wrapText="1"/>
      <protection locked="0"/>
    </xf>
    <xf numFmtId="0" fontId="20" fillId="3" borderId="2" xfId="0" applyFont="1" applyFill="1" applyBorder="1" applyAlignment="1" applyProtection="1">
      <alignment vertical="top"/>
      <protection locked="0"/>
    </xf>
    <xf numFmtId="0" fontId="26" fillId="5" borderId="0" xfId="0" applyFont="1" applyFill="1" applyBorder="1" applyAlignment="1" applyProtection="1">
      <alignment horizontal="center" vertical="center" wrapText="1"/>
      <protection locked="0"/>
    </xf>
    <xf numFmtId="0" fontId="15" fillId="0" borderId="3" xfId="0" applyFont="1" applyBorder="1" applyAlignment="1" applyProtection="1">
      <alignment horizontal="left" vertical="top" wrapText="1"/>
      <protection locked="0"/>
    </xf>
    <xf numFmtId="0" fontId="34" fillId="5" borderId="2" xfId="0" applyFont="1" applyFill="1" applyBorder="1" applyAlignment="1" applyProtection="1">
      <alignment horizontal="left" vertical="center" wrapText="1"/>
      <protection locked="0"/>
    </xf>
    <xf numFmtId="0" fontId="8" fillId="0" borderId="2" xfId="0" applyFont="1" applyBorder="1" applyAlignment="1" applyProtection="1">
      <alignment horizontal="right" vertical="top" wrapText="1"/>
      <protection locked="0"/>
    </xf>
    <xf numFmtId="0" fontId="8" fillId="0" borderId="2" xfId="0" applyFont="1" applyBorder="1" applyAlignment="1" applyProtection="1">
      <alignment horizontal="center" vertical="top" wrapText="1"/>
      <protection locked="0"/>
    </xf>
    <xf numFmtId="0" fontId="9" fillId="5" borderId="2" xfId="0" applyFont="1" applyFill="1" applyBorder="1" applyAlignment="1" applyProtection="1">
      <alignment horizontal="left" vertical="top" wrapText="1"/>
      <protection locked="0"/>
    </xf>
    <xf numFmtId="0" fontId="10" fillId="0" borderId="2" xfId="0" applyFont="1" applyBorder="1" applyAlignment="1">
      <alignment wrapText="1"/>
    </xf>
    <xf numFmtId="0" fontId="10" fillId="0" borderId="14" xfId="0" applyFont="1" applyBorder="1" applyProtection="1">
      <protection locked="0"/>
    </xf>
    <xf numFmtId="0" fontId="9" fillId="0" borderId="14" xfId="0" applyFont="1" applyBorder="1" applyAlignment="1" applyProtection="1">
      <alignment horizontal="left" vertical="top" wrapText="1"/>
      <protection locked="0"/>
    </xf>
    <xf numFmtId="0" fontId="10" fillId="0" borderId="18" xfId="0" applyFont="1" applyBorder="1" applyProtection="1">
      <protection locked="0"/>
    </xf>
    <xf numFmtId="0" fontId="8" fillId="0" borderId="0" xfId="0" applyFont="1" applyAlignment="1" applyProtection="1">
      <alignment horizontal="right" vertical="center"/>
      <protection locked="0"/>
    </xf>
    <xf numFmtId="0" fontId="9" fillId="0" borderId="0" xfId="0" applyFont="1" applyAlignment="1" applyProtection="1">
      <alignment horizontal="left" vertical="top" wrapText="1"/>
      <protection locked="0"/>
    </xf>
    <xf numFmtId="0" fontId="10" fillId="0" borderId="0" xfId="0" applyFont="1" applyProtection="1">
      <protection locked="0"/>
    </xf>
    <xf numFmtId="0" fontId="35" fillId="6" borderId="2" xfId="1" applyFont="1" applyFill="1" applyBorder="1" applyAlignment="1" applyProtection="1">
      <alignment vertical="center" wrapText="1"/>
      <protection locked="0"/>
    </xf>
    <xf numFmtId="0" fontId="36"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789214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tarfirea@aetna.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7" sqref="A7"/>
    </sheetView>
  </sheetViews>
  <sheetFormatPr defaultColWidth="0" defaultRowHeight="16.5" zeroHeight="1" x14ac:dyDescent="0.45"/>
  <cols>
    <col min="1" max="1" width="28.453125" style="169" customWidth="1"/>
    <col min="2" max="2" width="45.54296875" style="169" customWidth="1"/>
    <col min="3" max="3" width="22.453125" style="169" customWidth="1"/>
    <col min="4" max="4" width="63.453125" style="169" customWidth="1"/>
    <col min="5" max="5" width="54.453125" style="169" customWidth="1"/>
    <col min="6" max="6" width="53.453125" style="169" customWidth="1"/>
    <col min="7" max="7" width="49.54296875" style="169" customWidth="1"/>
    <col min="8" max="9" width="53.453125" style="169" customWidth="1"/>
    <col min="10" max="10" width="0" style="11" hidden="1"/>
    <col min="11" max="11" width="31.453125" style="11" hidden="1" customWidth="1"/>
    <col min="12" max="12" width="15.54296875" style="11" hidden="1" customWidth="1"/>
    <col min="13" max="13" width="12.54296875" style="11" hidden="1" customWidth="1"/>
    <col min="14" max="14" width="36.453125" style="11" hidden="1" customWidth="1"/>
    <col min="15" max="15" width="30.453125" style="11" hidden="1" customWidth="1"/>
    <col min="16" max="16" width="15.453125" style="11" hidden="1" customWidth="1"/>
    <col min="17" max="18" width="14.54296875" style="11" hidden="1" customWidth="1"/>
    <col min="19" max="16384" width="9.453125" style="11" hidden="1"/>
  </cols>
  <sheetData>
    <row r="1" spans="1:17" customFormat="1" ht="70.5" customHeight="1" x14ac:dyDescent="0.35">
      <c r="A1" s="6"/>
    </row>
    <row r="2" spans="1:17" s="3" customFormat="1" ht="29" x14ac:dyDescent="0.6">
      <c r="A2" s="15" t="s">
        <v>0</v>
      </c>
      <c r="B2" s="16"/>
      <c r="C2" s="16"/>
      <c r="D2" s="17"/>
      <c r="E2" s="17"/>
      <c r="F2" s="17"/>
      <c r="G2" s="17"/>
      <c r="H2" s="17"/>
      <c r="I2" s="17"/>
      <c r="K2" s="2"/>
      <c r="L2" s="2"/>
      <c r="M2" s="2"/>
      <c r="N2" s="2"/>
      <c r="O2" s="2"/>
      <c r="P2" s="2"/>
      <c r="Q2" s="2"/>
    </row>
    <row r="3" spans="1:17" customFormat="1" ht="17.5" x14ac:dyDescent="0.45">
      <c r="A3" s="18" t="s">
        <v>1</v>
      </c>
      <c r="B3" s="14"/>
      <c r="C3" s="14"/>
      <c r="D3" s="14"/>
      <c r="E3" s="19"/>
      <c r="F3" s="19"/>
      <c r="G3" s="19"/>
      <c r="H3" s="19"/>
      <c r="I3" s="19"/>
      <c r="K3" s="1"/>
      <c r="L3" s="1"/>
      <c r="M3" s="1"/>
      <c r="N3" s="1"/>
      <c r="O3" s="1"/>
      <c r="P3" s="1"/>
      <c r="Q3" s="1"/>
    </row>
    <row r="4" spans="1:17" s="7" customFormat="1" ht="52.5" x14ac:dyDescent="0.35">
      <c r="A4" s="20" t="s">
        <v>2</v>
      </c>
      <c r="B4" s="20" t="s">
        <v>3</v>
      </c>
      <c r="C4" s="20" t="s">
        <v>4</v>
      </c>
      <c r="D4" s="170" t="s">
        <v>5</v>
      </c>
      <c r="E4" s="20" t="s">
        <v>6</v>
      </c>
      <c r="F4" s="21"/>
      <c r="G4" s="21"/>
      <c r="H4" s="21"/>
      <c r="I4" s="21"/>
      <c r="K4" s="8"/>
      <c r="L4" s="8"/>
      <c r="M4" s="8"/>
      <c r="N4" s="8"/>
      <c r="O4" s="8"/>
      <c r="P4" s="8"/>
      <c r="Q4" s="8"/>
    </row>
    <row r="5" spans="1:17" s="9" customFormat="1" ht="17.5" x14ac:dyDescent="0.35">
      <c r="A5" s="22"/>
      <c r="B5" s="22"/>
      <c r="C5" s="22"/>
      <c r="D5" s="23"/>
      <c r="E5" s="24"/>
      <c r="F5" s="25"/>
      <c r="G5" s="25"/>
      <c r="H5" s="25"/>
      <c r="I5" s="25"/>
      <c r="K5" s="10"/>
      <c r="L5" s="10"/>
      <c r="M5" s="10"/>
      <c r="N5" s="10"/>
      <c r="O5" s="10"/>
      <c r="P5" s="10"/>
      <c r="Q5" s="10"/>
    </row>
    <row r="6" spans="1:17" ht="17.5" x14ac:dyDescent="0.35">
      <c r="A6" s="26" t="s">
        <v>7</v>
      </c>
      <c r="B6" s="27" t="s">
        <v>8</v>
      </c>
      <c r="C6" s="27" t="s">
        <v>9</v>
      </c>
      <c r="D6" s="28" t="s">
        <v>10</v>
      </c>
      <c r="E6" s="29" t="s">
        <v>11</v>
      </c>
      <c r="F6" s="29" t="s">
        <v>12</v>
      </c>
      <c r="G6" s="29" t="s">
        <v>13</v>
      </c>
      <c r="H6" s="29" t="s">
        <v>14</v>
      </c>
      <c r="I6" s="29" t="s">
        <v>15</v>
      </c>
      <c r="J6" s="11" t="s">
        <v>16</v>
      </c>
    </row>
    <row r="7" spans="1:17" ht="189" customHeight="1" x14ac:dyDescent="0.35">
      <c r="A7" s="30" t="s">
        <v>17</v>
      </c>
      <c r="B7" s="31" t="s">
        <v>18</v>
      </c>
      <c r="C7" s="32" t="s">
        <v>19</v>
      </c>
      <c r="D7" s="33" t="s">
        <v>20</v>
      </c>
      <c r="E7" s="33" t="s">
        <v>20</v>
      </c>
      <c r="F7" s="34" t="s">
        <v>90</v>
      </c>
      <c r="G7" s="35">
        <v>316</v>
      </c>
      <c r="H7" s="36" t="s">
        <v>91</v>
      </c>
      <c r="I7" s="37" t="s">
        <v>21</v>
      </c>
    </row>
    <row r="8" spans="1:17" ht="240" customHeight="1" x14ac:dyDescent="0.35">
      <c r="A8" s="38" t="s">
        <v>22</v>
      </c>
      <c r="B8" s="39"/>
      <c r="C8" s="40" t="s">
        <v>23</v>
      </c>
      <c r="D8" s="41"/>
      <c r="E8" s="33"/>
      <c r="F8" s="34" t="s">
        <v>92</v>
      </c>
      <c r="G8" s="35" t="s">
        <v>24</v>
      </c>
      <c r="H8" s="42" t="s">
        <v>20</v>
      </c>
      <c r="I8" s="43" t="s">
        <v>20</v>
      </c>
    </row>
    <row r="9" spans="1:17" ht="240" customHeight="1" x14ac:dyDescent="0.35">
      <c r="A9" s="30" t="s">
        <v>25</v>
      </c>
      <c r="B9" s="31" t="s">
        <v>26</v>
      </c>
      <c r="C9" s="32" t="s">
        <v>19</v>
      </c>
      <c r="D9" s="44"/>
      <c r="E9" s="45"/>
      <c r="F9" s="34" t="s">
        <v>93</v>
      </c>
      <c r="G9" s="46">
        <v>368</v>
      </c>
      <c r="H9" s="47" t="s">
        <v>94</v>
      </c>
      <c r="I9" s="37" t="s">
        <v>21</v>
      </c>
      <c r="J9" s="4"/>
    </row>
    <row r="10" spans="1:17" ht="188.15" customHeight="1" x14ac:dyDescent="0.45">
      <c r="A10" s="48" t="s">
        <v>27</v>
      </c>
      <c r="B10" s="49" t="s">
        <v>28</v>
      </c>
      <c r="C10" s="50">
        <v>20</v>
      </c>
      <c r="D10" s="51" t="s">
        <v>29</v>
      </c>
      <c r="E10" s="52" t="s">
        <v>30</v>
      </c>
      <c r="F10" s="53" t="s">
        <v>31</v>
      </c>
      <c r="G10" s="52" t="s">
        <v>32</v>
      </c>
      <c r="H10" s="33" t="s">
        <v>20</v>
      </c>
      <c r="I10" s="33" t="s">
        <v>20</v>
      </c>
    </row>
    <row r="11" spans="1:17" ht="17.5" x14ac:dyDescent="0.35">
      <c r="A11" s="54"/>
      <c r="B11" s="55"/>
      <c r="C11" s="56"/>
      <c r="D11" s="57" t="s">
        <v>33</v>
      </c>
      <c r="E11" s="58">
        <v>0</v>
      </c>
      <c r="F11" s="57" t="s">
        <v>33</v>
      </c>
      <c r="G11" s="58">
        <v>4</v>
      </c>
      <c r="H11" s="59" t="s">
        <v>20</v>
      </c>
      <c r="I11" s="59" t="s">
        <v>20</v>
      </c>
    </row>
    <row r="12" spans="1:17" ht="17.5" x14ac:dyDescent="0.35">
      <c r="A12" s="54"/>
      <c r="B12" s="55"/>
      <c r="C12" s="56"/>
      <c r="D12" s="57" t="s">
        <v>34</v>
      </c>
      <c r="E12" s="58">
        <v>10</v>
      </c>
      <c r="F12" s="57" t="s">
        <v>34</v>
      </c>
      <c r="G12" s="58">
        <v>10</v>
      </c>
      <c r="H12" s="59" t="s">
        <v>20</v>
      </c>
      <c r="I12" s="59" t="s">
        <v>20</v>
      </c>
    </row>
    <row r="13" spans="1:17" ht="17.5" x14ac:dyDescent="0.35">
      <c r="A13" s="54"/>
      <c r="B13" s="55"/>
      <c r="C13" s="56"/>
      <c r="D13" s="57" t="s">
        <v>35</v>
      </c>
      <c r="E13" s="58">
        <v>0</v>
      </c>
      <c r="F13" s="57" t="s">
        <v>35</v>
      </c>
      <c r="G13" s="58">
        <v>1</v>
      </c>
      <c r="H13" s="59" t="s">
        <v>20</v>
      </c>
      <c r="I13" s="59" t="s">
        <v>20</v>
      </c>
    </row>
    <row r="14" spans="1:17" ht="17.5" x14ac:dyDescent="0.35">
      <c r="A14" s="54"/>
      <c r="B14" s="60"/>
      <c r="C14" s="56"/>
      <c r="D14" s="57" t="s">
        <v>36</v>
      </c>
      <c r="E14" s="58">
        <v>1</v>
      </c>
      <c r="F14" s="57" t="s">
        <v>36</v>
      </c>
      <c r="G14" s="58">
        <v>8</v>
      </c>
      <c r="H14" s="59" t="s">
        <v>20</v>
      </c>
      <c r="I14" s="59" t="s">
        <v>20</v>
      </c>
    </row>
    <row r="15" spans="1:17" ht="213" customHeight="1" x14ac:dyDescent="0.35">
      <c r="A15" s="54"/>
      <c r="B15" s="61"/>
      <c r="C15" s="62"/>
      <c r="D15" s="63" t="s">
        <v>37</v>
      </c>
      <c r="E15" s="45"/>
      <c r="F15" s="64"/>
      <c r="G15" s="64"/>
      <c r="H15" s="64"/>
      <c r="I15" s="64"/>
      <c r="J15" s="4"/>
    </row>
    <row r="16" spans="1:17" ht="156" customHeight="1" x14ac:dyDescent="0.35">
      <c r="A16" s="54"/>
      <c r="B16" s="61"/>
      <c r="C16" s="62"/>
      <c r="D16" s="63" t="s">
        <v>95</v>
      </c>
      <c r="E16" s="65" t="s">
        <v>38</v>
      </c>
      <c r="F16" s="64"/>
      <c r="G16" s="66"/>
      <c r="H16" s="64"/>
      <c r="I16" s="64"/>
      <c r="J16" s="4"/>
    </row>
    <row r="17" spans="1:10" ht="143.5" customHeight="1" x14ac:dyDescent="0.35">
      <c r="A17" s="54"/>
      <c r="B17" s="67" t="s">
        <v>96</v>
      </c>
      <c r="C17" s="32">
        <v>20</v>
      </c>
      <c r="D17" s="68" t="s">
        <v>97</v>
      </c>
      <c r="E17" s="65" t="s">
        <v>39</v>
      </c>
      <c r="F17" s="67"/>
      <c r="G17" s="64"/>
      <c r="H17" s="64"/>
      <c r="I17" s="64"/>
    </row>
    <row r="18" spans="1:10" ht="125.5" customHeight="1" x14ac:dyDescent="0.35">
      <c r="A18" s="54"/>
      <c r="B18" s="67" t="s">
        <v>40</v>
      </c>
      <c r="C18" s="40">
        <v>10</v>
      </c>
      <c r="D18" s="69" t="s">
        <v>98</v>
      </c>
      <c r="E18" s="65" t="s">
        <v>41</v>
      </c>
      <c r="F18" s="67"/>
      <c r="G18" s="70"/>
      <c r="H18" s="71" t="s">
        <v>20</v>
      </c>
      <c r="I18" s="71" t="s">
        <v>20</v>
      </c>
    </row>
    <row r="19" spans="1:10" ht="180.65" customHeight="1" x14ac:dyDescent="0.45">
      <c r="A19" s="54"/>
      <c r="B19" s="67" t="s">
        <v>99</v>
      </c>
      <c r="C19" s="72">
        <v>40</v>
      </c>
      <c r="D19" s="69" t="s">
        <v>29</v>
      </c>
      <c r="E19" s="73" t="s">
        <v>100</v>
      </c>
      <c r="F19" s="53" t="s">
        <v>31</v>
      </c>
      <c r="G19" s="73" t="s">
        <v>42</v>
      </c>
      <c r="H19" s="71" t="s">
        <v>20</v>
      </c>
      <c r="I19" s="71" t="s">
        <v>20</v>
      </c>
    </row>
    <row r="20" spans="1:10" ht="17.5" x14ac:dyDescent="0.35">
      <c r="A20" s="54"/>
      <c r="B20" s="74"/>
      <c r="C20" s="75"/>
      <c r="D20" s="76" t="s">
        <v>43</v>
      </c>
      <c r="E20" s="77">
        <v>7</v>
      </c>
      <c r="F20" s="76" t="s">
        <v>43</v>
      </c>
      <c r="G20" s="77">
        <v>7</v>
      </c>
      <c r="H20" s="78"/>
      <c r="I20" s="79"/>
    </row>
    <row r="21" spans="1:10" ht="17.5" x14ac:dyDescent="0.35">
      <c r="A21" s="54"/>
      <c r="B21" s="74"/>
      <c r="C21" s="75"/>
      <c r="D21" s="76" t="s">
        <v>44</v>
      </c>
      <c r="E21" s="77">
        <v>3</v>
      </c>
      <c r="F21" s="76" t="s">
        <v>44</v>
      </c>
      <c r="G21" s="77">
        <v>3</v>
      </c>
      <c r="H21" s="80"/>
      <c r="I21" s="79"/>
    </row>
    <row r="22" spans="1:10" ht="17.5" x14ac:dyDescent="0.35">
      <c r="A22" s="54"/>
      <c r="B22" s="74"/>
      <c r="C22" s="75"/>
      <c r="D22" s="76" t="s">
        <v>45</v>
      </c>
      <c r="E22" s="77">
        <v>5</v>
      </c>
      <c r="F22" s="76" t="s">
        <v>45</v>
      </c>
      <c r="G22" s="77">
        <v>5</v>
      </c>
      <c r="H22" s="80"/>
      <c r="I22" s="79"/>
    </row>
    <row r="23" spans="1:10" ht="17.5" x14ac:dyDescent="0.35">
      <c r="A23" s="54"/>
      <c r="B23" s="74"/>
      <c r="C23" s="75"/>
      <c r="D23" s="76" t="s">
        <v>46</v>
      </c>
      <c r="E23" s="77">
        <v>5</v>
      </c>
      <c r="F23" s="76" t="s">
        <v>46</v>
      </c>
      <c r="G23" s="77">
        <v>5</v>
      </c>
      <c r="H23" s="80"/>
      <c r="I23" s="79"/>
    </row>
    <row r="24" spans="1:10" ht="17.5" x14ac:dyDescent="0.35">
      <c r="A24" s="54"/>
      <c r="B24" s="74"/>
      <c r="C24" s="81"/>
      <c r="D24" s="76" t="s">
        <v>47</v>
      </c>
      <c r="E24" s="77">
        <v>5</v>
      </c>
      <c r="F24" s="82" t="s">
        <v>47</v>
      </c>
      <c r="G24" s="77">
        <v>5</v>
      </c>
      <c r="H24" s="83"/>
      <c r="I24" s="79"/>
    </row>
    <row r="25" spans="1:10" ht="203.25" customHeight="1" x14ac:dyDescent="0.35">
      <c r="A25" s="54"/>
      <c r="B25" s="84" t="s">
        <v>101</v>
      </c>
      <c r="C25" s="50">
        <v>20</v>
      </c>
      <c r="D25" s="85" t="s">
        <v>102</v>
      </c>
      <c r="E25" s="65" t="s">
        <v>48</v>
      </c>
      <c r="F25" s="84"/>
      <c r="G25" s="86" t="s">
        <v>20</v>
      </c>
      <c r="H25" s="71" t="s">
        <v>20</v>
      </c>
      <c r="I25" s="71" t="s">
        <v>20</v>
      </c>
    </row>
    <row r="26" spans="1:10" ht="141.65" customHeight="1" x14ac:dyDescent="0.35">
      <c r="A26" s="54"/>
      <c r="B26" s="87" t="s">
        <v>49</v>
      </c>
      <c r="C26" s="88">
        <v>20</v>
      </c>
      <c r="D26" s="89" t="s">
        <v>103</v>
      </c>
      <c r="E26" s="90" t="s">
        <v>50</v>
      </c>
      <c r="F26" s="91"/>
      <c r="G26" s="92" t="s">
        <v>20</v>
      </c>
      <c r="H26" s="92" t="s">
        <v>20</v>
      </c>
      <c r="I26" s="92" t="s">
        <v>20</v>
      </c>
    </row>
    <row r="27" spans="1:10" ht="162" customHeight="1" x14ac:dyDescent="0.35">
      <c r="A27" s="54"/>
      <c r="B27" s="91" t="s">
        <v>51</v>
      </c>
      <c r="C27" s="93">
        <v>10</v>
      </c>
      <c r="D27" s="94" t="s">
        <v>104</v>
      </c>
      <c r="E27" s="85" t="s">
        <v>52</v>
      </c>
      <c r="F27" s="92" t="s">
        <v>20</v>
      </c>
      <c r="G27" s="92" t="s">
        <v>20</v>
      </c>
      <c r="H27" s="92" t="s">
        <v>20</v>
      </c>
      <c r="I27" s="92" t="s">
        <v>20</v>
      </c>
    </row>
    <row r="28" spans="1:10" ht="159" customHeight="1" x14ac:dyDescent="0.35">
      <c r="A28" s="54"/>
      <c r="B28" s="95"/>
      <c r="C28" s="75"/>
      <c r="D28" s="94" t="s">
        <v>105</v>
      </c>
      <c r="E28" s="85" t="s">
        <v>53</v>
      </c>
      <c r="F28" s="92" t="s">
        <v>20</v>
      </c>
      <c r="G28" s="92" t="s">
        <v>20</v>
      </c>
      <c r="H28" s="92" t="s">
        <v>20</v>
      </c>
      <c r="I28" s="71" t="s">
        <v>20</v>
      </c>
    </row>
    <row r="29" spans="1:10" ht="132.65" customHeight="1" thickBot="1" x14ac:dyDescent="0.4">
      <c r="A29" s="54"/>
      <c r="B29" s="96"/>
      <c r="C29" s="75"/>
      <c r="D29" s="97" t="s">
        <v>106</v>
      </c>
      <c r="E29" s="98" t="s">
        <v>54</v>
      </c>
      <c r="F29" s="71" t="s">
        <v>20</v>
      </c>
      <c r="G29" s="71" t="s">
        <v>20</v>
      </c>
      <c r="H29" s="71" t="s">
        <v>20</v>
      </c>
      <c r="I29" s="71" t="s">
        <v>20</v>
      </c>
    </row>
    <row r="30" spans="1:10" ht="132.65" customHeight="1" thickBot="1" x14ac:dyDescent="0.4">
      <c r="A30" s="54"/>
      <c r="B30" s="99"/>
      <c r="C30" s="100"/>
      <c r="D30" s="97" t="s">
        <v>107</v>
      </c>
      <c r="E30" s="98" t="s">
        <v>55</v>
      </c>
      <c r="F30" s="45"/>
      <c r="G30" s="66" t="s">
        <v>20</v>
      </c>
      <c r="H30" s="66" t="s">
        <v>20</v>
      </c>
      <c r="I30" s="71" t="s">
        <v>20</v>
      </c>
      <c r="J30" s="4"/>
    </row>
    <row r="31" spans="1:10" ht="228.65" customHeight="1" x14ac:dyDescent="0.35">
      <c r="A31" s="101" t="s">
        <v>56</v>
      </c>
      <c r="B31" s="102" t="s">
        <v>108</v>
      </c>
      <c r="C31" s="103" t="s">
        <v>109</v>
      </c>
      <c r="D31" s="104" t="s">
        <v>110</v>
      </c>
      <c r="E31" s="105">
        <v>146</v>
      </c>
      <c r="F31" s="106" t="s">
        <v>111</v>
      </c>
      <c r="G31" s="107">
        <v>634</v>
      </c>
      <c r="H31" s="104" t="s">
        <v>112</v>
      </c>
      <c r="I31" s="108" t="s">
        <v>57</v>
      </c>
    </row>
    <row r="32" spans="1:10" ht="85.4" customHeight="1" x14ac:dyDescent="0.35">
      <c r="A32" s="109"/>
      <c r="B32" s="110" t="s">
        <v>113</v>
      </c>
      <c r="C32" s="50">
        <v>40</v>
      </c>
      <c r="D32" s="57" t="s">
        <v>114</v>
      </c>
      <c r="E32" s="65" t="s">
        <v>58</v>
      </c>
      <c r="F32" s="71" t="s">
        <v>20</v>
      </c>
      <c r="G32" s="71" t="s">
        <v>20</v>
      </c>
      <c r="H32" s="71" t="s">
        <v>20</v>
      </c>
      <c r="I32" s="71" t="s">
        <v>20</v>
      </c>
    </row>
    <row r="33" spans="1:10" ht="174" customHeight="1" x14ac:dyDescent="0.35">
      <c r="A33" s="109"/>
      <c r="B33" s="111"/>
      <c r="C33" s="112"/>
      <c r="D33" s="90" t="s">
        <v>115</v>
      </c>
      <c r="E33" s="113" t="s">
        <v>59</v>
      </c>
      <c r="F33" s="71" t="s">
        <v>20</v>
      </c>
      <c r="G33" s="71" t="s">
        <v>20</v>
      </c>
      <c r="H33" s="71" t="s">
        <v>20</v>
      </c>
      <c r="I33" s="71" t="s">
        <v>20</v>
      </c>
    </row>
    <row r="34" spans="1:10" ht="174" customHeight="1" x14ac:dyDescent="0.35">
      <c r="A34" s="109"/>
      <c r="B34" s="114" t="s">
        <v>60</v>
      </c>
      <c r="C34" s="88">
        <v>20</v>
      </c>
      <c r="D34" s="63" t="s">
        <v>116</v>
      </c>
      <c r="E34" s="65" t="s">
        <v>48</v>
      </c>
      <c r="F34" s="45"/>
      <c r="G34" s="71"/>
      <c r="H34" s="71"/>
      <c r="I34" s="71"/>
      <c r="J34" s="4"/>
    </row>
    <row r="35" spans="1:10" ht="291.64999999999998" customHeight="1" x14ac:dyDescent="0.45">
      <c r="A35" s="109"/>
      <c r="B35" s="115" t="s">
        <v>117</v>
      </c>
      <c r="C35" s="116" t="s">
        <v>118</v>
      </c>
      <c r="D35" s="117" t="s">
        <v>29</v>
      </c>
      <c r="E35" s="73" t="s">
        <v>119</v>
      </c>
      <c r="F35" s="118" t="s">
        <v>31</v>
      </c>
      <c r="G35" s="119" t="s">
        <v>120</v>
      </c>
      <c r="H35" s="71" t="s">
        <v>20</v>
      </c>
      <c r="I35" s="71" t="s">
        <v>20</v>
      </c>
    </row>
    <row r="36" spans="1:10" ht="17.5" x14ac:dyDescent="0.35">
      <c r="A36" s="109"/>
      <c r="B36" s="55"/>
      <c r="C36" s="120"/>
      <c r="D36" s="121" t="s">
        <v>61</v>
      </c>
      <c r="E36" s="105">
        <v>12</v>
      </c>
      <c r="F36" s="121" t="s">
        <v>61</v>
      </c>
      <c r="G36" s="122">
        <v>12</v>
      </c>
      <c r="H36" s="78" t="s">
        <v>20</v>
      </c>
      <c r="I36" s="79" t="s">
        <v>20</v>
      </c>
    </row>
    <row r="37" spans="1:10" ht="17.5" x14ac:dyDescent="0.35">
      <c r="A37" s="109"/>
      <c r="B37" s="123"/>
      <c r="C37" s="120"/>
      <c r="D37" s="124" t="s">
        <v>62</v>
      </c>
      <c r="E37" s="105">
        <v>11</v>
      </c>
      <c r="F37" s="124" t="s">
        <v>62</v>
      </c>
      <c r="G37" s="122">
        <v>11</v>
      </c>
      <c r="H37" s="80" t="s">
        <v>20</v>
      </c>
      <c r="I37" s="79" t="s">
        <v>20</v>
      </c>
    </row>
    <row r="38" spans="1:10" ht="17.5" x14ac:dyDescent="0.35">
      <c r="A38" s="109"/>
      <c r="B38" s="123"/>
      <c r="C38" s="120"/>
      <c r="D38" s="124" t="s">
        <v>63</v>
      </c>
      <c r="E38" s="105">
        <v>10</v>
      </c>
      <c r="F38" s="124" t="s">
        <v>63</v>
      </c>
      <c r="G38" s="122">
        <v>10</v>
      </c>
      <c r="H38" s="80" t="s">
        <v>20</v>
      </c>
      <c r="I38" s="79" t="s">
        <v>20</v>
      </c>
    </row>
    <row r="39" spans="1:10" ht="17.5" x14ac:dyDescent="0.35">
      <c r="A39" s="109"/>
      <c r="B39" s="123"/>
      <c r="C39" s="120"/>
      <c r="D39" s="124" t="s">
        <v>64</v>
      </c>
      <c r="E39" s="105">
        <v>2</v>
      </c>
      <c r="F39" s="124" t="s">
        <v>64</v>
      </c>
      <c r="G39" s="122">
        <v>2</v>
      </c>
      <c r="H39" s="80" t="s">
        <v>20</v>
      </c>
      <c r="I39" s="79" t="s">
        <v>20</v>
      </c>
    </row>
    <row r="40" spans="1:10" ht="17.5" x14ac:dyDescent="0.35">
      <c r="A40" s="109"/>
      <c r="B40" s="123"/>
      <c r="C40" s="120"/>
      <c r="D40" s="124" t="s">
        <v>65</v>
      </c>
      <c r="E40" s="105">
        <v>3</v>
      </c>
      <c r="F40" s="124" t="s">
        <v>65</v>
      </c>
      <c r="G40" s="122">
        <v>3</v>
      </c>
      <c r="H40" s="80" t="s">
        <v>20</v>
      </c>
      <c r="I40" s="79" t="s">
        <v>20</v>
      </c>
    </row>
    <row r="41" spans="1:10" ht="18" thickBot="1" x14ac:dyDescent="0.4">
      <c r="A41" s="109"/>
      <c r="B41" s="125"/>
      <c r="C41" s="126"/>
      <c r="D41" s="127" t="s">
        <v>66</v>
      </c>
      <c r="E41" s="128">
        <v>2</v>
      </c>
      <c r="F41" s="127" t="s">
        <v>66</v>
      </c>
      <c r="G41" s="129">
        <v>2</v>
      </c>
      <c r="H41" s="83" t="s">
        <v>20</v>
      </c>
      <c r="I41" s="79" t="s">
        <v>20</v>
      </c>
    </row>
    <row r="42" spans="1:10" ht="209.15" customHeight="1" x14ac:dyDescent="0.35">
      <c r="A42" s="130" t="s">
        <v>67</v>
      </c>
      <c r="B42" s="131" t="s">
        <v>68</v>
      </c>
      <c r="C42" s="132" t="s">
        <v>121</v>
      </c>
      <c r="D42" s="89" t="s">
        <v>122</v>
      </c>
      <c r="E42" s="133">
        <v>17242</v>
      </c>
      <c r="F42" s="134" t="s">
        <v>123</v>
      </c>
      <c r="G42" s="133">
        <v>39071</v>
      </c>
      <c r="H42" s="71" t="s">
        <v>20</v>
      </c>
      <c r="I42" s="71" t="s">
        <v>20</v>
      </c>
    </row>
    <row r="43" spans="1:10" ht="198.65" customHeight="1" x14ac:dyDescent="0.35">
      <c r="A43" s="135"/>
      <c r="B43" s="136" t="s">
        <v>69</v>
      </c>
      <c r="C43" s="137" t="s">
        <v>124</v>
      </c>
      <c r="D43" s="65" t="s">
        <v>125</v>
      </c>
      <c r="E43" s="138">
        <v>9270</v>
      </c>
      <c r="F43" s="139" t="s">
        <v>126</v>
      </c>
      <c r="G43" s="138">
        <v>9270</v>
      </c>
      <c r="H43" s="71" t="s">
        <v>20</v>
      </c>
      <c r="I43" s="71" t="s">
        <v>20</v>
      </c>
    </row>
    <row r="44" spans="1:10" ht="176.5" customHeight="1" x14ac:dyDescent="0.35">
      <c r="A44" s="135"/>
      <c r="B44" s="140" t="s">
        <v>70</v>
      </c>
      <c r="C44" s="137" t="s">
        <v>127</v>
      </c>
      <c r="D44" s="124" t="s">
        <v>128</v>
      </c>
      <c r="E44" s="105">
        <v>102</v>
      </c>
      <c r="F44" s="124" t="s">
        <v>129</v>
      </c>
      <c r="G44" s="141">
        <v>634</v>
      </c>
      <c r="H44" s="71" t="s">
        <v>20</v>
      </c>
      <c r="I44" s="71" t="s">
        <v>20</v>
      </c>
    </row>
    <row r="45" spans="1:10" ht="248.15" customHeight="1" x14ac:dyDescent="0.35">
      <c r="A45" s="135"/>
      <c r="B45" s="67" t="s">
        <v>130</v>
      </c>
      <c r="C45" s="72" t="s">
        <v>131</v>
      </c>
      <c r="D45" s="142"/>
      <c r="E45" s="65" t="s">
        <v>132</v>
      </c>
      <c r="F45" s="124" t="s">
        <v>133</v>
      </c>
      <c r="G45" s="45"/>
      <c r="H45" s="71" t="s">
        <v>20</v>
      </c>
      <c r="I45" s="71" t="s">
        <v>20</v>
      </c>
    </row>
    <row r="46" spans="1:10" ht="17.5" x14ac:dyDescent="0.35">
      <c r="A46" s="135"/>
      <c r="B46" s="143"/>
      <c r="C46" s="144"/>
      <c r="D46" s="124" t="s">
        <v>61</v>
      </c>
      <c r="E46" s="105">
        <v>48</v>
      </c>
      <c r="F46" s="105">
        <v>634</v>
      </c>
      <c r="G46" s="78" t="s">
        <v>20</v>
      </c>
      <c r="H46" s="78" t="s">
        <v>20</v>
      </c>
      <c r="I46" s="79" t="s">
        <v>20</v>
      </c>
    </row>
    <row r="47" spans="1:10" ht="17.5" x14ac:dyDescent="0.35">
      <c r="A47" s="135"/>
      <c r="B47" s="143"/>
      <c r="C47" s="144"/>
      <c r="D47" s="124" t="s">
        <v>62</v>
      </c>
      <c r="E47" s="105" t="s">
        <v>71</v>
      </c>
      <c r="F47" s="105">
        <v>634</v>
      </c>
      <c r="G47" s="80" t="s">
        <v>20</v>
      </c>
      <c r="H47" s="80" t="s">
        <v>20</v>
      </c>
      <c r="I47" s="79" t="s">
        <v>20</v>
      </c>
    </row>
    <row r="48" spans="1:10" ht="17.5" x14ac:dyDescent="0.35">
      <c r="A48" s="135"/>
      <c r="B48" s="143"/>
      <c r="C48" s="144"/>
      <c r="D48" s="124" t="s">
        <v>63</v>
      </c>
      <c r="E48" s="105" t="s">
        <v>71</v>
      </c>
      <c r="F48" s="105">
        <v>634</v>
      </c>
      <c r="G48" s="80" t="s">
        <v>20</v>
      </c>
      <c r="H48" s="80" t="s">
        <v>20</v>
      </c>
      <c r="I48" s="79" t="s">
        <v>20</v>
      </c>
    </row>
    <row r="49" spans="1:10" ht="17.5" x14ac:dyDescent="0.35">
      <c r="A49" s="135"/>
      <c r="B49" s="143"/>
      <c r="C49" s="144"/>
      <c r="D49" s="124" t="s">
        <v>64</v>
      </c>
      <c r="E49" s="105" t="s">
        <v>71</v>
      </c>
      <c r="F49" s="105">
        <v>634</v>
      </c>
      <c r="G49" s="80" t="s">
        <v>20</v>
      </c>
      <c r="H49" s="80" t="s">
        <v>20</v>
      </c>
      <c r="I49" s="79" t="s">
        <v>20</v>
      </c>
    </row>
    <row r="50" spans="1:10" ht="17.5" x14ac:dyDescent="0.35">
      <c r="A50" s="135"/>
      <c r="B50" s="143"/>
      <c r="C50" s="144"/>
      <c r="D50" s="124" t="s">
        <v>65</v>
      </c>
      <c r="E50" s="105" t="s">
        <v>71</v>
      </c>
      <c r="F50" s="105">
        <v>634</v>
      </c>
      <c r="G50" s="80" t="s">
        <v>20</v>
      </c>
      <c r="H50" s="80" t="s">
        <v>20</v>
      </c>
      <c r="I50" s="79" t="s">
        <v>20</v>
      </c>
    </row>
    <row r="51" spans="1:10" ht="17.5" x14ac:dyDescent="0.35">
      <c r="A51" s="135"/>
      <c r="B51" s="143"/>
      <c r="C51" s="144"/>
      <c r="D51" s="124" t="s">
        <v>66</v>
      </c>
      <c r="E51" s="105">
        <v>0</v>
      </c>
      <c r="F51" s="105">
        <v>634</v>
      </c>
      <c r="G51" s="83" t="s">
        <v>20</v>
      </c>
      <c r="H51" s="83" t="s">
        <v>20</v>
      </c>
      <c r="I51" s="79" t="s">
        <v>20</v>
      </c>
    </row>
    <row r="52" spans="1:10" ht="294.64999999999998" customHeight="1" x14ac:dyDescent="0.45">
      <c r="A52" s="135"/>
      <c r="B52" s="49" t="s">
        <v>134</v>
      </c>
      <c r="C52" s="72" t="s">
        <v>135</v>
      </c>
      <c r="D52" s="145" t="s">
        <v>136</v>
      </c>
      <c r="E52" s="146" t="s">
        <v>72</v>
      </c>
      <c r="F52" s="147" t="s">
        <v>137</v>
      </c>
      <c r="G52" s="148">
        <v>634</v>
      </c>
      <c r="H52" s="149"/>
      <c r="I52" s="149"/>
    </row>
    <row r="53" spans="1:10" ht="284.5" customHeight="1" x14ac:dyDescent="0.35">
      <c r="A53" s="135"/>
      <c r="B53" s="150" t="s">
        <v>138</v>
      </c>
      <c r="C53" s="50" t="s">
        <v>139</v>
      </c>
      <c r="D53" s="85" t="s">
        <v>140</v>
      </c>
      <c r="E53" s="151" t="s">
        <v>71</v>
      </c>
      <c r="F53" s="147" t="s">
        <v>141</v>
      </c>
      <c r="G53" s="152" t="s">
        <v>71</v>
      </c>
      <c r="H53" s="149"/>
      <c r="I53" s="149"/>
    </row>
    <row r="54" spans="1:10" ht="213" customHeight="1" x14ac:dyDescent="0.35">
      <c r="A54" s="135"/>
      <c r="B54" s="153"/>
      <c r="C54" s="62"/>
      <c r="D54" s="154" t="s">
        <v>142</v>
      </c>
      <c r="E54" s="155" t="s">
        <v>71</v>
      </c>
      <c r="F54" s="154" t="s">
        <v>143</v>
      </c>
      <c r="G54" s="152" t="s">
        <v>71</v>
      </c>
      <c r="H54" s="149"/>
      <c r="I54" s="149"/>
      <c r="J54" s="5"/>
    </row>
    <row r="55" spans="1:10" ht="101.5" customHeight="1" x14ac:dyDescent="0.35">
      <c r="A55" s="135"/>
      <c r="B55" s="153"/>
      <c r="C55" s="62"/>
      <c r="D55" s="154" t="s">
        <v>73</v>
      </c>
      <c r="E55" s="149"/>
      <c r="F55" s="149"/>
      <c r="G55" s="149"/>
      <c r="H55" s="149"/>
      <c r="I55" s="149"/>
      <c r="J55" s="5"/>
    </row>
    <row r="56" spans="1:10" ht="41.15" customHeight="1" x14ac:dyDescent="0.35">
      <c r="A56" s="135"/>
      <c r="B56" s="156"/>
      <c r="C56" s="157"/>
      <c r="D56" s="63" t="s">
        <v>74</v>
      </c>
      <c r="E56" s="149"/>
      <c r="F56" s="149"/>
      <c r="G56" s="149"/>
      <c r="H56" s="149"/>
      <c r="I56" s="149"/>
      <c r="J56" s="5"/>
    </row>
    <row r="57" spans="1:10" ht="85.5" customHeight="1" x14ac:dyDescent="0.35">
      <c r="A57" s="135"/>
      <c r="B57" s="153"/>
      <c r="C57" s="62"/>
      <c r="D57" s="154" t="s">
        <v>144</v>
      </c>
      <c r="E57" s="158" t="s">
        <v>75</v>
      </c>
      <c r="F57" s="149"/>
      <c r="G57" s="149"/>
      <c r="H57" s="149"/>
      <c r="I57" s="149"/>
      <c r="J57" s="5"/>
    </row>
    <row r="58" spans="1:10" ht="33" x14ac:dyDescent="0.45">
      <c r="A58" s="159"/>
      <c r="B58" s="160" t="s">
        <v>76</v>
      </c>
      <c r="C58" s="161">
        <v>440</v>
      </c>
      <c r="D58" s="162"/>
      <c r="E58" s="163" t="s">
        <v>77</v>
      </c>
      <c r="F58" s="164"/>
      <c r="G58" s="165"/>
      <c r="H58" s="164"/>
      <c r="I58" s="166"/>
    </row>
    <row r="59" spans="1:10" ht="17.5" hidden="1" x14ac:dyDescent="0.45">
      <c r="A59" s="167"/>
      <c r="B59" s="168"/>
      <c r="C59" s="168"/>
      <c r="D59" s="168" t="e" cm="1">
        <f t="array" ref="D59">- Direct financial assistance</f>
        <v>#NAME?</v>
      </c>
      <c r="E59" s="168"/>
      <c r="G59" s="168"/>
    </row>
    <row r="60" spans="1:10" ht="17.5" hidden="1" x14ac:dyDescent="0.45">
      <c r="A60" s="167"/>
      <c r="B60" s="168"/>
      <c r="C60" s="168"/>
      <c r="D60" s="168" t="e" cm="1">
        <f t="array" ref="D60">- Housing matching</f>
        <v>#NAME?</v>
      </c>
      <c r="E60" s="168"/>
      <c r="G60" s="168"/>
    </row>
    <row r="61" spans="1:10" ht="17.5" hidden="1" x14ac:dyDescent="0.45">
      <c r="A61" s="167"/>
      <c r="B61" s="168"/>
      <c r="C61" s="168"/>
      <c r="D61" s="168" t="e" cm="1">
        <f t="array" ref="D61">- Other</f>
        <v>#NAME?</v>
      </c>
      <c r="E61" s="168"/>
      <c r="G61" s="168"/>
    </row>
  </sheetData>
  <sheetProtection sheet="1" objects="1" scenarios="1" selectLockedCells="1"/>
  <phoneticPr fontId="2" type="noConversion"/>
  <dataValidations count="12">
    <dataValidation type="whole" allowBlank="1" showInputMessage="1" showErrorMessage="1" sqref="E42:E43 G4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4" r:id="rId1" xr:uid="{8A74DC3A-D37E-4BAF-B38C-5393173DB715}"/>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71" t="s">
        <v>78</v>
      </c>
      <c r="B1" s="171"/>
    </row>
    <row r="2" spans="1:2" ht="105" x14ac:dyDescent="0.35">
      <c r="A2" s="12" t="s">
        <v>79</v>
      </c>
      <c r="B2" s="13" t="s">
        <v>80</v>
      </c>
    </row>
    <row r="3" spans="1:2" ht="70" x14ac:dyDescent="0.35">
      <c r="A3" s="12" t="s">
        <v>81</v>
      </c>
      <c r="B3" s="13" t="s">
        <v>82</v>
      </c>
    </row>
    <row r="4" spans="1:2" ht="105" x14ac:dyDescent="0.35">
      <c r="A4" s="12" t="s">
        <v>83</v>
      </c>
      <c r="B4" s="13" t="s">
        <v>84</v>
      </c>
    </row>
    <row r="5" spans="1:2" ht="140" x14ac:dyDescent="0.35">
      <c r="A5" s="12" t="s">
        <v>46</v>
      </c>
      <c r="B5" s="13" t="s">
        <v>85</v>
      </c>
    </row>
    <row r="6" spans="1:2" ht="70" x14ac:dyDescent="0.35">
      <c r="A6" s="12" t="s">
        <v>86</v>
      </c>
      <c r="B6" s="13" t="s">
        <v>87</v>
      </c>
    </row>
    <row r="7" spans="1:2" ht="70" x14ac:dyDescent="0.35">
      <c r="A7" s="12" t="s">
        <v>88</v>
      </c>
      <c r="B7" s="13" t="s">
        <v>89</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3B4F1D5F-34BE-494B-85D5-17EA446A1532}"/>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DHCSDOC-1832079576-4994</_dlc_DocId>
    <_dlc_DocIdUrl xmlns="69bc34b3-1921-46c7-8c7a-d18363374b4b">
      <Url>https://dhcscagovauthoring/services/_layouts/15/DocIdRedir.aspx?ID=DHCSDOC-1832079576-4994</Url>
      <Description>DHCSDOC-1832079576-4994</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02D30CF-B9C4-46D4-AE9A-164E72B1A9C4}"/>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schemas.microsoft.com/office/infopath/2007/PartnerControls"/>
    <ds:schemaRef ds:uri="e40804ba-1057-4418-89bb-79e583b76e4f"/>
    <ds:schemaRef ds:uri="http://schemas.openxmlformats.org/package/2006/metadata/core-properties"/>
    <ds:schemaRef ds:uri="http://purl.org/dc/elements/1.1/"/>
    <ds:schemaRef ds:uri="http://purl.org/dc/terms/"/>
    <ds:schemaRef ds:uri="http://www.w3.org/XML/1998/namespace"/>
    <ds:schemaRef ds:uri="http://schemas.microsoft.com/office/2006/metadata/properties"/>
    <ds:schemaRef ds:uri="1e76f68e-a217-4195-bd04-97ef1dbc59eb"/>
    <ds:schemaRef ds:uri="http://schemas.microsoft.com/office/2006/documentManagement/types"/>
    <ds:schemaRef ds:uri="d7455f7f-a7bf-4197-be4b-2c6f1eafd06e"/>
    <ds:schemaRef ds:uri="http://purl.org/dc/dcmitype/"/>
  </ds:schemaRefs>
</ds:datastoreItem>
</file>

<file path=customXml/itemProps5.xml><?xml version="1.0" encoding="utf-8"?>
<ds:datastoreItem xmlns:ds="http://schemas.openxmlformats.org/officeDocument/2006/customXml" ds:itemID="{E1EB7901-EBC3-45B8-B086-D9ED195A0D9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TitleRegion1.a4.i4.1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S2-Aetna-Better-Health-San-Diego</dc:title>
  <dc:subject/>
  <dc:creator>Katherine Laurila</dc:creator>
  <cp:keywords/>
  <dc:description/>
  <cp:lastModifiedBy>Bogan, Britt@DHCS</cp:lastModifiedBy>
  <cp:revision/>
  <dcterms:created xsi:type="dcterms:W3CDTF">2022-02-11T23:08:36Z</dcterms:created>
  <dcterms:modified xsi:type="dcterms:W3CDTF">2024-08-29T17:07:58Z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f6838da1-1498-4692-b630-1585dbc81c21</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1ecdf243-b9b0-4f63-8694-76742e4201b7_Enabled">
    <vt:lpwstr>true</vt:lpwstr>
  </property>
  <property fmtid="{D5CDD505-2E9C-101B-9397-08002B2CF9AE}" pid="7" name="MSIP_Label_1ecdf243-b9b0-4f63-8694-76742e4201b7_SetDate">
    <vt:lpwstr>2024-01-02T16:24:32Z</vt:lpwstr>
  </property>
  <property fmtid="{D5CDD505-2E9C-101B-9397-08002B2CF9AE}" pid="8" name="MSIP_Label_1ecdf243-b9b0-4f63-8694-76742e4201b7_Method">
    <vt:lpwstr>Standard</vt:lpwstr>
  </property>
  <property fmtid="{D5CDD505-2E9C-101B-9397-08002B2CF9AE}" pid="9" name="MSIP_Label_1ecdf243-b9b0-4f63-8694-76742e4201b7_Name">
    <vt:lpwstr>Proprietary general</vt:lpwstr>
  </property>
  <property fmtid="{D5CDD505-2E9C-101B-9397-08002B2CF9AE}" pid="10" name="MSIP_Label_1ecdf243-b9b0-4f63-8694-76742e4201b7_SiteId">
    <vt:lpwstr>fabb61b8-3afe-4e75-b934-a47f782b8cd7</vt:lpwstr>
  </property>
  <property fmtid="{D5CDD505-2E9C-101B-9397-08002B2CF9AE}" pid="11" name="MSIP_Label_1ecdf243-b9b0-4f63-8694-76742e4201b7_ActionId">
    <vt:lpwstr>186b9caf-eb52-4e94-92c7-62a6452ffdd5</vt:lpwstr>
  </property>
  <property fmtid="{D5CDD505-2E9C-101B-9397-08002B2CF9AE}" pid="12" name="MSIP_Label_1ecdf243-b9b0-4f63-8694-76742e4201b7_ContentBits">
    <vt:lpwstr>0</vt:lpwstr>
  </property>
</Properties>
</file>