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C1BC14F4-D5BF-4A4C-BD0A-7FD6792AA28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<sst xmlns="http://schemas.openxmlformats.org/spreadsheetml/2006/main" count="272" uniqueCount="151">
  <si>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</si>
  <si>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</si>
  <si>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</si>
  <si>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</si>
  <si>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</si>
  <si>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</si>
  <si>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</si>
  <si>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Gold Coast Health Plan</t>
  </si>
  <si>
    <t>David Tovar</t>
  </si>
  <si>
    <t>Incentive Manager</t>
  </si>
  <si>
    <t>dtovar@goldchp.org</t>
  </si>
  <si>
    <t>Ventura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</si>
  <si>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</si>
  <si>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</si>
  <si>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</si>
  <si>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</si>
  <si>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</si>
  <si>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</si>
  <si>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</si>
  <si>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</si>
  <si>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</si>
  <si>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</si>
  <si>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</si>
  <si>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</si>
  <si>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</si>
  <si>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</si>
  <si>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As stated in the LHP resubmission and S1 report, GCHP is utilizing 2022 Point in Time count data from the Ventura County Continuum of Care with the assumption that all homeless and at-risk individuals would be GCHP beneficiaries since Ventura County is a COHS model and the only Medi-Cal Managed Care Plan in Ventura County. Data was also validated through the Ventura County HMIS team, and with CALWin, both teams recommended that GCHP use the data provided. GCHP is connected to HMIS and can member match; however, the currently used system needs major data cleanup and significant updates to provide relevant historical information related to the status of individuals experiencing homelessness.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</si>
  <si>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</si>
  <si>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</si>
  <si>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</si>
  <si>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</si>
  <si>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</si>
  <si>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</si>
  <si>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</si>
  <si>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</si>
  <si>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</si>
  <si>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</si>
  <si>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</si>
  <si>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</si>
  <si>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</si>
  <si>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</si>
  <si>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N/A</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</si>
  <si>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</si>
  <si>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 xml:space="preserve">Gold Coast Health Plan (GCHP) worked closely with the City of Oxnard's Housing Authority during the measurement period. The City of Oxnard attained several pieces of property within the city limits to develop for the specific use of homeless and housing services. GCHP, along with the County of Ventura Health Care Agency's Ambulatory Care Department, a Federally Qualified Health Center (FQHC), and Health Resources and Services Administration (HRSA) Health Care for the Homeless (HCH) grant recipient. GCHP Developed plans with the City of Oxnard and the County of Ventura to renovate and remodel a city property collectively known as the "Del Playa Inn," located on the border of the City of Port Hueneme and the City of Oxnard to refurbish the building to provide permanent supportive housing for homeless individuals and to build a new structure on the property as a homeless services center which would provide four of the six housing related community supports, except for Recuperative Care and Short Term Post Hospitalization Housing. The property is located in one of the county's highest concentrations of homeless individuals and is accessible via public transportation. GCHP Assisted in the design of the property and services and committed to funding a portion of the development work if the City of Oxnard is awarded a grant through the California Department of Housing and Community Development (CDHCD).        </t>
  </si>
  <si>
    <t>During the measurement, GCHP, as part of its work on the Continuum of Care Board and through its work on the various subcommittees, assisted in developing updates to the Vulnerability Assessment Tool (VAT) used within the CES as an individual is entered into the system. The VAT evaluates an individual's vulnerability within six domains: physical health, mental health, substance use, risk and safety, socialization and daily functioning, and family, only if the individual being entered is part of a family with children. The tool assists intake workers in understanding the specific risks the individual they are engaging with a main counter within their lived environment, and their particular score guides providers to which programs the individual or family is eligible for before completing the VAT to assist in prioritization criteria in determining housing placements. Recent updates include but are not limited to questions related to medication, terminal illness diagnosis, current living situations, household information for children related to reading and schooling, involvement with child welfare, adjusting scoring for several questions, and the total score of the VAT.</t>
  </si>
  <si>
    <t>1.3 Identifying and addressing barriers to providing medically appropriate and cost-effective housing-related Community Supports services or other housing-related services to MCP members who are experiencing homelessness.</t>
  </si>
  <si>
    <t>In GCHP's LHP submission, GCHP recognized three primary barriers: inadequate network of providers to meet demand, the availability of affordable long-term housing, and the MCP's housing-related programmatic infrastructure. While GCHP still recognizes these three issues as continuing barriers, great strides have been made to reduce their impact on our membership, especially in relation to their housing status. GCHP, through HHIP and IPP, has heavily invested in developing the local infrastructure in Ventura County. GCHP has launched five of the six housing-related community supports and intends to launch the last community support, Day Habilitation, in 2024. To increase the availability of affordable long-term housing, GCHP has supported the County of Ventura's effort to expand its housing services within our community. GCHP invested $10 million in HHIP funds as part of a more significant $43 million investment with the County of Ventura to build permanent supportive housing, recuperative care, healthcare services, and other social and housing services at what is known as the "Vanguard Building" in Oxnard and expand additional recuperative care beds in the city of Ventura. Lastly, to address an adequate network of providers, GCHP is bringing on nontraditional providers focusing on housing and homelessness issues impacting our membership. Through GCHP's participation in the CoC, the plan has forged strong relationships with CBOs and intends to contract for CHW and Community support services in early 2024. </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</si>
  <si>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</si>
  <si>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</si>
  <si>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</si>
  <si>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</si>
  <si>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</si>
  <si>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</si>
  <si>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Yes, but housing status is not included in the current DSA; Ventura County Behavioral Health, the County MHP/DMC-ODS, participates in HMIS and shares housing status with the HMIS system, which GCHP can receive and match against. 	 </t>
  </si>
  <si>
    <t xml:space="preserve">1.6 Partnerships and strategies the MCP will develop to address disparities and equity in service delivery, housing placements, and housing retention.
(Aligns with Homeless Housing Assistance and Prevention (HHAP) Round 3 Application).
</t>
  </si>
  <si>
    <t>Through GCHP's CalAIM expansion, GCHP has taken a strong stance to partner with community organizations, especially those that provide referrals and supports for our members. GCHP's leadership on the Ventura County Community Health Improvement Collaborative (VCCHIC) is GCHP's primary connection to local organizations to develop a pathway for referrals and other supports to address the disparities and inequities as they relate to service delivery, housing placements, and housing retention. VCCHIC is launching our pilot community information exchange in 2024 and intends to launch the complete closed-loop referral system in 2025. This community information exchange will help local organizations establish information-referring support infrastructure to enable access for members in need. Provide enhanced and equitable care through a person-centered, community-integrated care coordination approach and allow local CBOs to access a person-centered care coordination system with a broad array of health and social services to enhance the quality of life and wellness for the individuals we serve.</t>
  </si>
  <si>
    <t xml:space="preserve"> </t>
  </si>
  <si>
    <t>1.7 Lessons learned from development and implementation of the Investment Plan (IP).</t>
  </si>
  <si>
    <t xml:space="preserve">GCHP has made two investments to date: $10 million to the county of Ventura to support the expansion of recuperative care at two locations that include permanent supportive housing, social and health services, and an emergency shelter for unhoused individuals that is part of a larger $43 million investment put forward by the county, state, and federal governments. The second investment was for the County's Continuum of Care to support its point-in-time count. GCHP believes that both investments have been successful towards the program goals of increasing capacity and developing further partnerships within the housing and homelessness spheres. GCHP firmly believes that these efforts will reduce and prevent homelessness in the future. Particularly, GCHP's investment in the locations known as Vanguard and Knoll Drive will have a transformative effect on homeless individuals and the services available to the community. While these investments will take time due to building and construction, GHP believes that these were the most worthwhile investments we could have made as a plan with HHIP funding.  </t>
  </si>
  <si>
    <t>As stated in the previous response, GCHP has provided two investments to date. While we do not view any of these investments as unsuccessful, the plan believes that HHIP has been an incredibly ambitious program that has pushed the managed care plan but made it very hard to attain specific metrics without upfront funding. GCHP believes that the program could have been more successful in developing more expedient interventions by fronting incentive dollars to the plans and recouping funds that were not met. GCHP would have liked to make additional investments by the end of the program. However, GCHP had already committed to spending more than it had been allocated to date by the program's end in October. GCHP is working with the local continuum of care to ensure that additional funding brought in by the plan can be appropriately invested back into the community to ensure successful prevention efforts.</t>
  </si>
  <si>
    <t xml:space="preserve"> One primary lesson learned is that accessing HMIS was a significant first step. Still, like many other social services repositories, the data within the system needs to be completed and is prone to substantial gaps in context. While the system used in Ventura County has space for identified information such as health insurance, housing status, and even areas to integrate the VAT, many times, these areas are not incorporated into any current reporting processes, accessible for automation, or updated by providers when engaging with a member. Making changes to improve data quality relies on many factors. In Ventura County, the CoC has direct oversight of HMIS. Still, the Human Services agency administers the system, making any changes extremely difficult, and changes must be incorporated into a longer-term plan. Second, the region wants to change the county's platform for HMIS. While this provides an opportunity, it also delays and stalls the implementation of any significant changes to the current system. Lastly, any changes also require major training for all network providers. The providers are already overburdened and underfunded and need more appropriate resources for high-quality reporting. Knowing more about the system now, GCHP would have incorporated additional funding into HMIS to assist in these areas. GCHP may still do this and is working with the CoC to understand how much of this data may be utilized and incorporated into our PHM system.	 </t>
  </si>
  <si>
    <t>GCHP's investment in recuperative care services at the Vanguard and Knoll locations (Oxnard and Ventura) will be a hallmark of the HHIP program within Ventura County. GCHP firmly believes that its investment, while approximately half of the total allocation for GCHP, will make a lasting impact on homeless individuals and individuals at risk of homelessness. Like many other counties in California, Ventura County lacks appropriate infrastructure for homeless services; the expansion of homeless services made possible by HHIP will move recuperative care beds from 35 to nearly 200 within the next year and a half and expand permanent supportive housing options within the community. At the current recuperative care capacity, GCHP only meets about a quarter of the demand for beds; with this growth, we should meet nearly 100% of the demand for an average day of 45 days. Moreover, this will enable our providers to utilize the additional beds for short-term post-hospitalization housing, connect our membership with physical and mental health services as needed, and engage with local CBOs.</t>
  </si>
  <si>
    <t>2. Infrastructure to coordinate and meet member housing needs</t>
  </si>
  <si>
    <t>GCHP utilized several methods to identify homeless individuals. The first method is utilizing the County of Ventura's homelessness tracker. This tracker uses multiple sources for its data, including but not limited to self-identification of individuals through an application named "Tonic," which is a patient intake form used To collect patient demographic data for all of the county's ambulatory care clinics, 18 FQHCs, And for the two hospitals, VCMC &amp; SPMC, the region's largest emergency rooms and utilized hospitals, which are designated public hospitals. Second is the use of the SB 1152 data for the hospitals; this has been especially useful for placing members into recuperative care and short-term post-hospitalization housing. Members are also identified through street medicine. The County of Ventura has a large and robust street medicine program. The program has developed strong relationships with unhoused individuals and house-assisted GCHP in collecting and identifying members who may be homeless. GCHP also utilizes the SDOH Z-codes to assist in the identification of members. However, GCHP has seen a slower uptake in using the Z-codes. Lastly, GCHP is starting to integrate HMIS data into its homelessness identification. As discussed in other narratives, HMIS data needs to be at the quality level we need to fully integrate it into our practices; we will be working with the County's HMIS team and CoC to develop better practices for high-quality data in the system.</t>
  </si>
  <si>
    <t>No</t>
  </si>
  <si>
    <t xml:space="preserve">While GCHP does not have the ability to receive timeline alerts from HMIS related to a change in a member's housing status, GCHP is working closely with the Continuum of Care to build that functionality into the system. Currently, the Continuum of Care is seeking input on its current HMIS system and may seek an RFP to procure a new vendor for their HMIS that will have better functionality. Additionally, GCHP is a founding member of the Ventura County Community Health Improvement Collaborative (VCCHIC), an organization developing the local community information exchange to which the Continuum of Care sits on its technology committee. It is working to integrate housing data into that system. The CIE will go live in beta in early quarter one in 2024 and is expected to go live for the entire system in 2025. As part of the CIE's design and build, the technology will provide a closed-loop referral system for ECM, community support, social services like housing support outside of community support, and other local programs.      </t>
  </si>
  <si>
    <t>2.2A MCP connection with the local Homeless Management Information System (HMIS).</t>
  </si>
  <si>
    <t>Yes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</si>
  <si>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</si>
  <si>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</si>
  <si>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</si>
  <si>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</si>
  <si>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</si>
  <si>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</si>
  <si>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</si>
  <si>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</si>
  <si>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</si>
  <si>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</si>
  <si>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</si>
  <si>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</si>
  <si>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 xml:space="preserve">GCHP utilized its hub and spoke model to deliver ECM, CS, and housing services to engage members who lacked appropriate accommodations so they could gain housing when units and/or space became available. GCHP and the County of Ventura, GCHP's primary ECM provider and central hub for CalAIM-related services, worked with homeless members and members at risk for homelessness to ensure they were assessed and entered into HMIS/CES. After their assessment for HMIS the teams participated in the weekly CES case conference calls to assist members with housing needs allowing members to receive a placement should one become available. GCHP did not offer direct housing subsidies like rental subsidies, direct financial assistance, or other types of matching programs as GCHP did not have the programs or supports in place to provide them from the outset of HHIP as DHCS stated that direct payments for housing were not allowable through the program per DHCS’s stakeholder meeting on 1/31/2022. </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</si>
  <si>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</si>
  <si>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</si>
  <si>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</si>
  <si>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</si>
  <si>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</si>
  <si>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</si>
  <si>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</si>
  <si>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</si>
  <si>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</si>
  <si>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</si>
  <si>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</si>
  <si>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</si>
  <si>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</si>
  <si>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</si>
  <si>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</si>
  <si>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</si>
  <si>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</si>
  <si>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</si>
  <si>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</si>
  <si>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</si>
  <si>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</si>
  <si>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</si>
  <si>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</si>
  <si>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</si>
  <si>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</si>
  <si>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</si>
  <si>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</si>
  <si>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</si>
  <si>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</si>
  <si>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</si>
  <si>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</si>
  <si>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</si>
  <si>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</si>
  <si>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</si>
  <si>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</si>
  <si>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</si>
  <si>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</si>
  <si>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</si>
  <si>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 xml:space="preserve">(in the cell to the right)
</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</si>
  <si>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</si>
  <si>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 xml:space="preserve">(in the cell to the right)
</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</si>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</sst>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1"/>
      <color rgb="FF0E101A"/>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4">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8"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26" fillId="0" borderId="0" xfId="0" applyFont="1" applyAlignment="1" applyProtection="1">
      <alignment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4"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0" fontId="11" fillId="0" borderId="2" xfId="0" applyFont="1" applyBorder="1" applyAlignment="1" applyProtection="1">
      <alignment horizontal="center" vertical="center" wrapText="1"/>
      <protection locked="0"/>
    </xf>
    <xf numFmtId="0" fontId="18" fillId="0" borderId="15" xfId="0" applyFont="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31"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1" fillId="0" borderId="2" xfId="0" applyNumberFormat="1" applyFont="1" applyBorder="1" applyAlignment="1" applyProtection="1">
      <alignment horizontal="center" vertical="top"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center" wrapText="1"/>
      <protection locked="0"/>
    </xf>
    <xf numFmtId="0" fontId="11" fillId="4" borderId="8" xfId="0" applyFont="1" applyFill="1" applyBorder="1" applyAlignment="1" applyProtection="1">
      <alignment horizontal="left"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center"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center"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11" fillId="0" borderId="3" xfId="0" applyFont="1" applyBorder="1" applyAlignment="1" applyProtection="1">
      <alignment horizontal="left" vertical="top" wrapText="1"/>
      <protection locked="0"/>
    </xf>
    <xf numFmtId="0" fontId="32"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8" borderId="11" xfId="0" applyFont="1" applyFill="1" applyBorder="1" applyAlignment="1" applyProtection="1">
      <alignment horizontal="left" vertical="top" wrapText="1"/>
      <protection locked="0"/>
    </xf>
    <xf numFmtId="0" fontId="9"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779689</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tovar@goldch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5" zoomScale="60" zoomScaleNormal="60" zoomScaleSheetLayoutView="85" workbookViewId="0">
      <selection activeCell="A43" sqref="A43"/>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17.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95</v>
      </c>
      <c r="G7" s="27">
        <v>2238</v>
      </c>
      <c r="H7" s="28" t="s">
        <v>96</v>
      </c>
      <c r="I7" s="29" t="s">
        <v>26</v>
      </c>
    </row>
    <row r="8" spans="1:17" ht="240" customHeight="1" x14ac:dyDescent="0.45">
      <c r="A8" s="30" t="s">
        <v>27</v>
      </c>
      <c r="B8" s="31"/>
      <c r="C8" s="32" t="s">
        <v>28</v>
      </c>
      <c r="D8" s="33"/>
      <c r="E8" s="25"/>
      <c r="F8" s="26" t="s">
        <v>97</v>
      </c>
      <c r="G8" s="27">
        <v>2238</v>
      </c>
      <c r="H8" s="34" t="s">
        <v>25</v>
      </c>
      <c r="I8" s="35" t="s">
        <v>25</v>
      </c>
    </row>
    <row r="9" spans="1:17" ht="240" customHeight="1" x14ac:dyDescent="0.45">
      <c r="A9" s="22" t="s">
        <v>29</v>
      </c>
      <c r="B9" s="23" t="s">
        <v>30</v>
      </c>
      <c r="C9" s="24" t="s">
        <v>24</v>
      </c>
      <c r="D9" s="36"/>
      <c r="E9" s="37"/>
      <c r="F9" s="26" t="s">
        <v>98</v>
      </c>
      <c r="G9" s="27">
        <v>2238</v>
      </c>
      <c r="H9" s="38" t="s">
        <v>99</v>
      </c>
      <c r="I9" s="29" t="s">
        <v>26</v>
      </c>
      <c r="J9" s="39"/>
    </row>
    <row r="10" spans="1:17" ht="188.15" customHeight="1" x14ac:dyDescent="0.45">
      <c r="A10" s="40" t="s">
        <v>31</v>
      </c>
      <c r="B10" s="41" t="s">
        <v>32</v>
      </c>
      <c r="C10" s="42">
        <v>20</v>
      </c>
      <c r="D10" s="43" t="s">
        <v>33</v>
      </c>
      <c r="E10" s="44" t="s">
        <v>34</v>
      </c>
      <c r="F10" s="45" t="s">
        <v>35</v>
      </c>
      <c r="G10" s="44" t="s">
        <v>36</v>
      </c>
      <c r="H10" s="25" t="s">
        <v>25</v>
      </c>
      <c r="I10" s="25" t="s">
        <v>25</v>
      </c>
    </row>
    <row r="11" spans="1:17" ht="17.5" x14ac:dyDescent="0.45">
      <c r="A11" s="46"/>
      <c r="B11" s="47"/>
      <c r="C11" s="48"/>
      <c r="D11" s="49" t="s">
        <v>37</v>
      </c>
      <c r="E11" s="50">
        <v>8</v>
      </c>
      <c r="F11" s="49" t="s">
        <v>37</v>
      </c>
      <c r="G11" s="50">
        <v>8</v>
      </c>
      <c r="H11" s="51" t="s">
        <v>25</v>
      </c>
      <c r="I11" s="51" t="s">
        <v>25</v>
      </c>
    </row>
    <row r="12" spans="1:17" ht="17.5" x14ac:dyDescent="0.45">
      <c r="A12" s="46"/>
      <c r="B12" s="47"/>
      <c r="C12" s="48"/>
      <c r="D12" s="49" t="s">
        <v>38</v>
      </c>
      <c r="E12" s="50">
        <v>8</v>
      </c>
      <c r="F12" s="49" t="s">
        <v>38</v>
      </c>
      <c r="G12" s="50">
        <v>8</v>
      </c>
      <c r="H12" s="51" t="s">
        <v>25</v>
      </c>
      <c r="I12" s="51" t="s">
        <v>25</v>
      </c>
    </row>
    <row r="13" spans="1:17" ht="17.5" x14ac:dyDescent="0.45">
      <c r="A13" s="46"/>
      <c r="B13" s="47"/>
      <c r="C13" s="48"/>
      <c r="D13" s="49" t="s">
        <v>39</v>
      </c>
      <c r="E13" s="50">
        <v>1</v>
      </c>
      <c r="F13" s="49" t="s">
        <v>39</v>
      </c>
      <c r="G13" s="50">
        <v>1</v>
      </c>
      <c r="H13" s="51" t="s">
        <v>25</v>
      </c>
      <c r="I13" s="51" t="s">
        <v>25</v>
      </c>
    </row>
    <row r="14" spans="1:17" ht="17.5" x14ac:dyDescent="0.45">
      <c r="A14" s="46"/>
      <c r="B14" s="52"/>
      <c r="C14" s="48"/>
      <c r="D14" s="49" t="s">
        <v>40</v>
      </c>
      <c r="E14" s="50" t="s">
        <v>41</v>
      </c>
      <c r="F14" s="49" t="s">
        <v>40</v>
      </c>
      <c r="G14" s="50" t="s">
        <v>41</v>
      </c>
      <c r="H14" s="51" t="s">
        <v>25</v>
      </c>
      <c r="I14" s="51" t="s">
        <v>25</v>
      </c>
    </row>
    <row r="15" spans="1:17" ht="213" customHeight="1" x14ac:dyDescent="0.45">
      <c r="A15" s="46"/>
      <c r="B15" s="53"/>
      <c r="C15" s="54"/>
      <c r="D15" s="55" t="s">
        <v>42</v>
      </c>
      <c r="E15" s="37"/>
      <c r="F15" s="56"/>
      <c r="G15" s="56"/>
      <c r="H15" s="56"/>
      <c r="I15" s="56"/>
      <c r="J15" s="39"/>
    </row>
    <row r="16" spans="1:17" ht="156" customHeight="1" x14ac:dyDescent="0.45">
      <c r="A16" s="46"/>
      <c r="B16" s="53"/>
      <c r="C16" s="54"/>
      <c r="D16" s="55" t="s">
        <v>100</v>
      </c>
      <c r="E16" s="14" t="s">
        <v>43</v>
      </c>
      <c r="F16" s="56"/>
      <c r="G16" s="57"/>
      <c r="H16" s="56"/>
      <c r="I16" s="56"/>
      <c r="J16" s="39"/>
    </row>
    <row r="17" spans="1:10" ht="143.5" customHeight="1" x14ac:dyDescent="0.45">
      <c r="A17" s="46"/>
      <c r="B17" s="58" t="s">
        <v>101</v>
      </c>
      <c r="C17" s="24">
        <v>20</v>
      </c>
      <c r="D17" s="59" t="s">
        <v>102</v>
      </c>
      <c r="E17" s="14" t="s">
        <v>44</v>
      </c>
      <c r="F17" s="58"/>
      <c r="G17" s="56"/>
      <c r="H17" s="56"/>
      <c r="I17" s="56"/>
    </row>
    <row r="18" spans="1:10" ht="125.5" customHeight="1" x14ac:dyDescent="0.45">
      <c r="A18" s="46"/>
      <c r="B18" s="58" t="s">
        <v>45</v>
      </c>
      <c r="C18" s="32">
        <v>10</v>
      </c>
      <c r="D18" s="60" t="s">
        <v>103</v>
      </c>
      <c r="E18" s="61" t="s">
        <v>46</v>
      </c>
      <c r="F18" s="58"/>
      <c r="G18" s="62"/>
      <c r="H18" s="63" t="s">
        <v>25</v>
      </c>
      <c r="I18" s="63" t="s">
        <v>25</v>
      </c>
    </row>
    <row r="19" spans="1:10" ht="180.65" customHeight="1" x14ac:dyDescent="0.45">
      <c r="A19" s="46"/>
      <c r="B19" s="58" t="s">
        <v>104</v>
      </c>
      <c r="C19" s="64">
        <v>40</v>
      </c>
      <c r="D19" s="60" t="s">
        <v>33</v>
      </c>
      <c r="E19" s="65" t="s">
        <v>105</v>
      </c>
      <c r="F19" s="45" t="s">
        <v>35</v>
      </c>
      <c r="G19" s="65" t="s">
        <v>47</v>
      </c>
      <c r="H19" s="63" t="s">
        <v>25</v>
      </c>
      <c r="I19" s="63" t="s">
        <v>25</v>
      </c>
    </row>
    <row r="20" spans="1:10" ht="17.5" x14ac:dyDescent="0.45">
      <c r="A20" s="46"/>
      <c r="B20" s="66"/>
      <c r="C20" s="67"/>
      <c r="D20" s="68" t="s">
        <v>48</v>
      </c>
      <c r="E20" s="69"/>
      <c r="F20" s="68" t="s">
        <v>48</v>
      </c>
      <c r="G20" s="69"/>
      <c r="H20" s="70"/>
      <c r="I20" s="71"/>
    </row>
    <row r="21" spans="1:10" ht="17.5" x14ac:dyDescent="0.45">
      <c r="A21" s="46"/>
      <c r="B21" s="66"/>
      <c r="C21" s="67"/>
      <c r="D21" s="68" t="s">
        <v>49</v>
      </c>
      <c r="E21" s="69">
        <v>1</v>
      </c>
      <c r="F21" s="68" t="s">
        <v>49</v>
      </c>
      <c r="G21" s="69">
        <v>1</v>
      </c>
      <c r="H21" s="72"/>
      <c r="I21" s="71"/>
    </row>
    <row r="22" spans="1:10" ht="17.5" x14ac:dyDescent="0.45">
      <c r="A22" s="46"/>
      <c r="B22" s="66"/>
      <c r="C22" s="67"/>
      <c r="D22" s="68" t="s">
        <v>50</v>
      </c>
      <c r="E22" s="69"/>
      <c r="F22" s="68" t="s">
        <v>50</v>
      </c>
      <c r="G22" s="69"/>
      <c r="H22" s="72"/>
      <c r="I22" s="71"/>
    </row>
    <row r="23" spans="1:10" ht="17.5" x14ac:dyDescent="0.45">
      <c r="A23" s="46"/>
      <c r="B23" s="66"/>
      <c r="C23" s="67"/>
      <c r="D23" s="68" t="s">
        <v>51</v>
      </c>
      <c r="E23" s="69">
        <v>1</v>
      </c>
      <c r="F23" s="68" t="s">
        <v>51</v>
      </c>
      <c r="G23" s="69">
        <v>1</v>
      </c>
      <c r="H23" s="72"/>
      <c r="I23" s="71"/>
    </row>
    <row r="24" spans="1:10" ht="17.5" x14ac:dyDescent="0.45">
      <c r="A24" s="46"/>
      <c r="B24" s="66"/>
      <c r="C24" s="73"/>
      <c r="D24" s="68" t="s">
        <v>52</v>
      </c>
      <c r="E24" s="69"/>
      <c r="F24" s="74" t="s">
        <v>52</v>
      </c>
      <c r="G24" s="69"/>
      <c r="H24" s="75"/>
      <c r="I24" s="71"/>
    </row>
    <row r="25" spans="1:10" ht="203.25" customHeight="1" x14ac:dyDescent="0.45">
      <c r="A25" s="46"/>
      <c r="B25" s="76" t="s">
        <v>106</v>
      </c>
      <c r="C25" s="42">
        <v>20</v>
      </c>
      <c r="D25" s="77" t="s">
        <v>107</v>
      </c>
      <c r="E25" s="14" t="s">
        <v>53</v>
      </c>
      <c r="F25" s="76"/>
      <c r="G25" s="78" t="s">
        <v>25</v>
      </c>
      <c r="H25" s="63" t="s">
        <v>25</v>
      </c>
      <c r="I25" s="63" t="s">
        <v>25</v>
      </c>
    </row>
    <row r="26" spans="1:10" ht="141.65" customHeight="1" x14ac:dyDescent="0.45">
      <c r="A26" s="46"/>
      <c r="B26" s="79" t="s">
        <v>54</v>
      </c>
      <c r="C26" s="80">
        <v>20</v>
      </c>
      <c r="D26" s="81" t="s">
        <v>108</v>
      </c>
      <c r="E26" s="29" t="s">
        <v>55</v>
      </c>
      <c r="F26" s="82" t="s">
        <v>56</v>
      </c>
      <c r="G26" s="83" t="s">
        <v>25</v>
      </c>
      <c r="H26" s="83" t="s">
        <v>25</v>
      </c>
      <c r="I26" s="83" t="s">
        <v>25</v>
      </c>
    </row>
    <row r="27" spans="1:10" ht="162" customHeight="1" x14ac:dyDescent="0.45">
      <c r="A27" s="46"/>
      <c r="B27" s="82" t="s">
        <v>57</v>
      </c>
      <c r="C27" s="84">
        <v>10</v>
      </c>
      <c r="D27" s="85" t="s">
        <v>109</v>
      </c>
      <c r="E27" s="77" t="s">
        <v>58</v>
      </c>
      <c r="F27" s="83" t="s">
        <v>56</v>
      </c>
      <c r="G27" s="83" t="s">
        <v>25</v>
      </c>
      <c r="H27" s="83" t="s">
        <v>25</v>
      </c>
      <c r="I27" s="83" t="s">
        <v>25</v>
      </c>
    </row>
    <row r="28" spans="1:10" ht="159" customHeight="1" x14ac:dyDescent="0.45">
      <c r="A28" s="46"/>
      <c r="B28" s="86"/>
      <c r="C28" s="67"/>
      <c r="D28" s="85" t="s">
        <v>110</v>
      </c>
      <c r="E28" s="77" t="s">
        <v>59</v>
      </c>
      <c r="F28" s="83"/>
      <c r="G28" s="83" t="s">
        <v>25</v>
      </c>
      <c r="H28" s="83" t="s">
        <v>25</v>
      </c>
      <c r="I28" s="63" t="s">
        <v>25</v>
      </c>
    </row>
    <row r="29" spans="1:10" ht="132.65" customHeight="1" thickBot="1" x14ac:dyDescent="0.5">
      <c r="A29" s="46"/>
      <c r="B29" s="87"/>
      <c r="C29" s="67"/>
      <c r="D29" s="88" t="s">
        <v>111</v>
      </c>
      <c r="E29" s="89" t="s">
        <v>60</v>
      </c>
      <c r="F29" s="63" t="s">
        <v>25</v>
      </c>
      <c r="G29" s="63" t="s">
        <v>25</v>
      </c>
      <c r="H29" s="63" t="s">
        <v>25</v>
      </c>
      <c r="I29" s="63" t="s">
        <v>25</v>
      </c>
    </row>
    <row r="30" spans="1:10" ht="132.65" customHeight="1" thickBot="1" x14ac:dyDescent="0.5">
      <c r="A30" s="46"/>
      <c r="B30" s="90"/>
      <c r="C30" s="91"/>
      <c r="D30" s="88" t="s">
        <v>112</v>
      </c>
      <c r="E30" s="89" t="s">
        <v>61</v>
      </c>
      <c r="F30" s="37"/>
      <c r="G30" s="57" t="s">
        <v>25</v>
      </c>
      <c r="H30" s="57" t="s">
        <v>25</v>
      </c>
      <c r="I30" s="63" t="s">
        <v>25</v>
      </c>
      <c r="J30" s="39"/>
    </row>
    <row r="31" spans="1:10" ht="228.65" customHeight="1" x14ac:dyDescent="0.45">
      <c r="A31" s="149" t="s">
        <v>62</v>
      </c>
      <c r="B31" s="93" t="s">
        <v>113</v>
      </c>
      <c r="C31" s="94" t="s">
        <v>114</v>
      </c>
      <c r="D31" s="95" t="s">
        <v>115</v>
      </c>
      <c r="E31" s="96">
        <v>258</v>
      </c>
      <c r="F31" s="97" t="s">
        <v>116</v>
      </c>
      <c r="G31" s="27">
        <v>1842</v>
      </c>
      <c r="H31" s="95" t="s">
        <v>117</v>
      </c>
      <c r="I31" s="14" t="s">
        <v>63</v>
      </c>
    </row>
    <row r="32" spans="1:10" ht="85.4" customHeight="1" x14ac:dyDescent="0.45">
      <c r="A32" s="92"/>
      <c r="B32" s="98" t="s">
        <v>118</v>
      </c>
      <c r="C32" s="42">
        <v>40</v>
      </c>
      <c r="D32" s="49" t="s">
        <v>119</v>
      </c>
      <c r="E32" s="96" t="s">
        <v>64</v>
      </c>
      <c r="F32" s="63" t="s">
        <v>25</v>
      </c>
      <c r="G32" s="63" t="s">
        <v>25</v>
      </c>
      <c r="H32" s="63" t="s">
        <v>25</v>
      </c>
      <c r="I32" s="63" t="s">
        <v>25</v>
      </c>
    </row>
    <row r="33" spans="1:10" ht="174" customHeight="1" x14ac:dyDescent="0.45">
      <c r="A33" s="92"/>
      <c r="B33" s="99"/>
      <c r="C33" s="100"/>
      <c r="D33" s="29" t="s">
        <v>120</v>
      </c>
      <c r="E33" s="14" t="s">
        <v>65</v>
      </c>
      <c r="F33" s="63" t="s">
        <v>25</v>
      </c>
      <c r="G33" s="63" t="s">
        <v>25</v>
      </c>
      <c r="H33" s="63" t="s">
        <v>25</v>
      </c>
      <c r="I33" s="63" t="s">
        <v>25</v>
      </c>
    </row>
    <row r="34" spans="1:10" ht="174" customHeight="1" x14ac:dyDescent="0.45">
      <c r="A34" s="92"/>
      <c r="B34" s="101" t="s">
        <v>66</v>
      </c>
      <c r="C34" s="80">
        <v>20</v>
      </c>
      <c r="D34" s="55" t="s">
        <v>121</v>
      </c>
      <c r="E34" s="96" t="s">
        <v>67</v>
      </c>
      <c r="F34" s="37"/>
      <c r="G34" s="63"/>
      <c r="H34" s="63"/>
      <c r="I34" s="63"/>
      <c r="J34" s="39"/>
    </row>
    <row r="35" spans="1:10" ht="291.64999999999998" customHeight="1" x14ac:dyDescent="0.45">
      <c r="A35" s="92"/>
      <c r="B35" s="102" t="s">
        <v>122</v>
      </c>
      <c r="C35" s="103" t="s">
        <v>123</v>
      </c>
      <c r="D35" s="104" t="s">
        <v>33</v>
      </c>
      <c r="E35" s="65" t="s">
        <v>124</v>
      </c>
      <c r="F35" s="105" t="s">
        <v>35</v>
      </c>
      <c r="G35" s="106" t="s">
        <v>125</v>
      </c>
      <c r="H35" s="63" t="s">
        <v>25</v>
      </c>
      <c r="I35" s="63" t="s">
        <v>25</v>
      </c>
    </row>
    <row r="36" spans="1:10" ht="17.5" x14ac:dyDescent="0.45">
      <c r="A36" s="92"/>
      <c r="B36" s="47"/>
      <c r="C36" s="107"/>
      <c r="D36" s="108" t="s">
        <v>68</v>
      </c>
      <c r="E36" s="50">
        <v>1</v>
      </c>
      <c r="F36" s="108" t="s">
        <v>68</v>
      </c>
      <c r="G36" s="50">
        <v>1</v>
      </c>
      <c r="H36" s="70" t="s">
        <v>25</v>
      </c>
      <c r="I36" s="71" t="s">
        <v>25</v>
      </c>
    </row>
    <row r="37" spans="1:10" ht="17.5" x14ac:dyDescent="0.45">
      <c r="A37" s="92"/>
      <c r="B37" s="109"/>
      <c r="C37" s="107"/>
      <c r="D37" s="110" t="s">
        <v>69</v>
      </c>
      <c r="E37" s="50">
        <v>1</v>
      </c>
      <c r="F37" s="110" t="s">
        <v>69</v>
      </c>
      <c r="G37" s="50">
        <v>1</v>
      </c>
      <c r="H37" s="72" t="s">
        <v>25</v>
      </c>
      <c r="I37" s="71" t="s">
        <v>25</v>
      </c>
    </row>
    <row r="38" spans="1:10" ht="17.5" x14ac:dyDescent="0.45">
      <c r="A38" s="92"/>
      <c r="B38" s="109"/>
      <c r="C38" s="107"/>
      <c r="D38" s="110" t="s">
        <v>70</v>
      </c>
      <c r="E38" s="50">
        <v>1</v>
      </c>
      <c r="F38" s="110" t="s">
        <v>70</v>
      </c>
      <c r="G38" s="50">
        <v>1</v>
      </c>
      <c r="H38" s="72" t="s">
        <v>25</v>
      </c>
      <c r="I38" s="71" t="s">
        <v>25</v>
      </c>
    </row>
    <row r="39" spans="1:10" ht="17.5" x14ac:dyDescent="0.45">
      <c r="A39" s="92"/>
      <c r="B39" s="109"/>
      <c r="C39" s="107"/>
      <c r="D39" s="110" t="s">
        <v>71</v>
      </c>
      <c r="E39" s="50">
        <v>1</v>
      </c>
      <c r="F39" s="110" t="s">
        <v>71</v>
      </c>
      <c r="G39" s="50">
        <v>1</v>
      </c>
      <c r="H39" s="72" t="s">
        <v>25</v>
      </c>
      <c r="I39" s="71" t="s">
        <v>25</v>
      </c>
    </row>
    <row r="40" spans="1:10" ht="17.5" x14ac:dyDescent="0.45">
      <c r="A40" s="92"/>
      <c r="B40" s="109"/>
      <c r="C40" s="107"/>
      <c r="D40" s="110" t="s">
        <v>72</v>
      </c>
      <c r="E40" s="50">
        <v>1</v>
      </c>
      <c r="F40" s="110" t="s">
        <v>72</v>
      </c>
      <c r="G40" s="50">
        <v>1</v>
      </c>
      <c r="H40" s="72" t="s">
        <v>25</v>
      </c>
      <c r="I40" s="71" t="s">
        <v>25</v>
      </c>
    </row>
    <row r="41" spans="1:10" ht="18" thickBot="1" x14ac:dyDescent="0.5">
      <c r="A41" s="92"/>
      <c r="B41" s="111"/>
      <c r="C41" s="112"/>
      <c r="D41" s="113" t="s">
        <v>73</v>
      </c>
      <c r="E41" s="114" t="s">
        <v>41</v>
      </c>
      <c r="F41" s="113" t="s">
        <v>73</v>
      </c>
      <c r="G41" s="114" t="s">
        <v>41</v>
      </c>
      <c r="H41" s="75" t="s">
        <v>25</v>
      </c>
      <c r="I41" s="71" t="s">
        <v>25</v>
      </c>
    </row>
    <row r="42" spans="1:10" ht="209.15" customHeight="1" x14ac:dyDescent="0.45">
      <c r="A42" s="150" t="s">
        <v>74</v>
      </c>
      <c r="B42" s="115" t="s">
        <v>75</v>
      </c>
      <c r="C42" s="116" t="s">
        <v>126</v>
      </c>
      <c r="D42" s="81" t="s">
        <v>127</v>
      </c>
      <c r="E42" s="117">
        <v>57541</v>
      </c>
      <c r="F42" s="118" t="s">
        <v>128</v>
      </c>
      <c r="G42" s="117">
        <v>272259</v>
      </c>
      <c r="H42" s="63" t="s">
        <v>25</v>
      </c>
      <c r="I42" s="63" t="s">
        <v>25</v>
      </c>
    </row>
    <row r="43" spans="1:10" ht="198.65" customHeight="1" x14ac:dyDescent="0.45">
      <c r="A43" s="119"/>
      <c r="B43" s="120" t="s">
        <v>76</v>
      </c>
      <c r="C43" s="121" t="s">
        <v>129</v>
      </c>
      <c r="D43" s="14" t="s">
        <v>130</v>
      </c>
      <c r="E43" s="122">
        <v>4610</v>
      </c>
      <c r="F43" s="123" t="s">
        <v>131</v>
      </c>
      <c r="G43" s="122">
        <v>24291</v>
      </c>
      <c r="H43" s="63" t="s">
        <v>25</v>
      </c>
      <c r="I43" s="63" t="s">
        <v>25</v>
      </c>
    </row>
    <row r="44" spans="1:10" ht="176.5" customHeight="1" x14ac:dyDescent="0.45">
      <c r="A44" s="119"/>
      <c r="B44" s="124" t="s">
        <v>77</v>
      </c>
      <c r="C44" s="121" t="s">
        <v>132</v>
      </c>
      <c r="D44" s="110" t="s">
        <v>133</v>
      </c>
      <c r="E44" s="50">
        <v>490</v>
      </c>
      <c r="F44" s="110" t="s">
        <v>134</v>
      </c>
      <c r="G44" s="122">
        <v>1842</v>
      </c>
      <c r="H44" s="63" t="s">
        <v>25</v>
      </c>
      <c r="I44" s="63" t="s">
        <v>25</v>
      </c>
    </row>
    <row r="45" spans="1:10" ht="248.15" customHeight="1" x14ac:dyDescent="0.45">
      <c r="A45" s="119"/>
      <c r="B45" s="58" t="s">
        <v>135</v>
      </c>
      <c r="C45" s="64" t="s">
        <v>136</v>
      </c>
      <c r="D45" s="125"/>
      <c r="E45" s="14" t="s">
        <v>137</v>
      </c>
      <c r="F45" s="110" t="s">
        <v>138</v>
      </c>
      <c r="G45" s="37"/>
      <c r="H45" s="63" t="s">
        <v>25</v>
      </c>
      <c r="I45" s="63" t="s">
        <v>25</v>
      </c>
    </row>
    <row r="46" spans="1:10" ht="17.5" x14ac:dyDescent="0.45">
      <c r="A46" s="119"/>
      <c r="B46" s="126"/>
      <c r="C46" s="127"/>
      <c r="D46" s="110" t="s">
        <v>68</v>
      </c>
      <c r="E46" s="50">
        <v>227</v>
      </c>
      <c r="F46" s="122">
        <v>1842</v>
      </c>
      <c r="G46" s="70" t="s">
        <v>25</v>
      </c>
      <c r="H46" s="70" t="s">
        <v>25</v>
      </c>
      <c r="I46" s="71" t="s">
        <v>25</v>
      </c>
    </row>
    <row r="47" spans="1:10" ht="17.5" x14ac:dyDescent="0.45">
      <c r="A47" s="119"/>
      <c r="B47" s="126"/>
      <c r="C47" s="127"/>
      <c r="D47" s="110" t="s">
        <v>69</v>
      </c>
      <c r="E47" s="50" t="s">
        <v>93</v>
      </c>
      <c r="F47" s="122">
        <v>1842</v>
      </c>
      <c r="G47" s="72" t="s">
        <v>25</v>
      </c>
      <c r="H47" s="72" t="s">
        <v>25</v>
      </c>
      <c r="I47" s="71" t="s">
        <v>25</v>
      </c>
    </row>
    <row r="48" spans="1:10" ht="17.5" x14ac:dyDescent="0.45">
      <c r="A48" s="119"/>
      <c r="B48" s="126"/>
      <c r="C48" s="127"/>
      <c r="D48" s="110" t="s">
        <v>70</v>
      </c>
      <c r="E48" s="50" t="s">
        <v>93</v>
      </c>
      <c r="F48" s="122">
        <v>1842</v>
      </c>
      <c r="G48" s="72" t="s">
        <v>25</v>
      </c>
      <c r="H48" s="72" t="s">
        <v>25</v>
      </c>
      <c r="I48" s="71" t="s">
        <v>25</v>
      </c>
    </row>
    <row r="49" spans="1:10" ht="17.5" x14ac:dyDescent="0.45">
      <c r="A49" s="119"/>
      <c r="B49" s="126"/>
      <c r="C49" s="127"/>
      <c r="D49" s="110" t="s">
        <v>71</v>
      </c>
      <c r="E49" s="50">
        <v>66</v>
      </c>
      <c r="F49" s="122">
        <v>1842</v>
      </c>
      <c r="G49" s="72" t="s">
        <v>25</v>
      </c>
      <c r="H49" s="72" t="s">
        <v>25</v>
      </c>
      <c r="I49" s="71" t="s">
        <v>25</v>
      </c>
    </row>
    <row r="50" spans="1:10" ht="17.5" x14ac:dyDescent="0.45">
      <c r="A50" s="119"/>
      <c r="B50" s="126"/>
      <c r="C50" s="127"/>
      <c r="D50" s="110" t="s">
        <v>72</v>
      </c>
      <c r="E50" s="50" t="s">
        <v>93</v>
      </c>
      <c r="F50" s="122">
        <v>1842</v>
      </c>
      <c r="G50" s="72" t="s">
        <v>25</v>
      </c>
      <c r="H50" s="72" t="s">
        <v>25</v>
      </c>
      <c r="I50" s="71" t="s">
        <v>25</v>
      </c>
    </row>
    <row r="51" spans="1:10" ht="17.5" x14ac:dyDescent="0.45">
      <c r="A51" s="119"/>
      <c r="B51" s="126"/>
      <c r="C51" s="127"/>
      <c r="D51" s="110" t="s">
        <v>73</v>
      </c>
      <c r="E51" s="50" t="s">
        <v>41</v>
      </c>
      <c r="F51" s="50" t="s">
        <v>41</v>
      </c>
      <c r="G51" s="75" t="s">
        <v>25</v>
      </c>
      <c r="H51" s="75" t="s">
        <v>25</v>
      </c>
      <c r="I51" s="71" t="s">
        <v>25</v>
      </c>
    </row>
    <row r="52" spans="1:10" ht="294.64999999999998" customHeight="1" x14ac:dyDescent="0.45">
      <c r="A52" s="119"/>
      <c r="B52" s="41" t="s">
        <v>139</v>
      </c>
      <c r="C52" s="64" t="s">
        <v>140</v>
      </c>
      <c r="D52" s="128" t="s">
        <v>141</v>
      </c>
      <c r="E52" s="129">
        <v>46</v>
      </c>
      <c r="F52" s="130" t="s">
        <v>142</v>
      </c>
      <c r="G52" s="27">
        <v>1842</v>
      </c>
      <c r="H52" s="131"/>
      <c r="I52" s="131"/>
    </row>
    <row r="53" spans="1:10" ht="284.5" customHeight="1" x14ac:dyDescent="0.45">
      <c r="A53" s="119"/>
      <c r="B53" s="132" t="s">
        <v>143</v>
      </c>
      <c r="C53" s="42" t="s">
        <v>144</v>
      </c>
      <c r="D53" s="77" t="s">
        <v>145</v>
      </c>
      <c r="E53" s="133" t="s">
        <v>93</v>
      </c>
      <c r="F53" s="130" t="s">
        <v>146</v>
      </c>
      <c r="G53" s="133">
        <v>11</v>
      </c>
      <c r="H53" s="131"/>
      <c r="I53" s="131"/>
    </row>
    <row r="54" spans="1:10" ht="213" customHeight="1" x14ac:dyDescent="0.45">
      <c r="A54" s="119"/>
      <c r="B54" s="134"/>
      <c r="C54" s="54"/>
      <c r="D54" s="135" t="s">
        <v>147</v>
      </c>
      <c r="E54" s="136">
        <v>28</v>
      </c>
      <c r="F54" s="135" t="s">
        <v>148</v>
      </c>
      <c r="G54" s="129">
        <v>28</v>
      </c>
      <c r="H54" s="131"/>
      <c r="I54" s="131"/>
      <c r="J54" s="39"/>
    </row>
    <row r="55" spans="1:10" ht="101.5" customHeight="1" x14ac:dyDescent="0.45">
      <c r="A55" s="119"/>
      <c r="B55" s="134"/>
      <c r="C55" s="54"/>
      <c r="D55" s="135" t="s">
        <v>78</v>
      </c>
      <c r="E55" s="131"/>
      <c r="F55" s="131"/>
      <c r="G55" s="131"/>
      <c r="H55" s="131"/>
      <c r="I55" s="131"/>
      <c r="J55" s="39"/>
    </row>
    <row r="56" spans="1:10" ht="41.15" customHeight="1" x14ac:dyDescent="0.45">
      <c r="A56" s="119"/>
      <c r="B56" s="137"/>
      <c r="C56" s="138"/>
      <c r="D56" s="55" t="s">
        <v>79</v>
      </c>
      <c r="E56" s="131"/>
      <c r="F56" s="131"/>
      <c r="G56" s="131"/>
      <c r="H56" s="131"/>
      <c r="I56" s="131"/>
      <c r="J56" s="39"/>
    </row>
    <row r="57" spans="1:10" ht="85.5" customHeight="1" x14ac:dyDescent="0.45">
      <c r="A57" s="119"/>
      <c r="B57" s="134"/>
      <c r="C57" s="54"/>
      <c r="D57" s="135" t="s">
        <v>149</v>
      </c>
      <c r="E57" s="139" t="s">
        <v>80</v>
      </c>
      <c r="F57" s="131"/>
      <c r="G57" s="131"/>
      <c r="H57" s="131"/>
      <c r="I57" s="131"/>
      <c r="J57" s="39"/>
    </row>
    <row r="58" spans="1:10" ht="35" x14ac:dyDescent="0.45">
      <c r="A58" s="140"/>
      <c r="B58" s="141" t="s">
        <v>81</v>
      </c>
      <c r="C58" s="142">
        <v>440</v>
      </c>
      <c r="D58" s="143" t="s">
        <v>94</v>
      </c>
      <c r="E58" s="144"/>
      <c r="F58" s="145"/>
      <c r="G58" s="144"/>
      <c r="H58" s="145"/>
      <c r="I58" s="146"/>
    </row>
    <row r="59" spans="1:10" ht="17.5" hidden="1" x14ac:dyDescent="0.45">
      <c r="A59" s="147"/>
      <c r="B59" s="148"/>
      <c r="C59" s="148"/>
      <c r="D59" s="148" t="e" cm="1">
        <f t="array" ref="D59">- Direct financial assistance</f>
        <v>#NAME?</v>
      </c>
      <c r="E59" s="148"/>
      <c r="G59" s="148"/>
    </row>
    <row r="60" spans="1:10" ht="17.5" hidden="1" x14ac:dyDescent="0.45">
      <c r="A60" s="147"/>
      <c r="B60" s="148"/>
      <c r="C60" s="148"/>
      <c r="D60" s="148" t="e" cm="1">
        <f t="array" ref="D60">- Housing matching</f>
        <v>#NAME?</v>
      </c>
      <c r="E60" s="148"/>
      <c r="G60" s="148"/>
    </row>
    <row r="61" spans="1:10" ht="17.5" hidden="1" x14ac:dyDescent="0.45">
      <c r="A61" s="147"/>
      <c r="B61" s="148"/>
      <c r="C61" s="148"/>
      <c r="D61" s="148" t="e" cm="1">
        <f t="array" ref="D61">- Other</f>
        <v>#NAME?</v>
      </c>
      <c r="E61" s="148"/>
      <c r="G61" s="148"/>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20:E24 E52 G54" xr:uid="{00000000-0002-0000-0000-000001000000}">
      <formula1>0</formula1>
      <formula2>10000000</formula2>
    </dataValidation>
    <dataValidation type="whole" allowBlank="1" showInputMessage="1" showErrorMessage="1" sqref="G20:G24" xr:uid="{34E2F285-2457-4974-B581-1B6ED9B76CF5}">
      <formula1>0</formula1>
      <formula2>100000000</formula2>
    </dataValidation>
    <dataValidation type="whole" allowBlank="1" showInputMessage="1" showErrorMessage="1" sqref="G43:G44 G31 G52" xr:uid="{00000000-0002-0000-0000-000003000000}">
      <formula1>0</formula1>
      <formula2>1000000000</formula2>
    </dataValidation>
    <dataValidation type="textLength" allowBlank="1" showInputMessage="1" showErrorMessage="1" promptTitle="Character Length Limit" prompt="Please refer to the Appendix." sqref="I31 E33:E34 E25:E31 E57" xr:uid="{00000000-0002-0000-0000-000004000000}">
      <formula1>0</formula1>
      <formula2>1500</formula2>
    </dataValidation>
    <dataValidation type="textLength" allowBlank="1" showInputMessage="1" showErrorMessage="1" promptTitle="Character Length Limitation" prompt="Please refer to the Appendix." sqref="E16:E17"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H15:I17 E44 E10:E15 G10:G17 E36:E41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7" xr:uid="{00000000-0002-0000-0000-00000B000000}">
      <formula1>0</formula1>
      <formula2>1000</formula2>
    </dataValidation>
  </dataValidations>
  <hyperlinks>
    <hyperlink ref="D5" r:id="rId1" xr:uid="{C7421D55-CDA7-412F-82EF-3D07C7D5D007}"/>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3" t="s">
        <v>150</v>
      </c>
      <c r="B1" s="153"/>
    </row>
    <row r="2" spans="1:2" ht="105" x14ac:dyDescent="0.45">
      <c r="A2" s="151" t="s">
        <v>82</v>
      </c>
      <c r="B2" s="152" t="s">
        <v>83</v>
      </c>
    </row>
    <row r="3" spans="1:2" ht="70" x14ac:dyDescent="0.45">
      <c r="A3" s="151" t="s">
        <v>84</v>
      </c>
      <c r="B3" s="152" t="s">
        <v>85</v>
      </c>
    </row>
    <row r="4" spans="1:2" ht="105" x14ac:dyDescent="0.45">
      <c r="A4" s="151" t="s">
        <v>86</v>
      </c>
      <c r="B4" s="152" t="s">
        <v>87</v>
      </c>
    </row>
    <row r="5" spans="1:2" ht="140" x14ac:dyDescent="0.45">
      <c r="A5" s="151" t="s">
        <v>51</v>
      </c>
      <c r="B5" s="152" t="s">
        <v>88</v>
      </c>
    </row>
    <row r="6" spans="1:2" ht="70" x14ac:dyDescent="0.45">
      <c r="A6" s="151" t="s">
        <v>89</v>
      </c>
      <c r="B6" s="152" t="s">
        <v>90</v>
      </c>
    </row>
    <row r="7" spans="1:2" ht="70" x14ac:dyDescent="0.45">
      <c r="A7" s="151" t="s">
        <v>91</v>
      </c>
      <c r="B7" s="152" t="s">
        <v>92</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3D4D2B4A-F097-4C19-A25D-E7ECF6FF1BA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DHCSDOC-1832079576-5057</_dlc_DocId>
    <_dlc_DocIdUrl xmlns="69bc34b3-1921-46c7-8c7a-d18363374b4b">
      <Url>https://dhcscagovauthoring/services/_layouts/15/DocIdRedir.aspx?ID=DHCSDOC-1832079576-5057</Url>
      <Description>DHCSDOC-1832079576-5057</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DC7D99C-0E85-4EAF-AEE5-4EF7A7493DCC}"/>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elements/1.1/"/>
    <ds:schemaRef ds:uri="http://purl.org/dc/dcmitype/"/>
    <ds:schemaRef ds:uri="d7455f7f-a7bf-4197-be4b-2c6f1eafd06e"/>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1e76f68e-a217-4195-bd04-97ef1dbc59eb"/>
    <ds:schemaRef ds:uri="e40804ba-1057-4418-89bb-79e583b76e4f"/>
    <ds:schemaRef ds:uri="http://purl.org/dc/terms/"/>
  </ds:schemaRefs>
</ds:datastoreItem>
</file>

<file path=customXml/itemProps5.xml><?xml version="1.0" encoding="utf-8"?>
<ds:datastoreItem xmlns:ds="http://schemas.openxmlformats.org/officeDocument/2006/customXml" ds:itemID="{251526CF-3B27-4FC9-88B3-51768DD60D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S2-Gold-Coast-Health-Plan-Ventura</dc:title>
  <dc:subject/>
  <dc:creator>Katherine Laurila</dc:creator>
  <cp:keywords/>
  <dc:description/>
  <cp:lastModifiedBy>Bogan, Britt@DHCS</cp:lastModifiedBy>
  <cp:revision/>
  <dcterms:created xsi:type="dcterms:W3CDTF">2022-02-11T23:08:36Z</dcterms:created>
  <dcterms:modified xsi:type="dcterms:W3CDTF">2024-08-30T17:32:14Z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efdcb76b-d9e3-490b-8937-58000bf35fd8</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4c054715-0b28-4d63-a221-b97059f4caee_Enabled">
    <vt:lpwstr>true</vt:lpwstr>
  </property>
  <property fmtid="{D5CDD505-2E9C-101B-9397-08002B2CF9AE}" pid="7" name="MSIP_Label_4c054715-0b28-4d63-a221-b97059f4caee_SetDate">
    <vt:lpwstr>2024-01-03T19:48:36Z</vt:lpwstr>
  </property>
  <property fmtid="{D5CDD505-2E9C-101B-9397-08002B2CF9AE}" pid="8" name="MSIP_Label_4c054715-0b28-4d63-a221-b97059f4caee_Method">
    <vt:lpwstr>Standard</vt:lpwstr>
  </property>
  <property fmtid="{D5CDD505-2E9C-101B-9397-08002B2CF9AE}" pid="9" name="MSIP_Label_4c054715-0b28-4d63-a221-b97059f4caee_Name">
    <vt:lpwstr>Not Sensitive - Unprotected</vt:lpwstr>
  </property>
  <property fmtid="{D5CDD505-2E9C-101B-9397-08002B2CF9AE}" pid="10" name="MSIP_Label_4c054715-0b28-4d63-a221-b97059f4caee_SiteId">
    <vt:lpwstr>25b39d68-74a0-427b-a61a-6d6823f39cb2</vt:lpwstr>
  </property>
  <property fmtid="{D5CDD505-2E9C-101B-9397-08002B2CF9AE}" pid="11" name="MSIP_Label_4c054715-0b28-4d63-a221-b97059f4caee_ActionId">
    <vt:lpwstr>d2186bd4-963f-4300-be97-16cb734d5045</vt:lpwstr>
  </property>
  <property fmtid="{D5CDD505-2E9C-101B-9397-08002B2CF9AE}" pid="12" name="MSIP_Label_4c054715-0b28-4d63-a221-b97059f4caee_ContentBits">
    <vt:lpwstr>0</vt:lpwstr>
  </property>
</Properties>
</file>