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DTa\Desktop\"/>
    </mc:Choice>
  </mc:AlternateContent>
  <xr:revisionPtr revIDLastSave="0" documentId="13_ncr:1_{D7817044-1611-458E-972D-7CC1C8FA2D9E}" xr6:coauthVersionLast="47" xr6:coauthVersionMax="47" xr10:uidLastSave="{00000000-0000-0000-0000-000000000000}"/>
  <bookViews>
    <workbookView xWindow="1140" yWindow="1230" windowWidth="26130" windowHeight="14370" xr2:uid="{00000000-000D-0000-FFFF-FFFF00000000}"/>
  </bookViews>
  <sheets>
    <sheet name="Deliverable Mainstream" sheetId="3"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Mainstream'!$B$2:$F$37</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D31" i="3"/>
  <c r="C31" i="3"/>
  <c r="E31" i="3" s="1"/>
</calcChain>
</file>

<file path=xl/sharedStrings.xml><?xml version="1.0" encoding="utf-8"?>
<sst xmlns="http://schemas.openxmlformats.org/spreadsheetml/2006/main" count="43" uniqueCount="41">
  <si>
    <t>Health Plan</t>
  </si>
  <si>
    <t>MLR Numerator</t>
  </si>
  <si>
    <t>MLR Denominator</t>
  </si>
  <si>
    <t>Crediblity Adjusted MLR</t>
  </si>
  <si>
    <t>Member Months</t>
  </si>
  <si>
    <t>Credibility-adjusted MLR</t>
  </si>
  <si>
    <t>The number of member months</t>
  </si>
  <si>
    <t>Alameda Alliance for Health</t>
  </si>
  <si>
    <t>Anthem Blue Cross</t>
  </si>
  <si>
    <t>Aetna Better Health</t>
  </si>
  <si>
    <t>Aids Healthcare Foundation</t>
  </si>
  <si>
    <t>Blue Shield of California</t>
  </si>
  <si>
    <t>CalOptima</t>
  </si>
  <si>
    <t>Contra Costa Health Plan</t>
  </si>
  <si>
    <t>CenCal Health</t>
  </si>
  <si>
    <t>Community Health Group (CHG)</t>
  </si>
  <si>
    <t>CA Health &amp; Wellness</t>
  </si>
  <si>
    <t>CalViva Health</t>
  </si>
  <si>
    <t>Gold Coast</t>
  </si>
  <si>
    <t>Health Net of Calfornia</t>
  </si>
  <si>
    <t>Helath Plan of San Joaquin</t>
  </si>
  <si>
    <t>Health Plan of San Mateo</t>
  </si>
  <si>
    <t>Inland Empire Health Plan</t>
  </si>
  <si>
    <t>KP Cal</t>
  </si>
  <si>
    <t>Kern Health Systems</t>
  </si>
  <si>
    <t>LA Care</t>
  </si>
  <si>
    <t xml:space="preserve">Molina Healthcare of California </t>
  </si>
  <si>
    <t>Partnership Health Plan of California</t>
  </si>
  <si>
    <t>Santa Clara Family Health Plan</t>
  </si>
  <si>
    <t>San Francisco Health Authority</t>
  </si>
  <si>
    <t>UnitedHealthcare</t>
  </si>
  <si>
    <t>CA Medicaid (Medi-Cal) Medical Loss Ratio (MLR) Summary</t>
  </si>
  <si>
    <t>Notes:</t>
  </si>
  <si>
    <t>- This exhibit satisfies the State's reporting requirement pursuant to 42 CFR 438.74(a).</t>
  </si>
  <si>
    <t>- Each health plan's data is aggregated for all rating regions and applicable categories of aid pursuant to 42 CFR 438.8(i).</t>
  </si>
  <si>
    <t>- A remittance requirement pursuant to 42 CFR 438.8(j) was not in effect for Calendar Year 2021.</t>
  </si>
  <si>
    <t>- Data is based on health plan reporting as of December 30, 2022; reported data is subject to change pursuant to 42 CFR 438.8(m).</t>
  </si>
  <si>
    <t>Central CA Alliance for Health</t>
  </si>
  <si>
    <t>For Calendar Year ending December 31, 2021</t>
  </si>
  <si>
    <t>Rady Children's Hospital</t>
  </si>
  <si>
    <t>CA Managed Care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</si>
</sst>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0">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6"/>
      <color theme="0"/>
      <name val="Segoe UI"/>
      <family val="2"/>
    </font>
    <font>
      <b/>
      <sz val="12"/>
      <color theme="0"/>
      <name val="Segoe UI"/>
      <family val="2"/>
    </font>
    <font>
      <sz val="12"/>
      <name val="Segoe UI"/>
      <family val="2"/>
    </font>
    <font>
      <sz val="12"/>
      <color theme="1"/>
      <name val="Segoe UI"/>
      <family val="2"/>
    </font>
    <font>
      <b/>
      <sz val="12"/>
      <name val="Segoe UI"/>
      <family val="2"/>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cellStyleXfs>
  <cellXfs count="30">
    <xf numFmtId="0" fontId="0" fillId="0" borderId="0" xfId="0"/>
    <xf numFmtId="0" fontId="2" fillId="0" borderId="0" xfId="0" applyFont="1"/>
    <xf numFmtId="10" fontId="0" fillId="0" borderId="0" xfId="2" applyNumberFormat="1" applyFont="1"/>
    <xf numFmtId="10" fontId="0" fillId="0" borderId="0" xfId="0" applyNumberFormat="1"/>
    <xf numFmtId="0" fontId="8" fillId="2" borderId="0" xfId="4" applyFont="1" applyFill="1" applyBorder="1" applyAlignment="1" applyProtection="1">
      <protection locked="0"/>
    </xf>
    <xf numFmtId="0" fontId="6" fillId="2" borderId="0" xfId="4" quotePrefix="1" applyFont="1" applyFill="1" applyBorder="1" applyAlignment="1" applyProtection="1">
      <protection locked="0"/>
    </xf>
    <xf numFmtId="0" fontId="7" fillId="0" borderId="0" xfId="0" applyFont="1" applyProtection="1"/>
    <xf numFmtId="0" fontId="6" fillId="2" borderId="0" xfId="4" applyFont="1" applyFill="1" applyBorder="1" applyAlignment="1" applyProtection="1"/>
    <xf numFmtId="42" fontId="7" fillId="2" borderId="0" xfId="0" applyNumberFormat="1" applyFont="1" applyFill="1" applyBorder="1" applyAlignment="1" applyProtection="1">
      <alignment horizontal="left"/>
    </xf>
    <xf numFmtId="10" fontId="7" fillId="2" borderId="0" xfId="2" applyNumberFormat="1" applyFont="1" applyFill="1" applyBorder="1" applyProtection="1"/>
    <xf numFmtId="164" fontId="7" fillId="2" borderId="0" xfId="1" applyNumberFormat="1" applyFont="1" applyFill="1" applyBorder="1" applyProtection="1"/>
    <xf numFmtId="0" fontId="5" fillId="3" borderId="5" xfId="3" applyFont="1" applyFill="1" applyBorder="1" applyAlignment="1" applyProtection="1">
      <alignment horizontal="center"/>
      <protection locked="0"/>
    </xf>
    <xf numFmtId="0" fontId="5" fillId="3" borderId="5" xfId="3" applyFont="1" applyFill="1" applyBorder="1" applyAlignment="1" applyProtection="1">
      <alignment horizontal="center" wrapText="1"/>
      <protection locked="0"/>
    </xf>
    <xf numFmtId="0" fontId="6" fillId="2" borderId="5" xfId="4" applyFont="1" applyFill="1" applyBorder="1" applyAlignment="1" applyProtection="1">
      <protection locked="0"/>
    </xf>
    <xf numFmtId="42" fontId="7" fillId="0" borderId="5" xfId="0" applyNumberFormat="1" applyFont="1" applyFill="1" applyBorder="1" applyAlignment="1" applyProtection="1">
      <alignment horizontal="left"/>
      <protection locked="0"/>
    </xf>
    <xf numFmtId="10" fontId="7" fillId="0" borderId="5" xfId="2" applyNumberFormat="1" applyFont="1" applyFill="1" applyBorder="1" applyProtection="1">
      <protection locked="0"/>
    </xf>
    <xf numFmtId="164" fontId="7" fillId="0" borderId="5" xfId="1" applyNumberFormat="1" applyFont="1" applyFill="1" applyBorder="1" applyProtection="1">
      <protection locked="0"/>
    </xf>
    <xf numFmtId="0" fontId="6" fillId="2" borderId="5" xfId="4" applyFont="1" applyFill="1" applyBorder="1" applyProtection="1">
      <protection locked="0"/>
    </xf>
    <xf numFmtId="42" fontId="7" fillId="2" borderId="5" xfId="0" applyNumberFormat="1" applyFont="1" applyFill="1" applyBorder="1" applyAlignment="1" applyProtection="1">
      <alignment horizontal="left"/>
      <protection locked="0"/>
    </xf>
    <xf numFmtId="10" fontId="7" fillId="2" borderId="5" xfId="2" applyNumberFormat="1" applyFont="1" applyFill="1" applyBorder="1" applyProtection="1">
      <protection locked="0"/>
    </xf>
    <xf numFmtId="164" fontId="7" fillId="2" borderId="5" xfId="1" applyNumberFormat="1" applyFont="1" applyFill="1" applyBorder="1" applyProtection="1">
      <protection locked="0"/>
    </xf>
    <xf numFmtId="10" fontId="7" fillId="0" borderId="0" xfId="2" applyNumberFormat="1" applyFont="1" applyProtection="1">
      <protection locked="0"/>
    </xf>
    <xf numFmtId="0" fontId="8" fillId="2" borderId="5" xfId="4" applyFont="1" applyFill="1" applyBorder="1" applyAlignment="1" applyProtection="1">
      <protection locked="0"/>
    </xf>
    <xf numFmtId="42" fontId="9" fillId="2" borderId="5" xfId="0" applyNumberFormat="1" applyFont="1" applyFill="1" applyBorder="1" applyAlignment="1" applyProtection="1">
      <alignment horizontal="left"/>
      <protection locked="0"/>
    </xf>
    <xf numFmtId="10" fontId="9" fillId="2" borderId="5" xfId="2" applyNumberFormat="1" applyFont="1" applyFill="1" applyBorder="1" applyProtection="1">
      <protection locked="0"/>
    </xf>
    <xf numFmtId="164" fontId="9" fillId="2" borderId="5" xfId="1" applyNumberFormat="1" applyFont="1" applyFill="1" applyBorder="1" applyProtection="1">
      <protection locked="0"/>
    </xf>
    <xf numFmtId="0" fontId="4" fillId="4" borderId="1"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5" fillId="4" borderId="3"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cellXfs>
  <cellStyles count="5">
    <cellStyle name="Comma" xfId="1" builtinId="3"/>
    <cellStyle name="Normal" xfId="0" builtinId="0"/>
    <cellStyle name="Normal 2" xfId="3" xr:uid="{00000000-0005-0000-0000-000002000000}"/>
    <cellStyle name="Normal_Size Tester - SFY2011 Two Plan Display Model WITH MAC + PCs" xfId="4" xr:uid="{00000000-0005-0000-0000-00000300000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1127760</xdr:colOff>
      <xdr:row>12</xdr:row>
      <xdr:rowOff>66040</xdr:rowOff>
    </xdr:from>
    <xdr:to>
      <xdr:col>5</xdr:col>
      <xdr:colOff>169491</xdr:colOff>
      <xdr:row>16</xdr:row>
      <xdr:rowOff>13158</xdr:rowOff>
    </xdr:to>
    <xdr:sp macro="" textlink="">
      <xdr:nvSpPr>
        <xdr:cNvPr id="2" name="GLOBALPEERREVIEW">
          <a:extLst>
            <a:ext uri="{FF2B5EF4-FFF2-40B4-BE49-F238E27FC236}">
              <a16:creationId xmlns:a16="http://schemas.microsoft.com/office/drawing/2014/main" id="{8D933060-057C-4951-95F7-FB985077D2E8}"/>
            </a:ext>
          </a:extLst>
        </xdr:cNvPr>
        <xdr:cNvSpPr txBox="1"/>
      </xdr:nvSpPr>
      <xdr:spPr>
        <a:xfrm>
          <a:off x="6800850" y="3140710"/>
          <a:ext cx="192351" cy="676733"/>
        </a:xfrm>
        <a:prstGeom prst="rect">
          <a:avLst/>
        </a:prstGeom>
        <a:solidFill>
          <a:schemeClr val="lt1">
            <a:alpha val="3000"/>
          </a:schemeClr>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endParaRPr lang="en-US" sz="3200">
            <a:solidFill>
              <a:srgbClr val="A9A9A9"/>
            </a:solidFill>
            <a:latin typeface="Arial Black" panose="020B0A040201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637D-7C16-41B8-9541-5E9B7645D199}">
  <sheetPr>
    <tabColor rgb="FF92D050"/>
  </sheetPr>
  <dimension ref="A1:I37"/>
  <sheetViews>
    <sheetView tabSelected="1" view="pageBreakPreview" topLeftCell="B23" zoomScaleNormal="100" zoomScaleSheetLayoutView="100" workbookViewId="0">
      <selection activeCell="E9" sqref="E9"/>
    </sheetView>
  </sheetViews>
  <sheetFormatPr defaultColWidth="0" defaultRowHeight="15" zeroHeight="1"/>
  <cols>
    <col min="1" max="1" width="0" hidden="1" customWidth="1"/>
    <col min="2" max="2" width="32.5703125" customWidth="1"/>
    <col min="3" max="4" width="20.5703125" customWidth="1"/>
    <col min="5" max="5" width="16.5703125" customWidth="1"/>
    <col min="6" max="6" width="41.140625" customWidth="1"/>
    <col min="7" max="9" width="0" hidden="1" customWidth="1"/>
    <col min="10" max="16384" width="9.140625" hidden="1"/>
  </cols>
  <sheetData>
    <row r="1" spans="2:9" hidden="1">
      <c r="C1" s="1" t="s">
        <v>1</v>
      </c>
      <c r="D1" s="1" t="s">
        <v>2</v>
      </c>
      <c r="E1" s="1" t="s">
        <v>5</v>
      </c>
      <c r="F1" s="1" t="s">
        <v>6</v>
      </c>
    </row>
    <row r="2" spans="2:9" ht="25.5">
      <c r="B2" s="26" t="s">
        <v>31</v>
      </c>
      <c r="C2" s="27"/>
      <c r="D2" s="27"/>
      <c r="E2" s="27"/>
      <c r="F2" s="27"/>
    </row>
    <row r="3" spans="2:9" ht="21" customHeight="1">
      <c r="B3" s="28" t="s">
        <v>38</v>
      </c>
      <c r="C3" s="29"/>
      <c r="D3" s="29"/>
      <c r="E3" s="29"/>
      <c r="F3" s="29"/>
    </row>
    <row r="4" spans="2:9" ht="72" customHeight="1">
      <c r="B4" s="11" t="s">
        <v>0</v>
      </c>
      <c r="C4" s="12" t="s">
        <v>1</v>
      </c>
      <c r="D4" s="12" t="s">
        <v>2</v>
      </c>
      <c r="E4" s="12" t="s">
        <v>3</v>
      </c>
      <c r="F4" s="12" t="s">
        <v>4</v>
      </c>
    </row>
    <row r="5" spans="2:9" ht="17.25">
      <c r="B5" s="13" t="s">
        <v>7</v>
      </c>
      <c r="C5" s="14">
        <v>1109241376.3199999</v>
      </c>
      <c r="D5" s="14">
        <v>1191354675.6099999</v>
      </c>
      <c r="E5" s="15">
        <v>0.93110000000000004</v>
      </c>
      <c r="F5" s="16">
        <v>3391169</v>
      </c>
      <c r="H5" s="2"/>
      <c r="I5" s="3"/>
    </row>
    <row r="6" spans="2:9" ht="17.25">
      <c r="B6" s="17" t="s">
        <v>8</v>
      </c>
      <c r="C6" s="18">
        <v>2388758598.23</v>
      </c>
      <c r="D6" s="18">
        <v>2731990287.1700001</v>
      </c>
      <c r="E6" s="19">
        <v>0.87439999999999996</v>
      </c>
      <c r="F6" s="20">
        <v>10003903</v>
      </c>
      <c r="H6" s="2"/>
      <c r="I6" s="3"/>
    </row>
    <row r="7" spans="2:9" ht="17.25">
      <c r="B7" s="17" t="s">
        <v>9</v>
      </c>
      <c r="C7" s="18">
        <v>141040660.12</v>
      </c>
      <c r="D7" s="18">
        <v>134515148.53999999</v>
      </c>
      <c r="E7" s="19">
        <v>1.0485</v>
      </c>
      <c r="F7" s="20">
        <v>430833</v>
      </c>
      <c r="H7" s="2"/>
      <c r="I7" s="3"/>
    </row>
    <row r="8" spans="2:9" ht="17.25">
      <c r="B8" s="13" t="s">
        <v>10</v>
      </c>
      <c r="C8" s="18">
        <v>19229585.785249997</v>
      </c>
      <c r="D8" s="18">
        <v>19590351.349999998</v>
      </c>
      <c r="E8" s="19">
        <v>1.0526</v>
      </c>
      <c r="F8" s="20">
        <v>8552</v>
      </c>
      <c r="H8" s="2"/>
      <c r="I8" s="3"/>
    </row>
    <row r="9" spans="2:9" ht="17.25">
      <c r="B9" s="13" t="s">
        <v>11</v>
      </c>
      <c r="C9" s="18">
        <v>440813750.38999999</v>
      </c>
      <c r="D9" s="18">
        <v>475658620.82999998</v>
      </c>
      <c r="E9" s="19">
        <v>0.92669999999999997</v>
      </c>
      <c r="F9" s="20">
        <v>1121897</v>
      </c>
      <c r="H9" s="2"/>
      <c r="I9" s="3"/>
    </row>
    <row r="10" spans="2:9" ht="17.25">
      <c r="B10" s="13" t="s">
        <v>12</v>
      </c>
      <c r="C10" s="18">
        <v>3165703973.3928385</v>
      </c>
      <c r="D10" s="18">
        <v>3361494899.7709775</v>
      </c>
      <c r="E10" s="19">
        <v>0.94175480486628782</v>
      </c>
      <c r="F10" s="20">
        <v>8935517</v>
      </c>
      <c r="H10" s="2"/>
      <c r="I10" s="3"/>
    </row>
    <row r="11" spans="2:9" ht="17.25">
      <c r="B11" s="17" t="s">
        <v>37</v>
      </c>
      <c r="C11" s="18">
        <v>1455136507.9400001</v>
      </c>
      <c r="D11" s="18">
        <v>1616902688.53</v>
      </c>
      <c r="E11" s="19">
        <v>0.9</v>
      </c>
      <c r="F11" s="20">
        <v>4530455</v>
      </c>
      <c r="H11" s="2"/>
      <c r="I11" s="3"/>
    </row>
    <row r="12" spans="2:9" ht="17.25">
      <c r="B12" s="13" t="s">
        <v>13</v>
      </c>
      <c r="C12" s="18">
        <v>784138761</v>
      </c>
      <c r="D12" s="18">
        <v>868764314</v>
      </c>
      <c r="E12" s="19">
        <v>0.90259999999999996</v>
      </c>
      <c r="F12" s="20">
        <v>2476434</v>
      </c>
      <c r="H12" s="2"/>
      <c r="I12" s="3"/>
    </row>
    <row r="13" spans="2:9" ht="17.25">
      <c r="B13" s="13" t="s">
        <v>14</v>
      </c>
      <c r="C13" s="18">
        <v>829394017.71000004</v>
      </c>
      <c r="D13" s="18">
        <v>873536264.89999998</v>
      </c>
      <c r="E13" s="19">
        <v>0.94950000000000001</v>
      </c>
      <c r="F13" s="20">
        <v>2437927</v>
      </c>
      <c r="H13" s="2"/>
      <c r="I13" s="3"/>
    </row>
    <row r="14" spans="2:9" ht="17.25">
      <c r="B14" s="13" t="s">
        <v>15</v>
      </c>
      <c r="C14" s="18">
        <v>1145125800.1600001</v>
      </c>
      <c r="D14" s="18">
        <v>1117858440.77</v>
      </c>
      <c r="E14" s="21">
        <v>1.0244</v>
      </c>
      <c r="F14" s="20">
        <v>3292321</v>
      </c>
      <c r="H14" s="2"/>
      <c r="I14" s="3"/>
    </row>
    <row r="15" spans="2:9" ht="17.25">
      <c r="B15" s="17" t="s">
        <v>16</v>
      </c>
      <c r="C15" s="18">
        <v>778321083.97000003</v>
      </c>
      <c r="D15" s="18">
        <v>854124657.50999999</v>
      </c>
      <c r="E15" s="19">
        <v>0.91120000000000001</v>
      </c>
      <c r="F15" s="20">
        <v>2613351</v>
      </c>
      <c r="H15" s="2"/>
      <c r="I15" s="3"/>
    </row>
    <row r="16" spans="2:9" ht="17.25">
      <c r="B16" s="13" t="s">
        <v>17</v>
      </c>
      <c r="C16" s="18">
        <v>1201663625.5899999</v>
      </c>
      <c r="D16" s="18">
        <v>1270668522.5699999</v>
      </c>
      <c r="E16" s="19">
        <v>0.94569999999999999</v>
      </c>
      <c r="F16" s="20">
        <v>4623417</v>
      </c>
      <c r="H16" s="2"/>
      <c r="I16" s="3"/>
    </row>
    <row r="17" spans="2:9" ht="17.25">
      <c r="B17" s="17" t="s">
        <v>18</v>
      </c>
      <c r="C17" s="18">
        <v>878558458.39999998</v>
      </c>
      <c r="D17" s="18">
        <v>989208334.65999997</v>
      </c>
      <c r="E17" s="19">
        <v>0.8881</v>
      </c>
      <c r="F17" s="20">
        <v>2668262</v>
      </c>
      <c r="H17" s="2"/>
      <c r="I17" s="3"/>
    </row>
    <row r="18" spans="2:9" ht="17.25">
      <c r="B18" s="13" t="s">
        <v>19</v>
      </c>
      <c r="C18" s="18">
        <v>3915646851.5300002</v>
      </c>
      <c r="D18" s="18">
        <v>4436824760.6000004</v>
      </c>
      <c r="E18" s="19">
        <v>0.88249999999999995</v>
      </c>
      <c r="F18" s="20">
        <v>15917407</v>
      </c>
      <c r="H18" s="2"/>
      <c r="I18" s="3"/>
    </row>
    <row r="19" spans="2:9" ht="17.25">
      <c r="B19" s="13" t="s">
        <v>20</v>
      </c>
      <c r="C19" s="18">
        <v>1244728978.72</v>
      </c>
      <c r="D19" s="18">
        <v>1352405997.3099999</v>
      </c>
      <c r="E19" s="19">
        <v>0.9204</v>
      </c>
      <c r="F19" s="20">
        <v>4539619</v>
      </c>
      <c r="H19" s="2"/>
      <c r="I19" s="3"/>
    </row>
    <row r="20" spans="2:9" ht="17.25">
      <c r="B20" s="13" t="s">
        <v>21</v>
      </c>
      <c r="C20" s="18">
        <v>470990264.70999998</v>
      </c>
      <c r="D20" s="18">
        <v>531405894.32999998</v>
      </c>
      <c r="E20" s="19">
        <v>0.88629999999999998</v>
      </c>
      <c r="F20" s="20">
        <v>1334295</v>
      </c>
      <c r="H20" s="2"/>
      <c r="I20" s="3"/>
    </row>
    <row r="21" spans="2:9" ht="17.25">
      <c r="B21" s="13" t="s">
        <v>22</v>
      </c>
      <c r="C21" s="18">
        <v>5028064215.2799997</v>
      </c>
      <c r="D21" s="18">
        <v>5380657598.1599998</v>
      </c>
      <c r="E21" s="19">
        <v>0.9345</v>
      </c>
      <c r="F21" s="20">
        <v>15834243</v>
      </c>
      <c r="H21" s="2"/>
      <c r="I21" s="3"/>
    </row>
    <row r="22" spans="2:9" ht="17.25">
      <c r="B22" s="17" t="s">
        <v>23</v>
      </c>
      <c r="C22" s="18">
        <v>826957295.37</v>
      </c>
      <c r="D22" s="18">
        <v>798072977.13999999</v>
      </c>
      <c r="E22" s="19">
        <v>1.0362</v>
      </c>
      <c r="F22" s="20">
        <v>2023780</v>
      </c>
      <c r="H22" s="2"/>
      <c r="I22" s="3"/>
    </row>
    <row r="23" spans="2:9" ht="17.25">
      <c r="B23" s="17" t="s">
        <v>24</v>
      </c>
      <c r="C23" s="18">
        <v>949790130.82000005</v>
      </c>
      <c r="D23" s="18">
        <v>1033814252.79</v>
      </c>
      <c r="E23" s="19">
        <v>0.91869999999999996</v>
      </c>
      <c r="F23" s="20">
        <v>3614781</v>
      </c>
      <c r="H23" s="2"/>
      <c r="I23" s="3"/>
    </row>
    <row r="24" spans="2:9" ht="17.25">
      <c r="B24" s="13" t="s">
        <v>25</v>
      </c>
      <c r="C24" s="18">
        <v>7213413400.6499996</v>
      </c>
      <c r="D24" s="18">
        <v>7319258232.4799995</v>
      </c>
      <c r="E24" s="19">
        <v>0.98550000000000004</v>
      </c>
      <c r="F24" s="20">
        <v>24497348</v>
      </c>
      <c r="H24" s="2"/>
      <c r="I24" s="3"/>
    </row>
    <row r="25" spans="2:9" ht="17.25">
      <c r="B25" s="13" t="s">
        <v>26</v>
      </c>
      <c r="C25" s="18">
        <v>1283900766.3900001</v>
      </c>
      <c r="D25" s="18">
        <v>1534113223.0799999</v>
      </c>
      <c r="E25" s="19">
        <v>0.83689999999999998</v>
      </c>
      <c r="F25" s="20">
        <v>5253401</v>
      </c>
      <c r="H25" s="2"/>
      <c r="I25" s="3"/>
    </row>
    <row r="26" spans="2:9" ht="17.25">
      <c r="B26" s="13" t="s">
        <v>27</v>
      </c>
      <c r="C26" s="18">
        <v>3013347070.3299999</v>
      </c>
      <c r="D26" s="18">
        <v>3282888436.5799999</v>
      </c>
      <c r="E26" s="19">
        <v>0.91790000000000005</v>
      </c>
      <c r="F26" s="20">
        <v>7324284</v>
      </c>
      <c r="H26" s="2"/>
      <c r="I26" s="3"/>
    </row>
    <row r="27" spans="2:9" ht="17.25">
      <c r="B27" s="13" t="s">
        <v>39</v>
      </c>
      <c r="C27" s="18">
        <v>16161241.360000001</v>
      </c>
      <c r="D27" s="18">
        <v>16974401.340000004</v>
      </c>
      <c r="E27" s="19">
        <v>0.95209999999999995</v>
      </c>
      <c r="F27" s="20">
        <v>4503</v>
      </c>
      <c r="H27" s="2"/>
      <c r="I27" s="3"/>
    </row>
    <row r="28" spans="2:9" ht="17.25">
      <c r="B28" s="13" t="s">
        <v>28</v>
      </c>
      <c r="C28" s="18">
        <v>941960416</v>
      </c>
      <c r="D28" s="18">
        <v>995731454</v>
      </c>
      <c r="E28" s="19">
        <v>0.94599999999999995</v>
      </c>
      <c r="F28" s="20">
        <v>2957898</v>
      </c>
      <c r="H28" s="2"/>
      <c r="I28" s="3"/>
    </row>
    <row r="29" spans="2:9" ht="17.25">
      <c r="B29" s="13" t="s">
        <v>29</v>
      </c>
      <c r="C29" s="18">
        <v>598706697.00999999</v>
      </c>
      <c r="D29" s="18">
        <v>651835385</v>
      </c>
      <c r="E29" s="19">
        <v>0.91849999999999998</v>
      </c>
      <c r="F29" s="20">
        <v>1777357</v>
      </c>
      <c r="H29" s="2"/>
      <c r="I29" s="3"/>
    </row>
    <row r="30" spans="2:9" ht="17.25">
      <c r="B30" s="13" t="s">
        <v>30</v>
      </c>
      <c r="C30" s="18">
        <v>76571132.310000002</v>
      </c>
      <c r="D30" s="18">
        <v>90913605.239999995</v>
      </c>
      <c r="E30" s="19">
        <v>0.85519999999999996</v>
      </c>
      <c r="F30" s="20">
        <v>279407</v>
      </c>
      <c r="H30" s="2"/>
      <c r="I30" s="3"/>
    </row>
    <row r="31" spans="2:9" ht="17.25">
      <c r="B31" s="22" t="s">
        <v>40</v>
      </c>
      <c r="C31" s="23">
        <f>SUM(C5:C30)</f>
        <v>39917364659.488083</v>
      </c>
      <c r="D31" s="23">
        <f>SUM(D5:D30)</f>
        <v>42930563424.260979</v>
      </c>
      <c r="E31" s="24">
        <f>C31/D31</f>
        <v>0.92981227068941585</v>
      </c>
      <c r="F31" s="25">
        <f>SUM(F5:F30)</f>
        <v>131892361</v>
      </c>
      <c r="H31" s="2"/>
      <c r="I31" s="3"/>
    </row>
    <row r="32" spans="2:9" ht="17.25">
      <c r="B32" s="7"/>
      <c r="C32" s="8"/>
      <c r="D32" s="8"/>
      <c r="E32" s="9"/>
      <c r="F32" s="10"/>
      <c r="H32" s="2"/>
      <c r="I32" s="3"/>
    </row>
    <row r="33" spans="2:6" ht="17.25">
      <c r="B33" s="4" t="s">
        <v>32</v>
      </c>
      <c r="C33" s="6"/>
      <c r="D33" s="6"/>
      <c r="E33" s="6"/>
      <c r="F33" s="6"/>
    </row>
    <row r="34" spans="2:6" ht="17.25">
      <c r="B34" s="5" t="s">
        <v>33</v>
      </c>
      <c r="C34" s="6"/>
      <c r="D34" s="6"/>
      <c r="E34" s="6"/>
      <c r="F34" s="6"/>
    </row>
    <row r="35" spans="2:6" ht="17.25">
      <c r="B35" s="5" t="s">
        <v>34</v>
      </c>
      <c r="C35" s="6"/>
      <c r="D35" s="6"/>
      <c r="E35" s="6"/>
      <c r="F35" s="6"/>
    </row>
    <row r="36" spans="2:6" ht="17.25">
      <c r="B36" s="5" t="s">
        <v>35</v>
      </c>
      <c r="C36" s="6"/>
      <c r="D36" s="6"/>
      <c r="E36" s="6"/>
      <c r="F36" s="6"/>
    </row>
    <row r="37" spans="2:6" ht="17.25">
      <c r="B37" s="5" t="s">
        <v>36</v>
      </c>
      <c r="C37" s="6"/>
      <c r="D37" s="6"/>
      <c r="E37" s="6"/>
      <c r="F37" s="6"/>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Language xmlns="http://schemas.microsoft.com/sharepoint/v3">English</Language>
    <Abstract xmlns="69bc34b3-1921-46c7-8c7a-d18363374b4b" xsi:nil="true"/>
    <TAGender xmlns="69bc34b3-1921-46c7-8c7a-d18363374b4b" xsi:nil="true"/>
    <TAGEthnicity xmlns="69bc34b3-1921-46c7-8c7a-d18363374b4b" xsi:nil="true"/>
    <_dlc_DocId xmlns="69bc34b3-1921-46c7-8c7a-d18363374b4b">DHCSDOC-376834418-762</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https://dhcscagovauthoring/dataandstats/reports/_layouts/15/DocIdRedir.aspx?ID=DHCSDOC-376834418-762</Url>
      <Description>DHCSDOC-376834418-762</Description>
    </_dlc_DocIdUrl>
    <Reading_x0020_Level xmlns="c1c1dc04-eeda-4b6e-b2df-40979f5da1d3" xsi:nil="true"/>
    <TAGAge xmlns="69bc34b3-1921-46c7-8c7a-d18363374b4b" xsi:nil="true"/>
  </documentManagement>
</p:properties>
</file>

<file path=customXml/itemProps1.xml><?xml version="1.0" encoding="utf-8"?>
<ds:datastoreItem xmlns:ds="http://schemas.openxmlformats.org/officeDocument/2006/customXml" ds:itemID="{8A806F8F-7EA8-431E-B3D4-F756321725F6}"/>
</file>

<file path=customXml/itemProps2.xml><?xml version="1.0" encoding="utf-8"?>
<ds:datastoreItem xmlns:ds="http://schemas.openxmlformats.org/officeDocument/2006/customXml" ds:itemID="{5407C3BF-FEFB-4CBF-AE81-B2C0ECB4465C}"/>
</file>

<file path=customXml/itemProps3.xml><?xml version="1.0" encoding="utf-8"?>
<ds:datastoreItem xmlns:ds="http://schemas.openxmlformats.org/officeDocument/2006/customXml" ds:itemID="{6DEEED0C-DDE2-4D7D-BD56-39013EE60F7C}"/>
</file>

<file path=customXml/itemProps4.xml><?xml version="1.0" encoding="utf-8"?>
<ds:datastoreItem xmlns:ds="http://schemas.openxmlformats.org/officeDocument/2006/customXml" ds:itemID="{920C4CBB-2322-435A-A652-4EAC032E4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Mainstream</vt:lpstr>
      <vt:lpstr>'Deliverable Mainstream'!Print_Area</vt:lpstr>
    </vt:vector>
  </TitlesOfParts>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CA-MCP-CY-2021-CMS-Annual-MLR-Report</dc:title>
  <dc:creator>Schaller, Joe</dc:creator>
  <cp:keywords/>
  <cp:lastModifiedBy>Ta, David@DHCS</cp:lastModifiedBy>
  <dcterms:created xsi:type="dcterms:W3CDTF">2020-11-20T21:25:41Z</dcterms:created>
  <dcterms:modified xsi:type="dcterms:W3CDTF">2025-01-13T22:48:24Z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ContentTypeId">
    <vt:lpwstr>0x010100EEE380F46F125946A8B4C4C90D9FFCDC001B43DC49D766EB429F723F991A892D93</vt:lpwstr>
  </property>
  <property fmtid="{D5CDD505-2E9C-101B-9397-08002B2CF9AE}" pid="4" name="_dlc_DocIdItemGuid">
    <vt:lpwstr>6329956b-045d-44e1-8d37-95387e5bffec</vt:lpwstr>
  </property>
  <property fmtid="{D5CDD505-2E9C-101B-9397-08002B2CF9AE}" pid="5" name="Division">
    <vt:lpwstr>5;#Capitated Rates Development|219759ee-ee76-4cfc-bb80-102b1fe0ea29</vt:lpwstr>
  </property>
</Properties>
</file>