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DTa\Desktop\"/>
    </mc:Choice>
  </mc:AlternateContent>
  <xr:revisionPtr revIDLastSave="0" documentId="13_ncr:1_{F91AC716-B70F-49EE-AE61-5995309A5DF1}" xr6:coauthVersionLast="47" xr6:coauthVersionMax="47" xr10:uidLastSave="{00000000-0000-0000-0000-000000000000}"/>
  <bookViews>
    <workbookView xWindow="300" yWindow="1515" windowWidth="26100" windowHeight="13965" xr2:uid="{91FE4D2D-456B-4502-8CF3-3F03D8E76D57}"/>
  </bookViews>
  <sheets>
    <sheet name="Deliverable Mainstream" sheetId="1" r:id="rId1"/>
  </sheets>
  <externalReferences>
    <externalReference r:id="rId2"/>
    <externalReference r:id="rId3"/>
    <externalReference r:id="rId4"/>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 hidden="1">#REF!</definedName>
    <definedName name="__123Graph_CAUTHS" hidden="1">[1]General!$AF$57:$AF$65</definedName>
    <definedName name="__123Graph_CTOTAL" hidden="1">[1]General!$AC$20:$AO$20</definedName>
    <definedName name="__123Graph_D" hidden="1">#REF!</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 hidden="1">#REF!</definedName>
    <definedName name="__123Graph_XAUTHS" hidden="1">[1]General!$AA$57:$AA$65</definedName>
    <definedName name="__123Graph_XIPIBNR" hidden="1">[1]General!$AF$5:$AO$5</definedName>
    <definedName name="__123Graph_XTOTAL" hidden="1">[1]General!$AC$6:$AO$6</definedName>
    <definedName name="_Key1" localSheetId="0" hidden="1">#REF!</definedName>
    <definedName name="_Key1" hidden="1">#REF!</definedName>
    <definedName name="_Key2" localSheetId="0" hidden="1">#REF!</definedName>
    <definedName name="_Key2" hidden="1">#REF!</definedName>
    <definedName name="_Order1" hidden="1">255</definedName>
    <definedName name="_Order2" hidden="1">255</definedName>
    <definedName name="_Sort" localSheetId="0" hidden="1">#REF!</definedName>
    <definedName name="_Sort" hidden="1">#REF!</definedName>
    <definedName name="_UC2" localSheetId="0" hidden="1">{#N/A,#N/A,FALSE,"trend"}</definedName>
    <definedName name="_UC2" hidden="1">{#N/A,#N/A,FALSE,"trend"}</definedName>
    <definedName name="_UC3" localSheetId="0" hidden="1">{#N/A,#N/A,FALSE,"trend"}</definedName>
    <definedName name="_UC3" hidden="1">{#N/A,#N/A,FALSE,"trend"}</definedName>
    <definedName name="aaaa" localSheetId="0" hidden="1">{#N/A,#N/A,FALSE,"trend"}</definedName>
    <definedName name="aaaa" hidden="1">{#N/A,#N/A,FALSE,"trend"}</definedName>
    <definedName name="AccessDatabase" hidden="1">"G:\1_Intellectual Capital\Claims Probability Distributions\Version 2 (New NC)\RateRanges_4.mdb"</definedName>
    <definedName name="adfa" localSheetId="0" hidden="1">{#N/A,#N/A,FALSE,"trend"}</definedName>
    <definedName name="adfa" hidden="1">{#N/A,#N/A,FALSE,"trend"}</definedName>
    <definedName name="Bounds" localSheetId="0">[2]Settings!$D$4:$F$4</definedName>
    <definedName name="Bounds">[3]Settings!$D$4:$F$4</definedName>
    <definedName name="County" localSheetId="0">[2]Settings!$I$2</definedName>
    <definedName name="County">[3]Settings!$I$2</definedName>
    <definedName name="fafa" localSheetId="0" hidden="1">{#N/A,#N/A,FALSE,"trend"}</definedName>
    <definedName name="fafa" hidden="1">{#N/A,#N/A,FALSE,"trend"}</definedName>
    <definedName name="HPCode" localSheetId="0">[2]Settings!$G$2</definedName>
    <definedName name="HPCode">[3]Settings!$G$2</definedName>
    <definedName name="ModelType" localSheetId="0">[2]Settings!$J$2</definedName>
    <definedName name="ModelType">[3]Settings!$J$2</definedName>
    <definedName name="other" localSheetId="0" hidden="1">{#N/A,#N/A,FALSE,"trend"}</definedName>
    <definedName name="other" hidden="1">{#N/A,#N/A,FALSE,"trend"}</definedName>
    <definedName name="otherUC" localSheetId="0" hidden="1">{#N/A,#N/A,FALSE,"trend"}</definedName>
    <definedName name="otherUC" hidden="1">{#N/A,#N/A,FALSE,"trend"}</definedName>
    <definedName name="PHP" localSheetId="0" hidden="1">{#N/A,#N/A,FALSE,"trend"}</definedName>
    <definedName name="PHP" hidden="1">{#N/A,#N/A,FALSE,"trend"}</definedName>
    <definedName name="phys" localSheetId="0" hidden="1">{#N/A,#N/A,FALSE,"trend"}</definedName>
    <definedName name="phys" hidden="1">{#N/A,#N/A,FALSE,"trend"}</definedName>
    <definedName name="physician" localSheetId="0" hidden="1">{#N/A,#N/A,FALSE,"trend"}</definedName>
    <definedName name="physician" hidden="1">{#N/A,#N/A,FALSE,"trend"}</definedName>
    <definedName name="PreviousYear" localSheetId="0">[2]Settings!$C$2</definedName>
    <definedName name="PreviousYear">[3]Settings!$C$2</definedName>
    <definedName name="_xlnm.Print_Area" localSheetId="0">'Deliverable Mainstream'!$B$2:$F$36</definedName>
    <definedName name="Uti_1000" localSheetId="0" hidden="1">{#N/A,#N/A,FALSE,"trend"}</definedName>
    <definedName name="Uti_1000" hidden="1">{#N/A,#N/A,FALSE,"trend"}</definedName>
    <definedName name="Util_1000" localSheetId="0" hidden="1">{#N/A,#N/A,FALSE,"trend"}</definedName>
    <definedName name="Util_1000" hidden="1">{#N/A,#N/A,FALSE,"trend"}</definedName>
    <definedName name="Utilization" localSheetId="0" hidden="1">{#N/A,#N/A,FALSE,"trend"}</definedName>
    <definedName name="Utilization" hidden="1">{#N/A,#N/A,FALSE,"trend"}</definedName>
    <definedName name="wrn.EligibleTables." localSheetId="0" hidden="1">{"Table3",#N/A,FALSE,"C";"Table2",#N/A,FALSE,"C";"Table1",#N/A,FALSE,"C"}</definedName>
    <definedName name="wrn.EligibleTables." hidden="1">{"Table3",#N/A,FALSE,"C";"Table2",#N/A,FALSE,"C";"Table1",#N/A,FALSE,"C"}</definedName>
    <definedName name="wrn.financials." localSheetId="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 name="wrn.util." localSheetId="0" hidden="1">{#N/A,#N/A,FALSE,"trend"}</definedName>
    <definedName name="wrn.util." hidden="1">{#N/A,#N/A,FALSE,"trend"}</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 l="1"/>
  <c r="D30" i="1"/>
  <c r="F30" i="1"/>
  <c r="E30" i="1" l="1"/>
</calcChain>
</file>

<file path=xl/sharedStrings.xml><?xml version="1.0" encoding="utf-8"?>
<sst xmlns="http://schemas.openxmlformats.org/spreadsheetml/2006/main" count="39" uniqueCount="39">
  <si>
    <t>- Data is based on health plan reporting as of December 31, 2023; reported data is subject to change pursuant to 42 CFR 438.8(m).</t>
  </si>
  <si>
    <t>- A remittance requirement pursuant to 42 CFR 438.8(j) was not in effect for Calendar Year 2022.</t>
  </si>
  <si>
    <t>- Each health plan's data is aggregated for all rating regions and applicable categories of aid pursuant to 42 CFR 438.8(i).</t>
  </si>
  <si>
    <t>- This exhibit satisfies the State's reporting requirement pursuant to 42 CFR 438.74(a).</t>
  </si>
  <si>
    <t>Notes:</t>
  </si>
  <si>
    <t>CA Managed Care Total</t>
  </si>
  <si>
    <t>UnitedHealthcare</t>
  </si>
  <si>
    <t>San Francisco Health Authority</t>
  </si>
  <si>
    <t>Santa Clara Family Health Plan</t>
  </si>
  <si>
    <t>Partnership Health Plan of California</t>
  </si>
  <si>
    <t xml:space="preserve">Molina Healthcare of California </t>
  </si>
  <si>
    <t>LA Care</t>
  </si>
  <si>
    <t>Kern Health Systems</t>
  </si>
  <si>
    <t>KP Cal</t>
  </si>
  <si>
    <t>Inland Empire Health Plan</t>
  </si>
  <si>
    <t>Health Plan of San Mateo</t>
  </si>
  <si>
    <t>Helath Plan of San Joaquin</t>
  </si>
  <si>
    <t>Health Net of Calfornia</t>
  </si>
  <si>
    <t>Gold Coast</t>
  </si>
  <si>
    <t>CalViva Health</t>
  </si>
  <si>
    <t>CA Health &amp; Wellness</t>
  </si>
  <si>
    <t>Community Health Group (CHG)</t>
  </si>
  <si>
    <t>CenCal Health</t>
  </si>
  <si>
    <t>Contra Costa Health Plan</t>
  </si>
  <si>
    <t>Central CA Alliance for Health</t>
  </si>
  <si>
    <t>CalOptima</t>
  </si>
  <si>
    <t>Blue Shield of California</t>
  </si>
  <si>
    <t>Aids Healthcare Foundation</t>
  </si>
  <si>
    <t>Aetna Better Health</t>
  </si>
  <si>
    <t>Anthem Blue Cross</t>
  </si>
  <si>
    <t>Alameda Alliance for Health</t>
  </si>
  <si>
    <t>Member Months</t>
  </si>
  <si>
    <t>Crediblity Adjusted MLR</t>
  </si>
  <si>
    <t>MLR Denominator</t>
  </si>
  <si>
    <t>MLR Numerator</t>
  </si>
  <si>
    <t>Health Plan</t>
  </si>
  <si>
    <t>For Calendar Year ending December 31, 2022</t>
  </si>
  <si>
    <t>CA Medicaid (Medi-Cal) Medical Loss Ratio (MLR) Summary</t>
  </si>
  <si>
    <t>Press TAB to move to input areas. Press UP, DOWN, LEFT, or RIGHT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</si>
</sst>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3" formatCode="_(* #,##0.00_);_(* \(#,##0.00\);_(* &quot;-&quot;??_);_(@_)"/>
    <numFmt numFmtId="164" formatCode="_(* #,##0_);_(* \(#,##0\);_(* &quot;-&quot;??_);_(@_)"/>
  </numFmts>
  <fonts count="12">
    <font>
      <sz val="11"/>
      <color theme="1"/>
      <name val="Aptos Narrow"/>
      <family val="2"/>
      <scheme val="minor"/>
    </font>
    <font>
      <sz val="11"/>
      <color theme="1"/>
      <name val="Aptos Narrow"/>
      <family val="2"/>
      <scheme val="minor"/>
    </font>
    <font>
      <sz val="10"/>
      <name val="MUnivers"/>
    </font>
    <font>
      <b/>
      <sz val="16"/>
      <color theme="0"/>
      <name val="Segoe UI"/>
      <family val="2"/>
    </font>
    <font>
      <b/>
      <sz val="12"/>
      <color theme="1"/>
      <name val="Segoe UI"/>
      <family val="2"/>
    </font>
    <font>
      <sz val="10"/>
      <name val="Segoe UI"/>
      <family val="2"/>
    </font>
    <font>
      <sz val="11"/>
      <color theme="1"/>
      <name val="Segoe UI"/>
      <family val="2"/>
    </font>
    <font>
      <b/>
      <sz val="12"/>
      <color theme="0"/>
      <name val="Segoe UI"/>
      <family val="2"/>
    </font>
    <font>
      <b/>
      <sz val="12"/>
      <name val="Segoe UI"/>
      <family val="2"/>
    </font>
    <font>
      <sz val="12"/>
      <color theme="1"/>
      <name val="Segoe UI"/>
      <family val="2"/>
    </font>
    <font>
      <sz val="12"/>
      <name val="Segoe UI"/>
      <family val="2"/>
    </font>
    <font>
      <sz val="12"/>
      <color rgb="FF9F9F9F"/>
      <name val="Segoe UI"/>
      <family val="2"/>
    </font>
  </fonts>
  <fills count="5">
    <fill>
      <patternFill patternType="none"/>
    </fill>
    <fill>
      <patternFill patternType="gray125"/>
    </fill>
    <fill>
      <patternFill patternType="solid">
        <fgColor theme="0"/>
        <bgColor indexed="64"/>
      </patternFill>
    </fill>
    <fill>
      <patternFill patternType="solid">
        <fgColor rgb="FF17315A"/>
        <bgColor indexed="64"/>
      </patternFill>
    </fill>
    <fill>
      <patternFill patternType="solid">
        <fgColor rgb="FF2D6E8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cellStyleXfs>
  <cellXfs count="28">
    <xf numFmtId="0" fontId="0" fillId="0" borderId="0" xfId="0"/>
    <xf numFmtId="10" fontId="0" fillId="0" borderId="0" xfId="0" applyNumberFormat="1"/>
    <xf numFmtId="10" fontId="0" fillId="0" borderId="0" xfId="2" applyNumberFormat="1" applyFont="1"/>
    <xf numFmtId="0" fontId="6" fillId="0" borderId="0" xfId="0" applyFont="1"/>
    <xf numFmtId="0" fontId="7" fillId="4" borderId="1" xfId="4" applyFont="1" applyFill="1" applyBorder="1" applyAlignment="1" applyProtection="1">
      <alignment horizontal="center"/>
      <protection locked="0"/>
    </xf>
    <xf numFmtId="0" fontId="9" fillId="0" borderId="0" xfId="0" applyFont="1"/>
    <xf numFmtId="0" fontId="11" fillId="0" borderId="0" xfId="0" applyFont="1"/>
    <xf numFmtId="0" fontId="10" fillId="2" borderId="1" xfId="3" applyFont="1" applyFill="1" applyBorder="1" applyProtection="1">
      <protection locked="0"/>
    </xf>
    <xf numFmtId="42" fontId="9" fillId="0" borderId="1" xfId="0" applyNumberFormat="1" applyFont="1" applyBorder="1" applyAlignment="1" applyProtection="1">
      <alignment horizontal="left"/>
      <protection locked="0"/>
    </xf>
    <xf numFmtId="10" fontId="9" fillId="0" borderId="1" xfId="2" applyNumberFormat="1" applyFont="1" applyFill="1" applyBorder="1" applyProtection="1">
      <protection locked="0"/>
    </xf>
    <xf numFmtId="164" fontId="9" fillId="0" borderId="1" xfId="1" applyNumberFormat="1" applyFont="1" applyFill="1" applyBorder="1" applyProtection="1">
      <protection locked="0"/>
    </xf>
    <xf numFmtId="42" fontId="9" fillId="2" borderId="1" xfId="0" applyNumberFormat="1" applyFont="1" applyFill="1" applyBorder="1" applyAlignment="1" applyProtection="1">
      <alignment horizontal="left"/>
      <protection locked="0"/>
    </xf>
    <xf numFmtId="10" fontId="9" fillId="2" borderId="1" xfId="2" applyNumberFormat="1" applyFont="1" applyFill="1" applyBorder="1" applyProtection="1">
      <protection locked="0"/>
    </xf>
    <xf numFmtId="164" fontId="9" fillId="2" borderId="1" xfId="1" applyNumberFormat="1" applyFont="1" applyFill="1" applyBorder="1" applyProtection="1">
      <protection locked="0"/>
    </xf>
    <xf numFmtId="10" fontId="9" fillId="0" borderId="1" xfId="2" applyNumberFormat="1" applyFont="1" applyBorder="1" applyProtection="1">
      <protection locked="0"/>
    </xf>
    <xf numFmtId="0" fontId="8" fillId="2" borderId="1" xfId="3" applyFont="1" applyFill="1" applyBorder="1" applyProtection="1">
      <protection locked="0"/>
    </xf>
    <xf numFmtId="42" fontId="4" fillId="2" borderId="1" xfId="0" applyNumberFormat="1" applyFont="1" applyFill="1" applyBorder="1" applyAlignment="1" applyProtection="1">
      <alignment horizontal="left"/>
      <protection locked="0"/>
    </xf>
    <xf numFmtId="10" fontId="4" fillId="2" borderId="1" xfId="2" applyNumberFormat="1" applyFont="1" applyFill="1" applyBorder="1" applyProtection="1">
      <protection locked="0"/>
    </xf>
    <xf numFmtId="164" fontId="4" fillId="2" borderId="1" xfId="1" applyNumberFormat="1" applyFont="1" applyFill="1" applyBorder="1" applyProtection="1">
      <protection locked="0"/>
    </xf>
    <xf numFmtId="0" fontId="5" fillId="2" borderId="0" xfId="3" applyFont="1" applyFill="1" applyProtection="1"/>
    <xf numFmtId="42" fontId="6" fillId="2" borderId="0" xfId="0" applyNumberFormat="1" applyFont="1" applyFill="1" applyAlignment="1" applyProtection="1">
      <alignment horizontal="left"/>
    </xf>
    <xf numFmtId="10" fontId="6" fillId="2" borderId="0" xfId="2" applyNumberFormat="1" applyFont="1" applyFill="1" applyBorder="1" applyProtection="1"/>
    <xf numFmtId="164" fontId="6" fillId="2" borderId="0" xfId="1" applyNumberFormat="1" applyFont="1" applyFill="1" applyBorder="1" applyProtection="1"/>
    <xf numFmtId="0" fontId="8" fillId="2" borderId="0" xfId="3" applyFont="1" applyFill="1" applyProtection="1">
      <protection locked="0"/>
    </xf>
    <xf numFmtId="0" fontId="10" fillId="2" borderId="0" xfId="3" quotePrefix="1" applyFont="1" applyFill="1" applyProtection="1">
      <protection locked="0"/>
    </xf>
    <xf numFmtId="0" fontId="3" fillId="3" borderId="4" xfId="0" applyFont="1" applyFill="1" applyBorder="1" applyAlignment="1" applyProtection="1">
      <alignment horizontal="center"/>
      <protection locked="0"/>
    </xf>
    <xf numFmtId="0" fontId="7" fillId="3" borderId="3" xfId="0" applyFont="1" applyFill="1" applyBorder="1" applyAlignment="1" applyProtection="1">
      <alignment horizontal="center"/>
      <protection locked="0"/>
    </xf>
    <xf numFmtId="0" fontId="7" fillId="3" borderId="2" xfId="0" applyFont="1" applyFill="1" applyBorder="1" applyAlignment="1" applyProtection="1">
      <alignment horizontal="center"/>
      <protection locked="0"/>
    </xf>
  </cellXfs>
  <cellStyles count="5">
    <cellStyle name="Comma" xfId="1" builtinId="3"/>
    <cellStyle name="Normal" xfId="0" builtinId="0"/>
    <cellStyle name="Normal 2" xfId="4" xr:uid="{A03D9B61-A50E-4FCE-82DC-89B4C0648346}"/>
    <cellStyle name="Normal_Size Tester - SFY2011 Two Plan Display Model WITH MAC + PCs" xfId="3" xr:uid="{C84A89C7-7519-4E29-BAC5-D1A28EC57A78}"/>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3.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4</xdr:col>
      <xdr:colOff>1127760</xdr:colOff>
      <xdr:row>12</xdr:row>
      <xdr:rowOff>66040</xdr:rowOff>
    </xdr:from>
    <xdr:to>
      <xdr:col>5</xdr:col>
      <xdr:colOff>169491</xdr:colOff>
      <xdr:row>16</xdr:row>
      <xdr:rowOff>13158</xdr:rowOff>
    </xdr:to>
    <xdr:sp macro="" textlink="">
      <xdr:nvSpPr>
        <xdr:cNvPr id="2" name="GLOBALPEERREVIEW">
          <a:extLst>
            <a:ext uri="{FF2B5EF4-FFF2-40B4-BE49-F238E27FC236}">
              <a16:creationId xmlns:a16="http://schemas.microsoft.com/office/drawing/2014/main" id="{4BFDF0DF-4A5D-4BA3-8E6F-EF1F7F62EB03}"/>
            </a:ext>
          </a:extLst>
        </xdr:cNvPr>
        <xdr:cNvSpPr txBox="1"/>
      </xdr:nvSpPr>
      <xdr:spPr>
        <a:xfrm>
          <a:off x="3048000" y="2260600"/>
          <a:ext cx="169491" cy="678638"/>
        </a:xfrm>
        <a:prstGeom prst="rect">
          <a:avLst/>
        </a:prstGeom>
        <a:solidFill>
          <a:schemeClr val="lt1">
            <a:alpha val="3000"/>
          </a:schemeClr>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wrap="none" rtlCol="0" anchor="t">
          <a:spAutoFit/>
        </a:bodyPr>
        <a:lstStyle/>
        <a:p>
          <a:endParaRPr lang="en-US" sz="3200">
            <a:solidFill>
              <a:srgbClr val="A9A9A9"/>
            </a:solidFill>
            <a:latin typeface="Arial Black" panose="020B0A040201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ERCER.COM\US_DATA\WORK\CALOMC\Project\Main%20Rates\19-20%20Rates\Rate%20Dev\2019.08%20Ad%20Hoc%20for%20Budget\19-20%20Display%20Model%202019.09.0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adhcs-my.sharepoint.com/WORK/CALOMC/Project/Main%20Rates/19-20%20Rates/Rate%20Dev/2019.08%20Ad%20Hoc%20for%20Budget/19-20%20Display%20Model%202019.09.0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Key"/>
      <sheetName val="2009 Oct Guidance SEC Format"/>
      <sheetName val="Q3 Forecast Scenarios Aud Com"/>
      <sheetName val="****"/>
      <sheetName val="Look_up"/>
      <sheetName val="&lt;Overview &amp; Legend&gt;"/>
      <sheetName val="Schedule 1-E A"/>
      <sheetName val="Control"/>
      <sheetName val="Jul PPD"/>
      <sheetName val="Plan Cost Centers- Final  "/>
      <sheetName val="Revenue"/>
      <sheetName val="Exhibit II"/>
      <sheetName val="INDEX"/>
      <sheetName val="Appendix A-Region"/>
      <sheetName val="Lookups"/>
      <sheetName val="June 17"/>
      <sheetName val="#19A-R2, 3 Mos w 0 (Acute)"/>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Admin Expense Projections"/>
      <sheetName val="YTD  (2)"/>
      <sheetName val="Graph Builder"/>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 val="Hospital_1"/>
      <sheetName val="Medical_1"/>
      <sheetName val="2009_Oct_Guidance_SEC_Format1"/>
      <sheetName val="Q3_Forecast_Scenarios_Aud_Com1"/>
      <sheetName val="&lt;Overview_&amp;_Legend&gt;1"/>
      <sheetName val="Schedule_1-E_A1"/>
      <sheetName val="Jul_PPD1"/>
      <sheetName val="Plan_Cost_Centers-_Final__1"/>
      <sheetName val="Exhibit_II1"/>
      <sheetName val="Appendix_A-Region1"/>
      <sheetName val="June_171"/>
      <sheetName val="#19A-R2,_3_Mos_w_0_(Acute)1"/>
      <sheetName val="HS_Copy_LAW1"/>
      <sheetName val="HS_(2)1"/>
      <sheetName val="Defined_Input_Options1"/>
      <sheetName val="Sum_with_Factors1"/>
      <sheetName val="RDO_Non-Expansion_PH_COAs1"/>
      <sheetName val="B_-_Medi-Cal_Income_Statement1"/>
      <sheetName val="Rating_Regions_by_HP1"/>
      <sheetName val="Admin_Expense_Projections1"/>
      <sheetName val="YTD__(2)"/>
      <sheetName val="Graph_Builder"/>
      <sheetName val="Rx_rebate"/>
      <sheetName val="VHP_Maternity_&amp;_BHT_Cost_AG"/>
      <sheetName val="KP_VHP_KICK"/>
      <sheetName val="Hyde_cap_for_VHP_KP"/>
      <sheetName val="KP_VHP_CY18_recast"/>
      <sheetName val="VHP_and_KP_capitation"/>
      <sheetName val="CBAS_MSSP"/>
      <sheetName val="CHME_Raw_Data_(2)"/>
      <sheetName val="NMT_Raw"/>
      <sheetName val="VSP_mms_Raw_data"/>
      <sheetName val="MM_w_AG"/>
    </sheetNames>
    <sheetDataSet>
      <sheetData sheetId="0" refreshError="1"/>
      <sheetData sheetId="1" refreshError="1">
        <row r="1">
          <cell r="AA1" t="str">
            <v>Graph Ranges for Monthly PMPM</v>
          </cell>
        </row>
        <row r="5">
          <cell r="AF5" t="e">
            <v>#REF!</v>
          </cell>
          <cell r="AG5" t="e">
            <v>#REF!</v>
          </cell>
          <cell r="AH5" t="e">
            <v>#REF!</v>
          </cell>
          <cell r="AI5" t="e">
            <v>#REF!</v>
          </cell>
          <cell r="AJ5" t="e">
            <v>#REF!</v>
          </cell>
          <cell r="AK5" t="e">
            <v>#REF!</v>
          </cell>
          <cell r="AL5" t="e">
            <v>#REF!</v>
          </cell>
          <cell r="AM5" t="e">
            <v>#REF!</v>
          </cell>
          <cell r="AN5" t="e">
            <v>#REF!</v>
          </cell>
          <cell r="AO5" t="e">
            <v>#REF!</v>
          </cell>
        </row>
        <row r="6">
          <cell r="AC6" t="e">
            <v>#REF!</v>
          </cell>
          <cell r="AE6" t="e">
            <v>#REF!</v>
          </cell>
          <cell r="AG6" t="e">
            <v>#REF!</v>
          </cell>
          <cell r="AI6" t="e">
            <v>#REF!</v>
          </cell>
          <cell r="AK6" t="e">
            <v>#REF!</v>
          </cell>
          <cell r="AM6" t="e">
            <v>#REF!</v>
          </cell>
          <cell r="AO6" t="e">
            <v>#REF!</v>
          </cell>
        </row>
        <row r="10">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row>
        <row r="15">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row>
        <row r="20">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row>
        <row r="25">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row>
        <row r="30">
          <cell r="AC30" t="e">
            <v>#REF!</v>
          </cell>
          <cell r="AD30" t="e">
            <v>#REF!</v>
          </cell>
          <cell r="AE30" t="e">
            <v>#REF!</v>
          </cell>
          <cell r="AF30" t="e">
            <v>#REF!</v>
          </cell>
          <cell r="AG30" t="e">
            <v>#REF!</v>
          </cell>
          <cell r="AH30" t="e">
            <v>#REF!</v>
          </cell>
          <cell r="AI30" t="e">
            <v>#REF!</v>
          </cell>
          <cell r="AJ30" t="e">
            <v>#REF!</v>
          </cell>
          <cell r="AK30" t="e">
            <v>#REF!</v>
          </cell>
          <cell r="AL30" t="e">
            <v>#REF!</v>
          </cell>
          <cell r="AM30" t="e">
            <v>#REF!</v>
          </cell>
          <cell r="AN30" t="e">
            <v>#REF!</v>
          </cell>
          <cell r="AO30" t="e">
            <v>#REF!</v>
          </cell>
        </row>
        <row r="35">
          <cell r="AC35" t="e">
            <v>#REF!</v>
          </cell>
          <cell r="AD35" t="e">
            <v>#REF!</v>
          </cell>
          <cell r="AE35" t="e">
            <v>#REF!</v>
          </cell>
          <cell r="AF35" t="e">
            <v>#REF!</v>
          </cell>
          <cell r="AG35" t="e">
            <v>#REF!</v>
          </cell>
          <cell r="AH35" t="e">
            <v>#REF!</v>
          </cell>
          <cell r="AI35" t="e">
            <v>#REF!</v>
          </cell>
          <cell r="AJ35" t="e">
            <v>#REF!</v>
          </cell>
          <cell r="AK35" t="e">
            <v>#REF!</v>
          </cell>
          <cell r="AL35" t="e">
            <v>#REF!</v>
          </cell>
          <cell r="AM35" t="e">
            <v>#REF!</v>
          </cell>
          <cell r="AN35" t="e">
            <v>#REF!</v>
          </cell>
          <cell r="AO35" t="e">
            <v>#REF!</v>
          </cell>
        </row>
        <row r="40">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row>
        <row r="45">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row>
        <row r="49">
          <cell r="AF49" t="e">
            <v>#REF!</v>
          </cell>
          <cell r="AG49" t="e">
            <v>#REF!</v>
          </cell>
          <cell r="AH49" t="e">
            <v>#REF!</v>
          </cell>
          <cell r="AI49" t="e">
            <v>#REF!</v>
          </cell>
          <cell r="AJ49" t="e">
            <v>#REF!</v>
          </cell>
          <cell r="AK49" t="e">
            <v>#REF!</v>
          </cell>
          <cell r="AL49" t="e">
            <v>#REF!</v>
          </cell>
          <cell r="AM49" t="e">
            <v>#REF!</v>
          </cell>
          <cell r="AN49" t="e">
            <v>#REF!</v>
          </cell>
          <cell r="AO49" t="e">
            <v>#REF!</v>
          </cell>
        </row>
        <row r="51">
          <cell r="AF51">
            <v>226</v>
          </cell>
          <cell r="AG51">
            <v>208</v>
          </cell>
          <cell r="AH51">
            <v>206</v>
          </cell>
          <cell r="AI51">
            <v>236</v>
          </cell>
          <cell r="AJ51">
            <v>236</v>
          </cell>
          <cell r="AK51">
            <v>255</v>
          </cell>
          <cell r="AL51">
            <v>270</v>
          </cell>
          <cell r="AM51">
            <v>260</v>
          </cell>
          <cell r="AN51">
            <v>240</v>
          </cell>
          <cell r="AO51">
            <v>241</v>
          </cell>
        </row>
        <row r="57">
          <cell r="AA57" t="str">
            <v>JAN94</v>
          </cell>
          <cell r="AC57">
            <v>10241</v>
          </cell>
          <cell r="AE57">
            <v>2789</v>
          </cell>
          <cell r="AF57">
            <v>2731</v>
          </cell>
          <cell r="AG57">
            <v>1205</v>
          </cell>
          <cell r="AH57">
            <v>5982</v>
          </cell>
          <cell r="AI57">
            <v>10147</v>
          </cell>
        </row>
        <row r="58">
          <cell r="AA58" t="str">
            <v>FEB94</v>
          </cell>
          <cell r="AC58">
            <v>9328</v>
          </cell>
          <cell r="AE58">
            <v>1973</v>
          </cell>
          <cell r="AF58">
            <v>2040</v>
          </cell>
          <cell r="AG58">
            <v>880</v>
          </cell>
          <cell r="AH58">
            <v>3808</v>
          </cell>
          <cell r="AI58">
            <v>9716</v>
          </cell>
        </row>
        <row r="59">
          <cell r="AA59" t="str">
            <v>MAR94</v>
          </cell>
          <cell r="AC59">
            <v>9893</v>
          </cell>
          <cell r="AE59">
            <v>2368</v>
          </cell>
          <cell r="AF59">
            <v>2443</v>
          </cell>
          <cell r="AG59">
            <v>879</v>
          </cell>
          <cell r="AH59">
            <v>6234</v>
          </cell>
          <cell r="AI59">
            <v>10920</v>
          </cell>
        </row>
        <row r="60">
          <cell r="AA60" t="str">
            <v>APR94</v>
          </cell>
          <cell r="AC60">
            <v>8820</v>
          </cell>
          <cell r="AE60">
            <v>1666</v>
          </cell>
          <cell r="AF60">
            <v>2093</v>
          </cell>
          <cell r="AG60">
            <v>884</v>
          </cell>
          <cell r="AH60">
            <v>5321</v>
          </cell>
          <cell r="AI60">
            <v>9095</v>
          </cell>
        </row>
        <row r="61">
          <cell r="AA61" t="str">
            <v>MAY94</v>
          </cell>
          <cell r="AC61">
            <v>9511</v>
          </cell>
          <cell r="AE61">
            <v>2634</v>
          </cell>
          <cell r="AF61">
            <v>2544</v>
          </cell>
          <cell r="AG61">
            <v>1031</v>
          </cell>
          <cell r="AH61">
            <v>4468</v>
          </cell>
          <cell r="AI61">
            <v>9335</v>
          </cell>
        </row>
        <row r="62">
          <cell r="AA62" t="str">
            <v>JUN 94</v>
          </cell>
          <cell r="AC62">
            <v>7869</v>
          </cell>
          <cell r="AE62">
            <v>1816</v>
          </cell>
          <cell r="AF62">
            <v>1926</v>
          </cell>
          <cell r="AG62">
            <v>822</v>
          </cell>
          <cell r="AH62">
            <v>3867</v>
          </cell>
          <cell r="AI62">
            <v>6315</v>
          </cell>
        </row>
        <row r="63">
          <cell r="AA63" t="str">
            <v>JUL 94</v>
          </cell>
          <cell r="AC63">
            <v>7126</v>
          </cell>
          <cell r="AE63">
            <v>2482</v>
          </cell>
          <cell r="AF63">
            <v>1711</v>
          </cell>
          <cell r="AG63">
            <v>593</v>
          </cell>
          <cell r="AH63">
            <v>4096</v>
          </cell>
          <cell r="AI63">
            <v>9250</v>
          </cell>
        </row>
        <row r="64">
          <cell r="AA64" t="str">
            <v>AUG 94</v>
          </cell>
          <cell r="AC64">
            <v>10416</v>
          </cell>
          <cell r="AE64">
            <v>2093</v>
          </cell>
          <cell r="AF64">
            <v>1949</v>
          </cell>
          <cell r="AG64">
            <v>1068</v>
          </cell>
          <cell r="AH64">
            <v>3154</v>
          </cell>
          <cell r="AI64">
            <v>16101</v>
          </cell>
        </row>
        <row r="65">
          <cell r="AA65" t="str">
            <v>SEP94</v>
          </cell>
          <cell r="AC65">
            <v>4620</v>
          </cell>
          <cell r="AE65">
            <v>1280</v>
          </cell>
          <cell r="AF65">
            <v>1188</v>
          </cell>
          <cell r="AG65">
            <v>464</v>
          </cell>
          <cell r="AH65">
            <v>201</v>
          </cell>
          <cell r="AI65">
            <v>7083</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 val="General"/>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of Contents"/>
      <sheetName val="Key"/>
      <sheetName val="Settings"/>
      <sheetName val="Macro"/>
      <sheetName val="Macro Documentation"/>
      <sheetName val="Maternity COS"/>
      <sheetName val="Maternity COA"/>
      <sheetName val="Base Deliveries"/>
      <sheetName val="Display MMs"/>
      <sheetName val="Sum - Plan Specific Paste"/>
      <sheetName val="Sum - Cnty RAR Summary"/>
      <sheetName val="COHS Previous Rates"/>
      <sheetName val="Sum - Blended"/>
      <sheetName val="Sum - Add-on Details Paste"/>
      <sheetName val="Sum - Add-Ons Paste"/>
      <sheetName val="ICFDD Paste "/>
      <sheetName val="Data Calc COS Rollups"/>
      <sheetName val="Data Calc COA Rollups"/>
      <sheetName val="KFH_SAC MH Add-on Paste"/>
      <sheetName val="PC Impacts"/>
      <sheetName val="Base Data Paste"/>
      <sheetName val="WCM Paste"/>
      <sheetName val="PEAch Chart Table"/>
      <sheetName val="Deliverable Macro"/>
      <sheetName val="RDT to Base Crosswalk"/>
      <sheetName val="Sum - Plan Specific - 12 M"/>
      <sheetName val="Sum - Plan Specific - 6 M"/>
      <sheetName val="Sum - County Average - 12 M"/>
      <sheetName val="Sum - Blended Rate - 12 M"/>
      <sheetName val="ICF-DD Increment"/>
      <sheetName val="KFH_SAC MH Add-on"/>
      <sheetName val="CRCS Sheet"/>
      <sheetName val="County CRCS Sheet"/>
      <sheetName val="Two-Plan CRCS"/>
      <sheetName val="COHS CRCS"/>
      <sheetName val="GMC (Regional) CRCS"/>
      <sheetName val="GMC (SAC &amp; SDI) CRCS"/>
      <sheetName val="AET_UHC CRCS"/>
      <sheetName val="All Plans CRCS"/>
      <sheetName val="Base Data Adjustments"/>
      <sheetName val="PEACh"/>
      <sheetName val="RAR"/>
      <sheetName val="CHECKS"/>
      <sheetName val="Sum - Add-on Details"/>
      <sheetName val="Sum - Blended Rate - 12 M "/>
      <sheetName val="Acuity Factors"/>
      <sheetName val="2019-20 Non-340B"/>
      <sheetName val="2019-20 - 340B"/>
      <sheetName val="19-20 Display Model 2019.09.06"/>
    </sheetNames>
    <sheetDataSet>
      <sheetData sheetId="0" refreshError="1"/>
      <sheetData sheetId="1" refreshError="1"/>
      <sheetData sheetId="2">
        <row r="2">
          <cell r="C2" t="str">
            <v>SFY 18-19</v>
          </cell>
          <cell r="G2" t="str">
            <v>PHC_NOR</v>
          </cell>
          <cell r="I2" t="str">
            <v>Partnership North</v>
          </cell>
          <cell r="J2" t="str">
            <v>COHS</v>
          </cell>
        </row>
        <row r="4">
          <cell r="D4" t="str">
            <v>Lower Bound</v>
          </cell>
          <cell r="E4" t="str">
            <v>Midpoint</v>
          </cell>
          <cell r="F4" t="str">
            <v>Upper Bound</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FA944-7A9F-49D5-8CB6-7B0F3058E610}">
  <sheetPr>
    <tabColor rgb="FF92D050"/>
  </sheetPr>
  <dimension ref="A1:I36"/>
  <sheetViews>
    <sheetView tabSelected="1" topLeftCell="B2" zoomScaleNormal="100" zoomScaleSheetLayoutView="100" workbookViewId="0">
      <selection activeCell="D4" sqref="D4"/>
    </sheetView>
  </sheetViews>
  <sheetFormatPr defaultColWidth="0" defaultRowHeight="15" zeroHeight="1"/>
  <cols>
    <col min="1" max="1" width="12.7109375" hidden="1" customWidth="1"/>
    <col min="2" max="2" width="67.28515625" customWidth="1"/>
    <col min="3" max="3" width="27.85546875" customWidth="1"/>
    <col min="4" max="4" width="31.42578125" customWidth="1"/>
    <col min="5" max="5" width="29" customWidth="1"/>
    <col min="6" max="6" width="30.42578125" customWidth="1"/>
    <col min="7" max="9" width="0" hidden="1" customWidth="1"/>
    <col min="10" max="16384" width="12.7109375" hidden="1"/>
  </cols>
  <sheetData>
    <row r="1" spans="1:9" ht="45.75" hidden="1" customHeight="1">
      <c r="A1" s="6" t="s">
        <v>38</v>
      </c>
    </row>
    <row r="2" spans="1:9" ht="25.5">
      <c r="B2" s="25" t="s">
        <v>37</v>
      </c>
      <c r="C2" s="25"/>
      <c r="D2" s="25"/>
      <c r="E2" s="25"/>
      <c r="F2" s="25"/>
    </row>
    <row r="3" spans="1:9" ht="21" customHeight="1">
      <c r="B3" s="26" t="s">
        <v>36</v>
      </c>
      <c r="C3" s="27"/>
      <c r="D3" s="27"/>
      <c r="E3" s="27"/>
      <c r="F3" s="27"/>
    </row>
    <row r="4" spans="1:9" ht="72" customHeight="1">
      <c r="B4" s="4" t="s">
        <v>35</v>
      </c>
      <c r="C4" s="4" t="s">
        <v>34</v>
      </c>
      <c r="D4" s="4" t="s">
        <v>33</v>
      </c>
      <c r="E4" s="4" t="s">
        <v>32</v>
      </c>
      <c r="F4" s="4" t="s">
        <v>31</v>
      </c>
    </row>
    <row r="5" spans="1:9" ht="17.25">
      <c r="B5" s="7" t="s">
        <v>30</v>
      </c>
      <c r="C5" s="8">
        <v>1080591252.7694731</v>
      </c>
      <c r="D5" s="8">
        <v>1198539367</v>
      </c>
      <c r="E5" s="9">
        <v>0.90159012087708346</v>
      </c>
      <c r="F5" s="10">
        <v>3717243</v>
      </c>
      <c r="G5" s="2"/>
      <c r="H5" s="2"/>
      <c r="I5" s="1"/>
    </row>
    <row r="6" spans="1:9" ht="17.25">
      <c r="B6" s="7" t="s">
        <v>29</v>
      </c>
      <c r="C6" s="11">
        <v>2189508335.3290186</v>
      </c>
      <c r="D6" s="11">
        <v>2631716814.7253976</v>
      </c>
      <c r="E6" s="12">
        <v>0.83196958087509099</v>
      </c>
      <c r="F6" s="13">
        <v>11055382.390000001</v>
      </c>
      <c r="G6" s="2"/>
      <c r="H6" s="2"/>
      <c r="I6" s="1"/>
    </row>
    <row r="7" spans="1:9" ht="17.25">
      <c r="B7" s="7" t="s">
        <v>28</v>
      </c>
      <c r="C7" s="11">
        <v>130332714.11631475</v>
      </c>
      <c r="D7" s="11">
        <v>152817110.97596431</v>
      </c>
      <c r="E7" s="12">
        <v>0.85286728223002473</v>
      </c>
      <c r="F7" s="13">
        <v>557928</v>
      </c>
      <c r="G7" s="2"/>
      <c r="H7" s="2"/>
      <c r="I7" s="1"/>
    </row>
    <row r="8" spans="1:9" ht="17.25">
      <c r="B8" s="7" t="s">
        <v>27</v>
      </c>
      <c r="C8" s="11">
        <v>7572047.9220000003</v>
      </c>
      <c r="D8" s="11">
        <v>10518802.699999999</v>
      </c>
      <c r="E8" s="12">
        <v>0.78685834680595357</v>
      </c>
      <c r="F8" s="13">
        <v>9439</v>
      </c>
      <c r="G8" s="2"/>
      <c r="H8" s="2"/>
      <c r="I8" s="1"/>
    </row>
    <row r="9" spans="1:9" ht="17.25">
      <c r="B9" s="7" t="s">
        <v>26</v>
      </c>
      <c r="C9" s="11">
        <v>415693428.14476216</v>
      </c>
      <c r="D9" s="11">
        <v>481025497.13205796</v>
      </c>
      <c r="E9" s="12">
        <v>0.86418169228696851</v>
      </c>
      <c r="F9" s="13">
        <v>1287802.8800000001</v>
      </c>
      <c r="G9" s="2"/>
      <c r="H9" s="2"/>
      <c r="I9" s="1"/>
    </row>
    <row r="10" spans="1:9" ht="17.25">
      <c r="B10" s="7" t="s">
        <v>25</v>
      </c>
      <c r="C10" s="11">
        <v>2644744773.2267609</v>
      </c>
      <c r="D10" s="11">
        <v>3193173941.6200147</v>
      </c>
      <c r="E10" s="12">
        <v>0.82824951649360656</v>
      </c>
      <c r="F10" s="13">
        <v>9658147</v>
      </c>
      <c r="G10" s="2"/>
      <c r="H10" s="2"/>
      <c r="I10" s="1"/>
    </row>
    <row r="11" spans="1:9" ht="17.25">
      <c r="B11" s="7" t="s">
        <v>24</v>
      </c>
      <c r="C11" s="11">
        <v>1440938172.6290281</v>
      </c>
      <c r="D11" s="11">
        <v>1689310939.4000003</v>
      </c>
      <c r="E11" s="12">
        <v>0.85297391914173726</v>
      </c>
      <c r="F11" s="13">
        <v>4844412</v>
      </c>
      <c r="G11" s="2"/>
      <c r="H11" s="2"/>
      <c r="I11" s="1"/>
    </row>
    <row r="12" spans="1:9" ht="17.25">
      <c r="B12" s="7" t="s">
        <v>23</v>
      </c>
      <c r="C12" s="11">
        <v>839637327.06113219</v>
      </c>
      <c r="D12" s="11">
        <v>970071009.65999985</v>
      </c>
      <c r="E12" s="12">
        <v>0.8655421290812686</v>
      </c>
      <c r="F12" s="13">
        <v>2773863</v>
      </c>
      <c r="G12" s="2"/>
      <c r="H12" s="2"/>
      <c r="I12" s="1"/>
    </row>
    <row r="13" spans="1:9" ht="17.25">
      <c r="B13" s="7" t="s">
        <v>22</v>
      </c>
      <c r="C13" s="11">
        <v>811940927.98396313</v>
      </c>
      <c r="D13" s="11">
        <v>890423163.37643778</v>
      </c>
      <c r="E13" s="12">
        <v>0.91185962066072701</v>
      </c>
      <c r="F13" s="13">
        <v>2638584</v>
      </c>
      <c r="G13" s="2"/>
      <c r="H13" s="2"/>
      <c r="I13" s="1"/>
    </row>
    <row r="14" spans="1:9" ht="17.25">
      <c r="B14" s="7" t="s">
        <v>21</v>
      </c>
      <c r="C14" s="11">
        <v>943040100.2505796</v>
      </c>
      <c r="D14" s="11">
        <v>1149071463.5738928</v>
      </c>
      <c r="E14" s="14">
        <v>0.82069751981960692</v>
      </c>
      <c r="F14" s="13">
        <v>3629479</v>
      </c>
      <c r="G14" s="2"/>
      <c r="H14" s="2"/>
      <c r="I14" s="1"/>
    </row>
    <row r="15" spans="1:9" ht="17.25">
      <c r="B15" s="7" t="s">
        <v>20</v>
      </c>
      <c r="C15" s="11">
        <v>681356905.19302857</v>
      </c>
      <c r="D15" s="11">
        <v>776248541.58110034</v>
      </c>
      <c r="E15" s="12">
        <v>0.87775611636603923</v>
      </c>
      <c r="F15" s="13">
        <v>2805434</v>
      </c>
      <c r="G15" s="2"/>
      <c r="H15" s="2"/>
      <c r="I15" s="1"/>
    </row>
    <row r="16" spans="1:9" ht="17.25">
      <c r="B16" s="7" t="s">
        <v>19</v>
      </c>
      <c r="C16" s="11">
        <v>1082707424.5800889</v>
      </c>
      <c r="D16" s="11">
        <v>1159818838.9445841</v>
      </c>
      <c r="E16" s="12">
        <v>0.93351425949015854</v>
      </c>
      <c r="F16" s="13">
        <v>4896837</v>
      </c>
      <c r="G16" s="2"/>
      <c r="H16" s="2"/>
      <c r="I16" s="1"/>
    </row>
    <row r="17" spans="2:9" ht="17.25">
      <c r="B17" s="7" t="s">
        <v>18</v>
      </c>
      <c r="C17" s="11">
        <v>785283574.32339644</v>
      </c>
      <c r="D17" s="11">
        <v>993386531.09000015</v>
      </c>
      <c r="E17" s="12">
        <v>0.79051159820109362</v>
      </c>
      <c r="F17" s="13">
        <v>2862249</v>
      </c>
      <c r="G17" s="2"/>
      <c r="H17" s="2"/>
      <c r="I17" s="1"/>
    </row>
    <row r="18" spans="2:9" ht="17.25">
      <c r="B18" s="7" t="s">
        <v>17</v>
      </c>
      <c r="C18" s="11">
        <v>3664393383.4751749</v>
      </c>
      <c r="D18" s="11">
        <v>4373490140.6549406</v>
      </c>
      <c r="E18" s="12">
        <v>0.83786478661786201</v>
      </c>
      <c r="F18" s="13">
        <v>17336589</v>
      </c>
      <c r="G18" s="2"/>
      <c r="H18" s="2"/>
      <c r="I18" s="1"/>
    </row>
    <row r="19" spans="2:9" ht="17.25">
      <c r="B19" s="7" t="s">
        <v>16</v>
      </c>
      <c r="C19" s="11">
        <v>1098660969.0147264</v>
      </c>
      <c r="D19" s="11">
        <v>1306800305.9200006</v>
      </c>
      <c r="E19" s="12">
        <v>0.84072598088447648</v>
      </c>
      <c r="F19" s="13">
        <v>4906935</v>
      </c>
      <c r="G19" s="2"/>
      <c r="H19" s="2"/>
      <c r="I19" s="1"/>
    </row>
    <row r="20" spans="2:9" ht="17.25">
      <c r="B20" s="7" t="s">
        <v>15</v>
      </c>
      <c r="C20" s="11">
        <v>432247710.58527362</v>
      </c>
      <c r="D20" s="11">
        <v>559652769.07146788</v>
      </c>
      <c r="E20" s="12">
        <v>0.7723498112989331</v>
      </c>
      <c r="F20" s="13">
        <v>1487513</v>
      </c>
      <c r="G20" s="2"/>
      <c r="H20" s="2"/>
      <c r="I20" s="1"/>
    </row>
    <row r="21" spans="2:9" ht="17.25">
      <c r="B21" s="7" t="s">
        <v>14</v>
      </c>
      <c r="C21" s="11">
        <v>4614384886.0491562</v>
      </c>
      <c r="D21" s="11">
        <v>5237217344.6869974</v>
      </c>
      <c r="E21" s="12">
        <v>0.88107569007620312</v>
      </c>
      <c r="F21" s="13">
        <v>17495381</v>
      </c>
      <c r="G21" s="2"/>
      <c r="H21" s="2"/>
      <c r="I21" s="1"/>
    </row>
    <row r="22" spans="2:9" ht="17.25">
      <c r="B22" s="7" t="s">
        <v>13</v>
      </c>
      <c r="C22" s="11">
        <v>826776371.19657671</v>
      </c>
      <c r="D22" s="11">
        <v>784819037.8475076</v>
      </c>
      <c r="E22" s="12">
        <v>1.0534611564267653</v>
      </c>
      <c r="F22" s="13">
        <v>2248641</v>
      </c>
      <c r="G22" s="2"/>
      <c r="H22" s="2"/>
      <c r="I22" s="1"/>
    </row>
    <row r="23" spans="2:9" ht="17.25">
      <c r="B23" s="7" t="s">
        <v>12</v>
      </c>
      <c r="C23" s="11">
        <v>866292068.07789397</v>
      </c>
      <c r="D23" s="11">
        <v>1014514544.79</v>
      </c>
      <c r="E23" s="12">
        <v>0.85389812548938138</v>
      </c>
      <c r="F23" s="13">
        <v>4013540</v>
      </c>
      <c r="G23" s="2"/>
      <c r="H23" s="2"/>
      <c r="I23" s="1"/>
    </row>
    <row r="24" spans="2:9" ht="17.25">
      <c r="B24" s="7" t="s">
        <v>11</v>
      </c>
      <c r="C24" s="11">
        <v>6813227102.9399862</v>
      </c>
      <c r="D24" s="11">
        <v>7503779316.7899933</v>
      </c>
      <c r="E24" s="12">
        <v>0.90797274484007406</v>
      </c>
      <c r="F24" s="13">
        <v>26874034</v>
      </c>
      <c r="G24" s="2"/>
      <c r="H24" s="2"/>
      <c r="I24" s="1"/>
    </row>
    <row r="25" spans="2:9" ht="17.25">
      <c r="B25" s="7" t="s">
        <v>10</v>
      </c>
      <c r="C25" s="11">
        <v>1216984043.2231598</v>
      </c>
      <c r="D25" s="11">
        <v>1524362694.279686</v>
      </c>
      <c r="E25" s="12">
        <v>0.79835596068442671</v>
      </c>
      <c r="F25" s="13">
        <v>5914602</v>
      </c>
      <c r="G25" s="2"/>
      <c r="H25" s="2"/>
      <c r="I25" s="1"/>
    </row>
    <row r="26" spans="2:9" ht="17.25">
      <c r="B26" s="7" t="s">
        <v>9</v>
      </c>
      <c r="C26" s="11">
        <v>2826341579.5548587</v>
      </c>
      <c r="D26" s="11">
        <v>3271073654.3500004</v>
      </c>
      <c r="E26" s="12">
        <v>0.86404094747187377</v>
      </c>
      <c r="F26" s="13">
        <v>7847081</v>
      </c>
      <c r="G26" s="2"/>
      <c r="H26" s="2"/>
      <c r="I26" s="1"/>
    </row>
    <row r="27" spans="2:9" ht="17.25">
      <c r="B27" s="7" t="s">
        <v>8</v>
      </c>
      <c r="C27" s="11">
        <v>923709521</v>
      </c>
      <c r="D27" s="11">
        <v>982424239</v>
      </c>
      <c r="E27" s="12">
        <v>0.94023486425806724</v>
      </c>
      <c r="F27" s="13">
        <v>3235508</v>
      </c>
      <c r="G27" s="2"/>
      <c r="H27" s="2"/>
      <c r="I27" s="1"/>
    </row>
    <row r="28" spans="2:9" ht="17.25">
      <c r="B28" s="7" t="s">
        <v>7</v>
      </c>
      <c r="C28" s="11">
        <v>561436993.06999993</v>
      </c>
      <c r="D28" s="11">
        <v>675430294</v>
      </c>
      <c r="E28" s="12">
        <v>0.83122862278664678</v>
      </c>
      <c r="F28" s="13">
        <v>1959066</v>
      </c>
      <c r="G28" s="2"/>
      <c r="H28" s="2"/>
      <c r="I28" s="1"/>
    </row>
    <row r="29" spans="2:9" ht="17.25">
      <c r="B29" s="7" t="s">
        <v>6</v>
      </c>
      <c r="C29" s="11">
        <v>80963004.559449986</v>
      </c>
      <c r="D29" s="11">
        <v>101261169.59402402</v>
      </c>
      <c r="E29" s="12">
        <v>0.81054640938917277</v>
      </c>
      <c r="F29" s="13">
        <v>353914</v>
      </c>
      <c r="G29" s="2"/>
      <c r="H29" s="2"/>
      <c r="I29" s="1"/>
    </row>
    <row r="30" spans="2:9" ht="17.25">
      <c r="B30" s="15" t="s">
        <v>5</v>
      </c>
      <c r="C30" s="16">
        <f>SUM(C5:C29)</f>
        <v>36978764616.275795</v>
      </c>
      <c r="D30" s="16">
        <f>SUM(D5:D29)</f>
        <v>42630947532.764069</v>
      </c>
      <c r="E30" s="17">
        <f>C30/D30</f>
        <v>0.86741596789176967</v>
      </c>
      <c r="F30" s="18">
        <f>SUM(F5:F29)</f>
        <v>144409604.27000001</v>
      </c>
      <c r="G30" s="2"/>
      <c r="H30" s="2"/>
      <c r="I30" s="1"/>
    </row>
    <row r="31" spans="2:9" ht="16.5">
      <c r="B31" s="19"/>
      <c r="C31" s="20"/>
      <c r="D31" s="20"/>
      <c r="E31" s="21"/>
      <c r="F31" s="22"/>
      <c r="H31" s="2"/>
      <c r="I31" s="1"/>
    </row>
    <row r="32" spans="2:9" ht="17.25">
      <c r="B32" s="23" t="s">
        <v>4</v>
      </c>
      <c r="C32" s="5"/>
      <c r="D32" s="5"/>
      <c r="E32" s="5"/>
      <c r="F32" s="3"/>
    </row>
    <row r="33" spans="2:6" ht="17.25">
      <c r="B33" s="24" t="s">
        <v>3</v>
      </c>
      <c r="C33" s="5"/>
      <c r="D33" s="5"/>
      <c r="E33" s="5"/>
      <c r="F33" s="3"/>
    </row>
    <row r="34" spans="2:6" ht="17.25">
      <c r="B34" s="24" t="s">
        <v>2</v>
      </c>
      <c r="C34" s="5"/>
      <c r="D34" s="5"/>
      <c r="E34" s="5"/>
      <c r="F34" s="3"/>
    </row>
    <row r="35" spans="2:6" ht="17.25">
      <c r="B35" s="24" t="s">
        <v>1</v>
      </c>
      <c r="C35" s="5"/>
      <c r="D35" s="5"/>
      <c r="E35" s="5"/>
      <c r="F35" s="3"/>
    </row>
    <row r="36" spans="2:6" ht="17.25">
      <c r="B36" s="24" t="s">
        <v>0</v>
      </c>
      <c r="C36" s="5"/>
      <c r="D36" s="5"/>
      <c r="E36" s="5"/>
      <c r="F36" s="3"/>
    </row>
  </sheetData>
  <sheetProtection sheet="1" objects="1" scenarios="1" selectLockedCells="1"/>
  <mergeCells count="2">
    <mergeCell ref="B2:F2"/>
    <mergeCell ref="B3:F3"/>
  </mergeCells>
  <printOptions horizontalCentered="1"/>
  <pageMargins left="0.25" right="0.25" top="0.75" bottom="0.75" header="0.3" footer="0.3"/>
  <pageSetup scale="78"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1B43DC49D766EB429F723F991A892D93" ma:contentTypeVersion="36" ma:contentTypeDescription="This is the Custom Document Type for use by DHCS" ma:contentTypeScope="" ma:versionID="d46bd907f74ad7b2999e3456de24c264">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Language xmlns="http://schemas.microsoft.com/sharepoint/v3">English</Language>
    <TAGender xmlns="69bc34b3-1921-46c7-8c7a-d18363374b4b" xsi:nil="true"/>
    <TAGEthnicity xmlns="69bc34b3-1921-46c7-8c7a-d18363374b4b" xsi:nil="true"/>
    <_dlc_DocId xmlns="69bc34b3-1921-46c7-8c7a-d18363374b4b">DHCSDOC-376834418-778</_dlc_DocId>
    <TAGBusPart xmlns="69bc34b3-1921-46c7-8c7a-d18363374b4b" xsi:nil="true"/>
    <Publication_x0020_Type xmlns="69bc34b3-1921-46c7-8c7a-d18363374b4b" xsi:nil="true"/>
    <Topics xmlns="69bc34b3-1921-46c7-8c7a-d18363374b4b" xsi:nil="true"/>
    <PublishingContactName xmlns="http://schemas.microsoft.com/sharepoint/v3" xsi:nil="true"/>
    <TaxCatchAll xmlns="69bc34b3-1921-46c7-8c7a-d18363374b4b">
      <Value>5</Value>
    </TaxCatchAll>
    <_dlc_DocIdUrl xmlns="69bc34b3-1921-46c7-8c7a-d18363374b4b">
      <Url>https://dhcscagovauthoring/dataandstats/reports/_layouts/15/DocIdRedir.aspx?ID=DHCSDOC-376834418-778</Url>
      <Description>DHCSDOC-376834418-778</Description>
    </_dlc_DocIdUrl>
    <TAGAge xmlns="69bc34b3-1921-46c7-8c7a-d18363374b4b" xsi:nil="true"/>
    <Reading_x0020_Level xmlns="c1c1dc04-eeda-4b6e-b2df-40979f5da1d3" xsi:nil="true"/>
  </documentManagement>
</p:properties>
</file>

<file path=customXml/itemProps1.xml><?xml version="1.0" encoding="utf-8"?>
<ds:datastoreItem xmlns:ds="http://schemas.openxmlformats.org/officeDocument/2006/customXml" ds:itemID="{FE9C50F6-6779-4B36-B062-091B75FAF43D}"/>
</file>

<file path=customXml/itemProps2.xml><?xml version="1.0" encoding="utf-8"?>
<ds:datastoreItem xmlns:ds="http://schemas.openxmlformats.org/officeDocument/2006/customXml" ds:itemID="{51DD0B1E-0DC6-4A0D-8EBE-E52D980589DE}"/>
</file>

<file path=customXml/itemProps3.xml><?xml version="1.0" encoding="utf-8"?>
<ds:datastoreItem xmlns:ds="http://schemas.openxmlformats.org/officeDocument/2006/customXml" ds:itemID="{239DCD0F-EA28-49EE-9A8C-48D9BB42345E}"/>
</file>

<file path=customXml/itemProps4.xml><?xml version="1.0" encoding="utf-8"?>
<ds:datastoreItem xmlns:ds="http://schemas.openxmlformats.org/officeDocument/2006/customXml" ds:itemID="{C53B86CA-4523-45F0-9994-7B1C0F1B5A4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Deliverable Mainstream</vt:lpstr>
      <vt:lpstr>'Deliverable Mainstream'!Print_Area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CA-MCP-CY-2022-CMS-Annual-MLR-Report</dc:title>
  <dc:creator>Kennedy, Breanne@DHCS</dc:creator>
  <cp:keywords/>
  <cp:lastModifiedBy>Ta, David@DHCS</cp:lastModifiedBy>
  <dcterms:created xsi:type="dcterms:W3CDTF">2025-01-31T19:04:54Z</dcterms:created>
  <dcterms:modified xsi:type="dcterms:W3CDTF">2025-02-12T22:33:33Z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0x010100EEE380F46F125946A8B4C4C90D9FFCDC001B43DC49D766EB429F723F991A892D93</vt:lpwstr>
  </property>
  <property fmtid="{D5CDD505-2E9C-101B-9397-08002B2CF9AE}" pid="3" name="_dlc_DocIdItemGuid">
    <vt:lpwstr>2d50bbe0-7f0a-4317-ad03-3fa7b4c35bae</vt:lpwstr>
  </property>
  <property fmtid="{D5CDD505-2E9C-101B-9397-08002B2CF9AE}" pid="4" name="Division">
    <vt:lpwstr>5;#Capitated Rates Development|219759ee-ee76-4cfc-bb80-102b1fe0ea29</vt:lpwstr>
  </property>
</Properties>
</file>