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style3.xml" ContentType="application/vnd.ms-office.chartsty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colors3.xml" ContentType="application/vnd.ms-office.chartcolorstyle+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omments1.xml" ContentType="application/vnd.openxmlformats-officedocument.spreadsheetml.comment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MMoore\Desktop\"/>
    </mc:Choice>
  </mc:AlternateContent>
  <xr:revisionPtr revIDLastSave="0" documentId="8_{B7C80F8F-97FA-4F52-873E-D2C09254ABBA}" xr6:coauthVersionLast="47" xr6:coauthVersionMax="47" xr10:uidLastSave="{00000000-0000-0000-0000-000000000000}"/>
  <bookViews>
    <workbookView xWindow="-110" yWindow="-110" windowWidth="19420" windowHeight="10300" firstSheet="5" activeTab="10" xr2:uid="{3034125D-6D41-44B7-A7FD-B734960130D5}"/>
  </bookViews>
  <sheets>
    <sheet name="General Info" sheetId="52" r:id="rId1"/>
    <sheet name="Methodology &amp; Column Desc." sheetId="41" r:id="rId2"/>
    <sheet name="FS-PSA CY 2026 Rate" sheetId="28" r:id="rId3"/>
    <sheet name="CCPI RY 2022" sheetId="22" state="hidden" r:id="rId4"/>
    <sheet name="App. A - CY 2026 Class Median " sheetId="24" r:id="rId5"/>
    <sheet name="App. B - CY 2026 Projected Cost" sheetId="34" r:id="rId6"/>
    <sheet name="App. B - Projected Cost CY 2025" sheetId="49" state="hidden" r:id="rId7"/>
    <sheet name="FS-PSA FYE 2023 Audit Data" sheetId="1" state="hidden" r:id="rId8"/>
    <sheet name="LABOR STUDY 2022" sheetId="23" state="hidden" r:id="rId9"/>
    <sheet name="Labor Study CY 2026" sheetId="50" r:id="rId10"/>
    <sheet name="CCPI CY 2026" sheetId="51" r:id="rId11"/>
    <sheet name="CY 2025 FSPSA Rates" sheetId="48" state="hidden" r:id="rId12"/>
    <sheet name="FS-PSA Routine Costs Chart" sheetId="20" state="hidden" r:id="rId13"/>
    <sheet name="Routine Costs-DP-PSA" sheetId="18" state="hidden" r:id="rId14"/>
    <sheet name="Ancillary Costs DP-PSA" sheetId="19" state="hidden" r:id="rId15"/>
    <sheet name="other suggest format column" sheetId="4" state="hidden"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s>
  <definedNames>
    <definedName name="_1__123Graph_ACHART_2" localSheetId="10" hidden="1">[1]HOURS!$AN$24:$AN$59</definedName>
    <definedName name="_1__123Graph_ACHART_2" localSheetId="0" hidden="1">#REF!</definedName>
    <definedName name="_1__123Graph_ACHART_2" localSheetId="8" hidden="1">[2]HOURS!$AN$24:$AN$59</definedName>
    <definedName name="_1__123Graph_ACHART_2" localSheetId="9" hidden="1">[1]HOURS!$AN$24:$AN$59</definedName>
    <definedName name="_1__123Graph_ACHART_2" hidden="1">[2]HOURS!$AN$24:$AN$59</definedName>
    <definedName name="_121455585D_SAN_DIEGO_HEALTHCARE_CENTER.xlsm" localSheetId="3">#REF!</definedName>
    <definedName name="_121455585D_SAN_DIEGO_HEALTHCARE_CENTER.xlsm" localSheetId="8">#REF!</definedName>
    <definedName name="_121455585D_SAN_DIEGO_HEALTHCARE_CENTER.xlsm">#REF!</definedName>
    <definedName name="_2__123Graph_ACHART_3" localSheetId="10" hidden="1">[1]wageperhour!$F$12:$F$59</definedName>
    <definedName name="_2__123Graph_ACHART_3" localSheetId="0" hidden="1">#REF!</definedName>
    <definedName name="_2__123Graph_ACHART_3" localSheetId="8" hidden="1">[2]wageperhour!$F$12:$F$59</definedName>
    <definedName name="_2__123Graph_ACHART_3" localSheetId="9" hidden="1">[1]wageperhour!$F$12:$F$59</definedName>
    <definedName name="_2__123Graph_ACHART_3" hidden="1">[2]wageperhour!$F$12:$F$59</definedName>
    <definedName name="_3__123Graph_BCHART_2" localSheetId="10" hidden="1">[1]HOURS!$AP$24:$AP$59</definedName>
    <definedName name="_3__123Graph_BCHART_2" localSheetId="0" hidden="1">#REF!</definedName>
    <definedName name="_3__123Graph_BCHART_2" localSheetId="8" hidden="1">[2]HOURS!$AP$24:$AP$59</definedName>
    <definedName name="_3__123Graph_BCHART_2" localSheetId="9" hidden="1">[1]HOURS!$AP$24:$AP$59</definedName>
    <definedName name="_3__123Graph_BCHART_2" hidden="1">[2]HOURS!$AP$24:$AP$59</definedName>
    <definedName name="_4__123Graph_CCHART_2" localSheetId="10" hidden="1">[1]HOURS!$AR$24:$AR$59</definedName>
    <definedName name="_4__123Graph_CCHART_2" localSheetId="0" hidden="1">#REF!</definedName>
    <definedName name="_4__123Graph_CCHART_2" localSheetId="8" hidden="1">[2]HOURS!$AR$24:$AR$59</definedName>
    <definedName name="_4__123Graph_CCHART_2" localSheetId="9" hidden="1">[1]HOURS!$AR$24:$AR$59</definedName>
    <definedName name="_4__123Graph_CCHART_2" hidden="1">[2]HOURS!$AR$24:$AR$59</definedName>
    <definedName name="_Fill" localSheetId="3" hidden="1">#REF!</definedName>
    <definedName name="_Fill" localSheetId="0" hidden="1">#REF!</definedName>
    <definedName name="_Fill" localSheetId="8" hidden="1">#REF!</definedName>
    <definedName name="_Fill" hidden="1">#REF!</definedName>
    <definedName name="_xlnm._FilterDatabase" localSheetId="8" hidden="1">'LABOR STUDY 2022'!$A$6:$J$116</definedName>
    <definedName name="_Key1" localSheetId="3" hidden="1">#REF!</definedName>
    <definedName name="_Key1" localSheetId="0" hidden="1">#REF!</definedName>
    <definedName name="_Key1" localSheetId="8" hidden="1">#REF!</definedName>
    <definedName name="_Key1" hidden="1">#REF!</definedName>
    <definedName name="_Order1" hidden="1">255</definedName>
    <definedName name="_Order2" hidden="1">255</definedName>
    <definedName name="_Regression_Out" localSheetId="10" hidden="1">'[3]TABLE 3'!#REF!</definedName>
    <definedName name="_Regression_Out" localSheetId="3" hidden="1">'[4]TABLE 3'!#REF!</definedName>
    <definedName name="_Regression_Out" localSheetId="0" hidden="1">#REF!</definedName>
    <definedName name="_Regression_Out" localSheetId="8" hidden="1">'[4]TABLE 3'!#REF!</definedName>
    <definedName name="_Regression_Out" localSheetId="9" hidden="1">'[3]TABLE 3'!#REF!</definedName>
    <definedName name="_Regression_Out" hidden="1">'[4]TABLE 3'!#REF!</definedName>
    <definedName name="_Sort" localSheetId="10" hidden="1">[1]DATA!$A$2:$AI$68</definedName>
    <definedName name="_Sort" localSheetId="0" hidden="1">#REF!</definedName>
    <definedName name="_Sort" localSheetId="8" hidden="1">[2]DATA!$A$2:$AI$68</definedName>
    <definedName name="_Sort" localSheetId="9" hidden="1">[1]DATA!$A$2:$AI$68</definedName>
    <definedName name="_Sort" hidden="1">[2]DATA!$A$2:$AI$68</definedName>
    <definedName name="aaa" localSheetId="3">#REF!</definedName>
    <definedName name="aaa" localSheetId="8">#REF!</definedName>
    <definedName name="aaa">#REF!</definedName>
    <definedName name="all_highlight_1082" localSheetId="3">#REF!</definedName>
    <definedName name="all_highlight_1082" localSheetId="8">#REF!</definedName>
    <definedName name="all_highlight_1082">#REF!</definedName>
    <definedName name="allHighLight_1128fac" localSheetId="3">#REF!</definedName>
    <definedName name="allHighLight_1128fac" localSheetId="8">#REF!</definedName>
    <definedName name="allHighLight_1128fac">#REF!</definedName>
    <definedName name="Alliance">#REF!</definedName>
    <definedName name="AllianceCapital">#REF!</definedName>
    <definedName name="AllRates">#REF!</definedName>
    <definedName name="AllWeightedRates">#REF!</definedName>
    <definedName name="CAMONTHS">#REF!</definedName>
    <definedName name="CASERIES">#REF!</definedName>
    <definedName name="CAWTMONTHS">#REF!</definedName>
    <definedName name="CAWTSERIES">#REF!</definedName>
    <definedName name="CHOW_Details">#REF!</definedName>
    <definedName name="CY_03">#REF!</definedName>
    <definedName name="CY_04">#REF!</definedName>
    <definedName name="CY_05">#REF!</definedName>
    <definedName name="CY_06">#REF!</definedName>
    <definedName name="CY_07">#REF!</definedName>
    <definedName name="CY_08">#REF!</definedName>
    <definedName name="CY10Data">#REF!</definedName>
    <definedName name="ddh">#REF!</definedName>
    <definedName name="ddn" localSheetId="0" hidden="1">#REF!</definedName>
    <definedName name="ddn" hidden="1">#REF!</definedName>
    <definedName name="Distribution_of_Days">#REF!</definedName>
    <definedName name="DP_Data">#REF!</definedName>
    <definedName name="DP_Median" localSheetId="10">'[5]20%MCalDays'!$A$46</definedName>
    <definedName name="DP_Median" localSheetId="0">'[5]20%MCalDays'!$A$46</definedName>
    <definedName name="DP_Median" localSheetId="9">'[5]20%MCalDays'!$A$46</definedName>
    <definedName name="DP_Median">'[6]20%MCalDays'!$A$46</definedName>
    <definedName name="ff" localSheetId="3">#REF!</definedName>
    <definedName name="ff" localSheetId="8">#REF!</definedName>
    <definedName name="ff">#REF!</definedName>
    <definedName name="Fiscal_Period_Parameters" localSheetId="3">#REF!</definedName>
    <definedName name="Fiscal_Period_Parameters" localSheetId="8">#REF!</definedName>
    <definedName name="Fiscal_Period_Parameters">#REF!</definedName>
    <definedName name="FPB" localSheetId="10">[7]TEMPLATE!$G$6</definedName>
    <definedName name="FPB" localSheetId="0">[7]TEMPLATE!$G$6</definedName>
    <definedName name="FPB" localSheetId="9">[7]TEMPLATE!$G$6</definedName>
    <definedName name="FPB">[8]TEMPLATE!$G$6</definedName>
    <definedName name="FPE" localSheetId="10">[7]TEMPLATE!$G$7</definedName>
    <definedName name="FPE" localSheetId="0">[7]TEMPLATE!$G$7</definedName>
    <definedName name="FPE" localSheetId="9">[7]TEMPLATE!$G$7</definedName>
    <definedName name="FPE">[8]TEMPLATE!$G$7</definedName>
    <definedName name="FRVS_25" localSheetId="3">#REF!</definedName>
    <definedName name="FRVS_25" localSheetId="8">#REF!</definedName>
    <definedName name="FRVS_25">#REF!</definedName>
    <definedName name="FRVS_26" localSheetId="3">#REF!</definedName>
    <definedName name="FRVS_26" localSheetId="8">#REF!</definedName>
    <definedName name="FRVS_26">#REF!</definedName>
    <definedName name="k" localSheetId="3" hidden="1">#REF!</definedName>
    <definedName name="k" localSheetId="0" hidden="1">#REF!</definedName>
    <definedName name="k" localSheetId="8" hidden="1">#REF!</definedName>
    <definedName name="k" hidden="1">#REF!</definedName>
    <definedName name="LAalcohol">[9]MONTH!$AZ$27:$FC$27</definedName>
    <definedName name="labor" localSheetId="6" hidden="1">{"Table3",#N/A,FALSE,"C";"Table2",#N/A,FALSE,"C";"Table1",#N/A,FALSE,"C"}</definedName>
    <definedName name="labor" localSheetId="10" hidden="1">{"Table3",#N/A,FALSE,"C";"Table2",#N/A,FALSE,"C";"Table1",#N/A,FALSE,"C"}</definedName>
    <definedName name="labor" localSheetId="3" hidden="1">{"Table3",#N/A,FALSE,"C";"Table2",#N/A,FALSE,"C";"Table1",#N/A,FALSE,"C"}</definedName>
    <definedName name="labor" localSheetId="11" hidden="1">{"Table3",#N/A,FALSE,"C";"Table2",#N/A,FALSE,"C";"Table1",#N/A,FALSE,"C"}</definedName>
    <definedName name="labor" localSheetId="0" hidden="1">{"Table3",#N/A,FALSE,"C";"Table2",#N/A,FALSE,"C";"Table1",#N/A,FALSE,"C"}</definedName>
    <definedName name="labor" localSheetId="8" hidden="1">{"Table3",#N/A,FALSE,"C";"Table2",#N/A,FALSE,"C";"Table1",#N/A,FALSE,"C"}</definedName>
    <definedName name="labor" localSheetId="9" hidden="1">{"Table3",#N/A,FALSE,"C";"Table2",#N/A,FALSE,"C";"Table1",#N/A,FALSE,"C"}</definedName>
    <definedName name="labor" hidden="1">{"Table3",#N/A,FALSE,"C";"Table2",#N/A,FALSE,"C";"Table1",#N/A,FALSE,"C"}</definedName>
    <definedName name="LicDate" localSheetId="3">#REF!</definedName>
    <definedName name="LicDate" localSheetId="8">#REF!</definedName>
    <definedName name="LicDate">#REF!</definedName>
    <definedName name="ltc_all_highlight" localSheetId="3">#REF!</definedName>
    <definedName name="ltc_all_highlight" localSheetId="8">#REF!</definedName>
    <definedName name="ltc_all_highlight">#REF!</definedName>
    <definedName name="Master_Table" localSheetId="3">#REF!</definedName>
    <definedName name="Master_Table" localSheetId="8">#REF!</definedName>
    <definedName name="Master_Table">#REF!</definedName>
    <definedName name="MinWages">#REF!</definedName>
    <definedName name="Monthly_Facility_with_Orig_Lic_Date">#REF!</definedName>
    <definedName name="Months">[9]MONTH!$AZ$2:$FC$2</definedName>
    <definedName name="MONTHS_________" localSheetId="3">#REF!</definedName>
    <definedName name="MONTHS_________" localSheetId="8">#REF!</definedName>
    <definedName name="MONTHS_________">#REF!</definedName>
    <definedName name="_xlnm.Print_Area" localSheetId="3">#REF!</definedName>
    <definedName name="_xlnm.Print_Area" localSheetId="8">'LABOR STUDY 2022'!$A$1:$I$116</definedName>
    <definedName name="_xlnm.Print_Area">#REF!</definedName>
    <definedName name="PRINT_AREA_MI" localSheetId="3">#REF!</definedName>
    <definedName name="PRINT_AREA_MI" localSheetId="8">#REF!</definedName>
    <definedName name="PRINT_AREA_MI">#REF!</definedName>
    <definedName name="_xlnm.Print_Titles" localSheetId="8">'LABOR STUDY 2022'!$1:$6</definedName>
    <definedName name="PRINT_TITLES_MI" localSheetId="3">#REF!</definedName>
    <definedName name="PRINT_TITLES_MI" localSheetId="8">#REF!</definedName>
    <definedName name="PRINT_TITLES_MI">#REF!</definedName>
    <definedName name="PRINTIT">#REF!</definedName>
    <definedName name="PY_Median" localSheetId="10">[5]Budget!$K$85</definedName>
    <definedName name="PY_Median" localSheetId="0">[5]Budget!$K$85</definedName>
    <definedName name="PY_Median" localSheetId="9">[5]Budget!$K$85</definedName>
    <definedName name="PY_Median">[6]Budget!$K$85</definedName>
    <definedName name="qry_Duplicates_ALL" localSheetId="3">#REF!</definedName>
    <definedName name="qry_Duplicates_ALL" localSheetId="8">#REF!</definedName>
    <definedName name="qry_Duplicates_ALL">#REF!</definedName>
    <definedName name="Query2" localSheetId="3">#REF!</definedName>
    <definedName name="Query2" localSheetId="8">#REF!</definedName>
    <definedName name="Query2">#REF!</definedName>
    <definedName name="Raw_Food_Costs" localSheetId="3">#REF!</definedName>
    <definedName name="Raw_Food_Costs" localSheetId="8">#REF!</definedName>
    <definedName name="Raw_Food_Costs">#REF!</definedName>
    <definedName name="SERIES_________" localSheetId="3">#REF!</definedName>
    <definedName name="SERIES_________">#REF!</definedName>
    <definedName name="TABLE1">#REF!</definedName>
    <definedName name="tblRateDataHistory">#REF!</definedName>
    <definedName name="TitleRegion1.a3.ai1092.2">#REF!</definedName>
    <definedName name="TitleRegion1.a4.b62.8" localSheetId="0">[10]!PeerGroups[#All]</definedName>
    <definedName name="TitleRegion1.a4.b62.8">[11]!PeerGroups[#All]</definedName>
    <definedName name="TitleRegion1.a4.bl18.3" localSheetId="0">[10]!NewlyEstablished[#All]</definedName>
    <definedName name="TitleRegion1.a4.bl18.3">[11]!NewlyEstablished[#All]</definedName>
    <definedName name="TitleRegion1.a4.bn996.2">[11]!ContinuingRates[#All]</definedName>
    <definedName name="TitleRegion1.a4.bn997.2">[10]!ContinuingRates[#All]</definedName>
    <definedName name="TitleRegion1.a4.c134.6" localSheetId="0">[10]!LaborIndex[#All]</definedName>
    <definedName name="TitleRegion1.a4.c134.6">[11]!LaborIndex[#All]</definedName>
    <definedName name="TitleRegion1.a4.c136.7" localSheetId="0">[10]!NonLaborIndex[#All]</definedName>
    <definedName name="TitleRegion1.a4.c136.7">[11]!NonLaborIndex[#All]</definedName>
    <definedName name="TitleRegion1.a4.d16.5" localSheetId="0">[10]!Table1AppTables[#All]</definedName>
    <definedName name="TitleRegion1.a4.d16.5">#REF!</definedName>
    <definedName name="TitleRegion1.a4.m23.4" localSheetId="0">[10]!Misc[#All]</definedName>
    <definedName name="TitleRegion1.a4.m23.4">[11]!Misc[#All]</definedName>
    <definedName name="TitleRegion1.a6.b21.10" localSheetId="0">[10]!Section1[#All]</definedName>
    <definedName name="TitleRegion1.a6.b21.10">[11]!Section1[#All]</definedName>
    <definedName name="TitleRegion1.a6.g26.9" localSheetId="0">[10]!IMD[#All]</definedName>
    <definedName name="TitleRegion1.a6.g26.9">[11]!IMD[#All]</definedName>
    <definedName name="TitleRegion10.a71.b74.10" localSheetId="0">[10]!Section10[#All]</definedName>
    <definedName name="TitleRegion10.a71.b74.10">[11]!Section10[#All]</definedName>
    <definedName name="TitleRegion11.a76.b78.10" localSheetId="0">[10]!Section11[#All]</definedName>
    <definedName name="TitleRegion11.a76.b78.10">[11]!Section11[#All]</definedName>
    <definedName name="TitleRegion12.a80.b84.10" localSheetId="0">[10]!Section12[#All]</definedName>
    <definedName name="TitleRegion12.a80.b84.10">[11]!Section12[#All]</definedName>
    <definedName name="TitleRegion13.a86.b90.10" localSheetId="0">[10]!Section13[#All]</definedName>
    <definedName name="TitleRegion13.a86.b90.10">[11]!Section13[#All]</definedName>
    <definedName name="TitleRegion14.a92.b97.10" localSheetId="0">[10]!Section14[#All]</definedName>
    <definedName name="TitleRegion14.a92.b97.10">[11]!Section14[#All]</definedName>
    <definedName name="TitleRegion15.a100.b110.10" localSheetId="0">[10]!Section15[#All]</definedName>
    <definedName name="TitleRegion15.a100.b110.10">[11]!Section15[#All]</definedName>
    <definedName name="TitleRegion2.a18.g30.5" localSheetId="0">[10]!Table2AppTables[#All]</definedName>
    <definedName name="TitleRegion2.a18.g30.5">[11]!Table2AppTables[#All]</definedName>
    <definedName name="TitleRegion2.a23.b28.10" localSheetId="0">[10]!Section2[#All]</definedName>
    <definedName name="TitleRegion2.a23.b28.10">[11]!Section2[#All]</definedName>
    <definedName name="TitleRegion3.a30.b35.10" localSheetId="0">[10]!Section3[#All]</definedName>
    <definedName name="TitleRegion3.a30.b35.10">[11]!Section3[#All]</definedName>
    <definedName name="TitleRegion3.a32.f44.5" localSheetId="0">[10]!Table3AppTables[#All]</definedName>
    <definedName name="TitleRegion3.a32.f44.5">[11]!Table3AppTables[#All]</definedName>
    <definedName name="TitleRegion4.a37.b42.10" localSheetId="0">[10]!Section4[#All]</definedName>
    <definedName name="TitleRegion4.a37.b42.10">[11]!Section4[#All]</definedName>
    <definedName name="TitleRegion4.a46.e47.5" localSheetId="0">[10]!Table4AppTables[#All]</definedName>
    <definedName name="TitleRegion4.a46.e47.5">[11]!Table4AppTables[#All]</definedName>
    <definedName name="TitleRegion5.a44.b49.10" localSheetId="0">[10]!Section5[#All]</definedName>
    <definedName name="TitleRegion5.a44.b49.10">[11]!Section5[#All]</definedName>
    <definedName name="TitleRegion5.a49.d51.5" localSheetId="0">[10]!Table5AppTables[#All]</definedName>
    <definedName name="TitleRegion5.a49.d51.5">[11]!Table5AppTables[#All]</definedName>
    <definedName name="TitleRegion6.a51.b56.10" localSheetId="0">[10]!Section6[#All]</definedName>
    <definedName name="TitleRegion6.a51.b56.10">[11]!Section6[#All]</definedName>
    <definedName name="TitleRegion6.a53.d55.5" localSheetId="0">[10]!Table6AppTables[#All]</definedName>
    <definedName name="TitleRegion6.a53.d55.5">[11]!Table6AppTables[#All]</definedName>
    <definedName name="TitleRegion7.a57.d58.5" localSheetId="0">[10]!Table7AppTables[#All]</definedName>
    <definedName name="TitleRegion7.a57.d58.5">[11]!Table7AppTables[#All]</definedName>
    <definedName name="TitleRegion7.a58.b61.10" localSheetId="0">[10]!Section7[#All]</definedName>
    <definedName name="TitleRegion7.a58.b61.10">[11]!Section7[#All]</definedName>
    <definedName name="TitleRegion8.a63.b66.10" localSheetId="0">[10]!Section8[#All]</definedName>
    <definedName name="TitleRegion8.a63.b66.10">[11]!Section8[#All]</definedName>
    <definedName name="TitleRegion9.a68.b69.10" localSheetId="0">[10]!Section9[#All]</definedName>
    <definedName name="TitleRegion9.a68.b69.10">[11]!Section9[#All]</definedName>
    <definedName name="TotalMedi_CalDays" localSheetId="10">[5]Budget!$H$82</definedName>
    <definedName name="TotalMedi_CalDays" localSheetId="0">[5]Budget!$H$82</definedName>
    <definedName name="TotalMedi_CalDays" localSheetId="9">[5]Budget!$H$82</definedName>
    <definedName name="TotalMedi_CalDays">[6]Budget!$H$82</definedName>
    <definedName name="TYPE" localSheetId="10">[7]TEMPLATE!$G$4</definedName>
    <definedName name="TYPE" localSheetId="0">[7]TEMPLATE!$G$4</definedName>
    <definedName name="TYPE" localSheetId="9">[7]TEMPLATE!$G$4</definedName>
    <definedName name="TYPE">[8]TEMPLATE!$G$4</definedName>
    <definedName name="USCPIU">[9]MONTH!$AZ$3:$FC$3</definedName>
    <definedName name="USMONTHS" localSheetId="3">#REF!</definedName>
    <definedName name="USMONTHS" localSheetId="8">#REF!</definedName>
    <definedName name="USMONTHS">#REF!</definedName>
    <definedName name="USSERIES" localSheetId="3">#REF!</definedName>
    <definedName name="USSERIES" localSheetId="8">#REF!</definedName>
    <definedName name="USSERIES">#REF!</definedName>
    <definedName name="USWT" localSheetId="3">#REF!</definedName>
    <definedName name="USWT" localSheetId="8">#REF!</definedName>
    <definedName name="USWT">#REF!</definedName>
    <definedName name="USWTMONTHS">#REF!</definedName>
    <definedName name="wrn.EligibleTables." localSheetId="6" hidden="1">{"Table3",#N/A,FALSE,"C";"Table2",#N/A,FALSE,"C";"Table1",#N/A,FALSE,"C"}</definedName>
    <definedName name="wrn.EligibleTables." localSheetId="10" hidden="1">{"Table3",#N/A,FALSE,"C";"Table2",#N/A,FALSE,"C";"Table1",#N/A,FALSE,"C"}</definedName>
    <definedName name="wrn.EligibleTables." localSheetId="3" hidden="1">{"Table3",#N/A,FALSE,"C";"Table2",#N/A,FALSE,"C";"Table1",#N/A,FALSE,"C"}</definedName>
    <definedName name="wrn.EligibleTables." localSheetId="11" hidden="1">{"Table3",#N/A,FALSE,"C";"Table2",#N/A,FALSE,"C";"Table1",#N/A,FALSE,"C"}</definedName>
    <definedName name="wrn.EligibleTables." localSheetId="0" hidden="1">{"Table3",#N/A,FALSE,"C";"Table2",#N/A,FALSE,"C";"Table1",#N/A,FALSE,"C"}</definedName>
    <definedName name="wrn.EligibleTables." localSheetId="8" hidden="1">{"Table3",#N/A,FALSE,"C";"Table2",#N/A,FALSE,"C";"Table1",#N/A,FALSE,"C"}</definedName>
    <definedName name="wrn.EligibleTables." localSheetId="9" hidden="1">{"Table3",#N/A,FALSE,"C";"Table2",#N/A,FALSE,"C";"Table1",#N/A,FALSE,"C"}</definedName>
    <definedName name="wrn.EligibleTables." hidden="1">{"Table3",#N/A,FALSE,"C";"Table2",#N/A,FALSE,"C";"Table1",#N/A,FALSE,"C"}</definedName>
    <definedName name="XFD">#REF!</definedName>
    <definedName name="Y_26" localSheetId="3">#REF!</definedName>
    <definedName name="Y_26" localSheetId="8">#REF!</definedName>
    <definedName name="Y_26">#REF!</definedName>
    <definedName name="Year_24" localSheetId="3">#REF!</definedName>
    <definedName name="Year_24" localSheetId="8">#REF!</definedName>
    <definedName name="Year_24">#REF!</definedName>
    <definedName name="Year_25" localSheetId="3">#REF!</definedName>
    <definedName name="Year_25" localSheetId="8">#REF!</definedName>
    <definedName name="Year_25">#REF!</definedName>
    <definedName name="Year_26">#REF!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 i="49" l="1"/>
  <c r="D12" i="49" s="1"/>
  <c r="C11" i="49"/>
  <c r="D11" i="49" s="1"/>
  <c r="E21" i="48" l="1"/>
  <c r="E20" i="48"/>
  <c r="F7" i="48"/>
  <c r="G7" i="48" s="1"/>
  <c r="I7" i="48" s="1"/>
  <c r="E7" i="48"/>
  <c r="F6" i="48"/>
  <c r="E6" i="48"/>
  <c r="G6" i="48" l="1"/>
  <c r="I6" i="48" s="1"/>
  <c r="E14" i="48" s="1"/>
  <c r="E15" i="48"/>
  <c r="E13" i="48"/>
  <c r="E12" i="48" l="1"/>
  <c r="H10" i="24"/>
  <c r="H9" i="24"/>
  <c r="H8" i="24"/>
  <c r="H7" i="24"/>
  <c r="E115" i="23" l="1"/>
  <c r="D115" i="23"/>
  <c r="B115" i="23"/>
  <c r="E114" i="23"/>
  <c r="D114" i="23"/>
  <c r="B114" i="23"/>
  <c r="E113" i="23"/>
  <c r="D113" i="23"/>
  <c r="E112" i="23"/>
  <c r="D112" i="23"/>
  <c r="B112" i="23"/>
  <c r="E111" i="23"/>
  <c r="B111" i="23"/>
  <c r="D111" i="23" s="1"/>
  <c r="E110" i="23"/>
  <c r="E109" i="23"/>
  <c r="E108" i="23"/>
  <c r="E107" i="23"/>
  <c r="E106" i="23"/>
  <c r="E105" i="23"/>
  <c r="E104" i="23"/>
  <c r="E103" i="23"/>
  <c r="E102" i="23"/>
  <c r="E101" i="23"/>
  <c r="E100" i="23"/>
  <c r="E99" i="23"/>
  <c r="E98" i="23"/>
  <c r="E97" i="23"/>
  <c r="E96" i="23"/>
  <c r="E95" i="23"/>
  <c r="E94" i="23"/>
  <c r="E93" i="23"/>
  <c r="E92" i="23"/>
  <c r="E91" i="23"/>
  <c r="E90" i="23"/>
  <c r="E89" i="23"/>
  <c r="D89" i="23"/>
  <c r="E88" i="23"/>
  <c r="D88" i="23"/>
  <c r="B88" i="23"/>
  <c r="E87" i="23"/>
  <c r="B87" i="23"/>
  <c r="D87" i="23" s="1"/>
  <c r="E86" i="23"/>
  <c r="E85" i="23"/>
  <c r="E84" i="23"/>
  <c r="E83" i="23"/>
  <c r="E82" i="23"/>
  <c r="E81" i="23"/>
  <c r="E80" i="23"/>
  <c r="E79" i="23"/>
  <c r="E78" i="23"/>
  <c r="E77" i="23"/>
  <c r="E76" i="23"/>
  <c r="E75" i="23"/>
  <c r="E74" i="23"/>
  <c r="E73" i="23"/>
  <c r="E72" i="23"/>
  <c r="E71" i="23"/>
  <c r="E70" i="23"/>
  <c r="E69" i="23"/>
  <c r="E68" i="23"/>
  <c r="E67" i="23"/>
  <c r="E66" i="23"/>
  <c r="E65" i="23"/>
  <c r="D65" i="23"/>
  <c r="E64" i="23"/>
  <c r="B64" i="23"/>
  <c r="D64" i="23" s="1"/>
  <c r="E63" i="23"/>
  <c r="E62" i="23"/>
  <c r="E61" i="23"/>
  <c r="E60" i="23"/>
  <c r="E59" i="23"/>
  <c r="E58" i="23"/>
  <c r="E57" i="23"/>
  <c r="E56" i="23"/>
  <c r="E55" i="23"/>
  <c r="E54" i="23"/>
  <c r="E53" i="23"/>
  <c r="E52" i="23"/>
  <c r="E51" i="23"/>
  <c r="E50" i="23"/>
  <c r="E49" i="23"/>
  <c r="E48" i="23"/>
  <c r="E47" i="23"/>
  <c r="E46" i="23"/>
  <c r="E45" i="23"/>
  <c r="E44" i="23"/>
  <c r="E43" i="23"/>
  <c r="E42" i="23"/>
  <c r="E41" i="23"/>
  <c r="D41" i="23"/>
  <c r="E40" i="23"/>
  <c r="D40" i="23"/>
  <c r="B40" i="23"/>
  <c r="E39" i="23"/>
  <c r="D39" i="23"/>
  <c r="B39" i="23"/>
  <c r="E38" i="23"/>
  <c r="B38" i="23"/>
  <c r="E37" i="23"/>
  <c r="E36" i="23"/>
  <c r="E35" i="23"/>
  <c r="E34" i="23"/>
  <c r="E33" i="23"/>
  <c r="E32" i="23"/>
  <c r="E31" i="23"/>
  <c r="E30" i="23"/>
  <c r="E29" i="23"/>
  <c r="E28" i="23"/>
  <c r="E27" i="23"/>
  <c r="E26" i="23"/>
  <c r="E25" i="23"/>
  <c r="E24" i="23"/>
  <c r="E23" i="23"/>
  <c r="E22" i="23"/>
  <c r="E21" i="23"/>
  <c r="E20" i="23"/>
  <c r="E19" i="23"/>
  <c r="E18" i="23"/>
  <c r="E17" i="23"/>
  <c r="D17" i="23"/>
  <c r="E16" i="23"/>
  <c r="D16" i="23"/>
  <c r="B16" i="23"/>
  <c r="E15" i="23"/>
  <c r="B15" i="23"/>
  <c r="E14" i="23"/>
  <c r="E13" i="23"/>
  <c r="H12" i="23"/>
  <c r="H13" i="23" s="1"/>
  <c r="E12" i="23"/>
  <c r="G11" i="23"/>
  <c r="I11" i="23" s="1"/>
  <c r="E11" i="23"/>
  <c r="F11" i="23" s="1"/>
  <c r="E10" i="23"/>
  <c r="H9" i="23"/>
  <c r="H10" i="23" s="1"/>
  <c r="H11" i="23" s="1"/>
  <c r="E9" i="23"/>
  <c r="F9" i="23" s="1"/>
  <c r="H8" i="23"/>
  <c r="E8" i="23"/>
  <c r="G7" i="23"/>
  <c r="E7" i="23"/>
  <c r="F7" i="23" s="1"/>
  <c r="G6" i="23"/>
  <c r="E6" i="23"/>
  <c r="I4" i="23"/>
  <c r="H4" i="23"/>
  <c r="G4" i="23"/>
  <c r="F4" i="23"/>
  <c r="D4" i="23"/>
  <c r="I1" i="23"/>
  <c r="C206" i="22"/>
  <c r="D175" i="22" s="1"/>
  <c r="E175" i="22" s="1"/>
  <c r="C194" i="22"/>
  <c r="C193" i="22"/>
  <c r="C192" i="22"/>
  <c r="C191" i="22"/>
  <c r="C190" i="22"/>
  <c r="C189" i="22"/>
  <c r="C188" i="22"/>
  <c r="C187" i="22"/>
  <c r="C186" i="22"/>
  <c r="C185" i="22"/>
  <c r="D114" i="22" l="1"/>
  <c r="E114" i="22" s="1"/>
  <c r="D50" i="22"/>
  <c r="E50" i="22" s="1"/>
  <c r="D58" i="22"/>
  <c r="E58" i="22" s="1"/>
  <c r="D2" i="22"/>
  <c r="E2" i="22" s="1"/>
  <c r="D130" i="22"/>
  <c r="E130" i="22" s="1"/>
  <c r="D139" i="22"/>
  <c r="E139" i="22" s="1"/>
  <c r="D66" i="22"/>
  <c r="E66" i="22" s="1"/>
  <c r="D74" i="22"/>
  <c r="E74" i="22" s="1"/>
  <c r="D82" i="22"/>
  <c r="E82" i="22" s="1"/>
  <c r="D26" i="22"/>
  <c r="E26" i="22" s="1"/>
  <c r="D164" i="22"/>
  <c r="E164" i="22" s="1"/>
  <c r="D34" i="22"/>
  <c r="E34" i="22" s="1"/>
  <c r="D98" i="22"/>
  <c r="E98" i="22" s="1"/>
  <c r="D122" i="22"/>
  <c r="E122" i="22" s="1"/>
  <c r="D10" i="22"/>
  <c r="E10" i="22" s="1"/>
  <c r="D18" i="22"/>
  <c r="E18" i="22" s="1"/>
  <c r="D152" i="22"/>
  <c r="E152" i="22" s="1"/>
  <c r="D90" i="22"/>
  <c r="E90" i="22" s="1"/>
  <c r="D42" i="22"/>
  <c r="E42" i="22" s="1"/>
  <c r="D106" i="22"/>
  <c r="E106" i="22" s="1"/>
  <c r="D3" i="22"/>
  <c r="E3" i="22" s="1"/>
  <c r="D19" i="22"/>
  <c r="E19" i="22" s="1"/>
  <c r="D35" i="22"/>
  <c r="E35" i="22" s="1"/>
  <c r="D51" i="22"/>
  <c r="E51" i="22" s="1"/>
  <c r="D67" i="22"/>
  <c r="E67" i="22" s="1"/>
  <c r="D83" i="22"/>
  <c r="E83" i="22" s="1"/>
  <c r="D99" i="22"/>
  <c r="E99" i="22" s="1"/>
  <c r="D115" i="22"/>
  <c r="E115" i="22" s="1"/>
  <c r="D131" i="22"/>
  <c r="E131" i="22" s="1"/>
  <c r="D153" i="22"/>
  <c r="E153" i="22" s="1"/>
  <c r="D177" i="22"/>
  <c r="E177" i="22" s="1"/>
  <c r="D4" i="22"/>
  <c r="E4" i="22" s="1"/>
  <c r="D20" i="22"/>
  <c r="E20" i="22" s="1"/>
  <c r="D44" i="22"/>
  <c r="E44" i="22" s="1"/>
  <c r="D68" i="22"/>
  <c r="E68" i="22" s="1"/>
  <c r="D92" i="22"/>
  <c r="E92" i="22" s="1"/>
  <c r="D116" i="22"/>
  <c r="E116" i="22" s="1"/>
  <c r="D143" i="22"/>
  <c r="E143" i="22" s="1"/>
  <c r="D13" i="22"/>
  <c r="E13" i="22" s="1"/>
  <c r="D37" i="22"/>
  <c r="E37" i="22" s="1"/>
  <c r="D53" i="22"/>
  <c r="E53" i="22" s="1"/>
  <c r="D77" i="22"/>
  <c r="E77" i="22" s="1"/>
  <c r="D93" i="22"/>
  <c r="E93" i="22" s="1"/>
  <c r="D109" i="22"/>
  <c r="E109" i="22" s="1"/>
  <c r="D134" i="22"/>
  <c r="E134" i="22" s="1"/>
  <c r="D156" i="22"/>
  <c r="E156" i="22" s="1"/>
  <c r="D6" i="22"/>
  <c r="E6" i="22" s="1"/>
  <c r="D14" i="22"/>
  <c r="E14" i="22" s="1"/>
  <c r="D22" i="22"/>
  <c r="E22" i="22" s="1"/>
  <c r="D30" i="22"/>
  <c r="E30" i="22" s="1"/>
  <c r="D38" i="22"/>
  <c r="E38" i="22" s="1"/>
  <c r="D46" i="22"/>
  <c r="E46" i="22" s="1"/>
  <c r="D54" i="22"/>
  <c r="E54" i="22" s="1"/>
  <c r="D62" i="22"/>
  <c r="E62" i="22" s="1"/>
  <c r="D70" i="22"/>
  <c r="E70" i="22" s="1"/>
  <c r="D78" i="22"/>
  <c r="E78" i="22" s="1"/>
  <c r="D86" i="22"/>
  <c r="E86" i="22" s="1"/>
  <c r="D94" i="22"/>
  <c r="E94" i="22" s="1"/>
  <c r="D102" i="22"/>
  <c r="E102" i="22" s="1"/>
  <c r="D110" i="22"/>
  <c r="E110" i="22" s="1"/>
  <c r="D118" i="22"/>
  <c r="E118" i="22" s="1"/>
  <c r="D126" i="22"/>
  <c r="E126" i="22" s="1"/>
  <c r="D135" i="22"/>
  <c r="E135" i="22" s="1"/>
  <c r="D145" i="22"/>
  <c r="E145" i="22" s="1"/>
  <c r="D157" i="22"/>
  <c r="E157" i="22" s="1"/>
  <c r="D169" i="22"/>
  <c r="E169" i="22" s="1"/>
  <c r="D181" i="22"/>
  <c r="E181" i="22" s="1"/>
  <c r="D191" i="22"/>
  <c r="E191" i="22" s="1"/>
  <c r="D28" i="22"/>
  <c r="E28" i="22" s="1"/>
  <c r="D60" i="22"/>
  <c r="E60" i="22" s="1"/>
  <c r="D84" i="22"/>
  <c r="E84" i="22" s="1"/>
  <c r="D108" i="22"/>
  <c r="E108" i="22" s="1"/>
  <c r="D132" i="22"/>
  <c r="E132" i="22" s="1"/>
  <c r="D155" i="22"/>
  <c r="E155" i="22" s="1"/>
  <c r="D179" i="22"/>
  <c r="E179" i="22" s="1"/>
  <c r="D29" i="22"/>
  <c r="E29" i="22" s="1"/>
  <c r="D69" i="22"/>
  <c r="E69" i="22" s="1"/>
  <c r="D125" i="22"/>
  <c r="E125" i="22" s="1"/>
  <c r="D7" i="22"/>
  <c r="E7" i="22" s="1"/>
  <c r="D23" i="22"/>
  <c r="E23" i="22" s="1"/>
  <c r="D39" i="22"/>
  <c r="E39" i="22" s="1"/>
  <c r="D55" i="22"/>
  <c r="E55" i="22" s="1"/>
  <c r="D71" i="22"/>
  <c r="E71" i="22" s="1"/>
  <c r="D87" i="22"/>
  <c r="E87" i="22" s="1"/>
  <c r="D111" i="22"/>
  <c r="E111" i="22" s="1"/>
  <c r="D136" i="22"/>
  <c r="E136" i="22" s="1"/>
  <c r="D192" i="22"/>
  <c r="E192" i="22" s="1"/>
  <c r="D8" i="22"/>
  <c r="E8" i="22" s="1"/>
  <c r="D16" i="22"/>
  <c r="E16" i="22" s="1"/>
  <c r="D24" i="22"/>
  <c r="E24" i="22" s="1"/>
  <c r="D32" i="22"/>
  <c r="E32" i="22" s="1"/>
  <c r="D40" i="22"/>
  <c r="E40" i="22" s="1"/>
  <c r="D48" i="22"/>
  <c r="E48" i="22" s="1"/>
  <c r="D56" i="22"/>
  <c r="E56" i="22" s="1"/>
  <c r="D64" i="22"/>
  <c r="E64" i="22" s="1"/>
  <c r="D72" i="22"/>
  <c r="E72" i="22" s="1"/>
  <c r="D80" i="22"/>
  <c r="E80" i="22" s="1"/>
  <c r="D88" i="22"/>
  <c r="E88" i="22" s="1"/>
  <c r="D96" i="22"/>
  <c r="E96" i="22" s="1"/>
  <c r="D104" i="22"/>
  <c r="E104" i="22" s="1"/>
  <c r="D112" i="22"/>
  <c r="E112" i="22" s="1"/>
  <c r="D120" i="22"/>
  <c r="E120" i="22" s="1"/>
  <c r="D128" i="22"/>
  <c r="E128" i="22" s="1"/>
  <c r="D137" i="22"/>
  <c r="E137" i="22" s="1"/>
  <c r="D148" i="22"/>
  <c r="E148" i="22" s="1"/>
  <c r="D160" i="22"/>
  <c r="E160" i="22" s="1"/>
  <c r="D173" i="22"/>
  <c r="E173" i="22" s="1"/>
  <c r="D185" i="22"/>
  <c r="E185" i="22" s="1"/>
  <c r="D193" i="22"/>
  <c r="E193" i="22" s="1"/>
  <c r="D176" i="22"/>
  <c r="E176" i="22" s="1"/>
  <c r="D187" i="22"/>
  <c r="E187" i="22" s="1"/>
  <c r="D11" i="22"/>
  <c r="E11" i="22" s="1"/>
  <c r="D27" i="22"/>
  <c r="E27" i="22" s="1"/>
  <c r="D43" i="22"/>
  <c r="E43" i="22" s="1"/>
  <c r="D59" i="22"/>
  <c r="E59" i="22" s="1"/>
  <c r="D75" i="22"/>
  <c r="E75" i="22" s="1"/>
  <c r="D91" i="22"/>
  <c r="E91" i="22" s="1"/>
  <c r="D107" i="22"/>
  <c r="E107" i="22" s="1"/>
  <c r="D123" i="22"/>
  <c r="E123" i="22" s="1"/>
  <c r="D141" i="22"/>
  <c r="E141" i="22" s="1"/>
  <c r="D165" i="22"/>
  <c r="E165" i="22" s="1"/>
  <c r="D188" i="22"/>
  <c r="E188" i="22" s="1"/>
  <c r="D12" i="22"/>
  <c r="E12" i="22" s="1"/>
  <c r="D36" i="22"/>
  <c r="E36" i="22" s="1"/>
  <c r="D52" i="22"/>
  <c r="E52" i="22" s="1"/>
  <c r="D76" i="22"/>
  <c r="E76" i="22" s="1"/>
  <c r="D100" i="22"/>
  <c r="E100" i="22" s="1"/>
  <c r="D124" i="22"/>
  <c r="E124" i="22" s="1"/>
  <c r="D167" i="22"/>
  <c r="E167" i="22" s="1"/>
  <c r="D5" i="22"/>
  <c r="E5" i="22" s="1"/>
  <c r="D21" i="22"/>
  <c r="E21" i="22" s="1"/>
  <c r="D45" i="22"/>
  <c r="E45" i="22" s="1"/>
  <c r="D61" i="22"/>
  <c r="E61" i="22" s="1"/>
  <c r="D85" i="22"/>
  <c r="E85" i="22" s="1"/>
  <c r="D101" i="22"/>
  <c r="E101" i="22" s="1"/>
  <c r="D117" i="22"/>
  <c r="E117" i="22" s="1"/>
  <c r="D144" i="22"/>
  <c r="E144" i="22" s="1"/>
  <c r="D168" i="22"/>
  <c r="E168" i="22" s="1"/>
  <c r="D180" i="22"/>
  <c r="E180" i="22" s="1"/>
  <c r="D15" i="22"/>
  <c r="E15" i="22" s="1"/>
  <c r="D31" i="22"/>
  <c r="E31" i="22" s="1"/>
  <c r="D47" i="22"/>
  <c r="E47" i="22" s="1"/>
  <c r="D63" i="22"/>
  <c r="E63" i="22" s="1"/>
  <c r="D79" i="22"/>
  <c r="E79" i="22" s="1"/>
  <c r="D95" i="22"/>
  <c r="E95" i="22" s="1"/>
  <c r="D103" i="22"/>
  <c r="E103" i="22" s="1"/>
  <c r="D119" i="22"/>
  <c r="E119" i="22" s="1"/>
  <c r="D127" i="22"/>
  <c r="E127" i="22" s="1"/>
  <c r="D147" i="22"/>
  <c r="E147" i="22" s="1"/>
  <c r="D159" i="22"/>
  <c r="E159" i="22" s="1"/>
  <c r="D171" i="22"/>
  <c r="E171" i="22" s="1"/>
  <c r="D184" i="22"/>
  <c r="E184" i="22" s="1"/>
  <c r="D9" i="22"/>
  <c r="E9" i="22" s="1"/>
  <c r="D17" i="22"/>
  <c r="E17" i="22" s="1"/>
  <c r="D25" i="22"/>
  <c r="E25" i="22" s="1"/>
  <c r="D33" i="22"/>
  <c r="E33" i="22" s="1"/>
  <c r="D41" i="22"/>
  <c r="E41" i="22" s="1"/>
  <c r="D49" i="22"/>
  <c r="E49" i="22" s="1"/>
  <c r="D57" i="22"/>
  <c r="E57" i="22" s="1"/>
  <c r="D65" i="22"/>
  <c r="E65" i="22" s="1"/>
  <c r="D73" i="22"/>
  <c r="E73" i="22" s="1"/>
  <c r="D81" i="22"/>
  <c r="E81" i="22" s="1"/>
  <c r="D89" i="22"/>
  <c r="E89" i="22" s="1"/>
  <c r="D97" i="22"/>
  <c r="E97" i="22" s="1"/>
  <c r="D105" i="22"/>
  <c r="E105" i="22" s="1"/>
  <c r="D113" i="22"/>
  <c r="E113" i="22" s="1"/>
  <c r="D121" i="22"/>
  <c r="E121" i="22" s="1"/>
  <c r="D129" i="22"/>
  <c r="E129" i="22" s="1"/>
  <c r="D138" i="22"/>
  <c r="E138" i="22" s="1"/>
  <c r="D149" i="22"/>
  <c r="E149" i="22" s="1"/>
  <c r="D163" i="22"/>
  <c r="E163" i="22" s="1"/>
  <c r="D194" i="22"/>
  <c r="E194" i="22" s="1"/>
  <c r="I7" i="23"/>
  <c r="D190" i="22"/>
  <c r="E190" i="22" s="1"/>
  <c r="D133" i="22"/>
  <c r="E133" i="22" s="1"/>
  <c r="D140" i="22"/>
  <c r="E140" i="22" s="1"/>
  <c r="D151" i="22"/>
  <c r="E151" i="22" s="1"/>
  <c r="D161" i="22"/>
  <c r="E161" i="22" s="1"/>
  <c r="D172" i="22"/>
  <c r="D183" i="22"/>
  <c r="E183" i="22" s="1"/>
  <c r="D186" i="22"/>
  <c r="E186" i="22" s="1"/>
  <c r="D142" i="22"/>
  <c r="E142" i="22" s="1"/>
  <c r="D146" i="22"/>
  <c r="E146" i="22" s="1"/>
  <c r="D150" i="22"/>
  <c r="E150" i="22" s="1"/>
  <c r="D154" i="22"/>
  <c r="E154" i="22" s="1"/>
  <c r="D158" i="22"/>
  <c r="E158" i="22" s="1"/>
  <c r="D162" i="22"/>
  <c r="E162" i="22" s="1"/>
  <c r="D166" i="22"/>
  <c r="E166" i="22" s="1"/>
  <c r="D170" i="22"/>
  <c r="E170" i="22" s="1"/>
  <c r="D174" i="22"/>
  <c r="E174" i="22" s="1"/>
  <c r="D178" i="22"/>
  <c r="D182" i="22"/>
  <c r="E182" i="22" s="1"/>
  <c r="D189" i="22"/>
  <c r="E189" i="22" s="1"/>
  <c r="F10" i="23"/>
  <c r="G10" i="23" s="1"/>
  <c r="I10" i="23" s="1"/>
  <c r="F13" i="23"/>
  <c r="H14" i="23"/>
  <c r="H15" i="23" s="1"/>
  <c r="G13" i="23"/>
  <c r="I13" i="23" s="1"/>
  <c r="D38" i="23"/>
  <c r="B37" i="23"/>
  <c r="F8" i="23"/>
  <c r="G8" i="23" s="1"/>
  <c r="I8" i="23" s="1"/>
  <c r="D15" i="23"/>
  <c r="B14" i="23"/>
  <c r="B63" i="23"/>
  <c r="B86" i="23"/>
  <c r="G9" i="23"/>
  <c r="I9" i="23" s="1"/>
  <c r="B110" i="23"/>
  <c r="E172" i="22" l="1"/>
  <c r="E178" i="22"/>
  <c r="H16" i="23"/>
  <c r="H17" i="23" s="1"/>
  <c r="G15" i="23"/>
  <c r="I15" i="23" s="1"/>
  <c r="D14" i="23"/>
  <c r="B13" i="23"/>
  <c r="D37" i="23"/>
  <c r="B36" i="23"/>
  <c r="D110" i="23"/>
  <c r="B109" i="23"/>
  <c r="D86" i="23"/>
  <c r="B85" i="23"/>
  <c r="F15" i="23"/>
  <c r="F14" i="23" s="1"/>
  <c r="G14" i="23" s="1"/>
  <c r="I14" i="23" s="1"/>
  <c r="D63" i="23"/>
  <c r="B62" i="23"/>
  <c r="F12" i="23"/>
  <c r="G12" i="23" s="1"/>
  <c r="I12" i="23" s="1"/>
  <c r="D85" i="23" l="1"/>
  <c r="B84" i="23"/>
  <c r="H18" i="23"/>
  <c r="H19" i="23" s="1"/>
  <c r="G17" i="23"/>
  <c r="I17" i="23" s="1"/>
  <c r="F17" i="23"/>
  <c r="D36" i="23"/>
  <c r="B35" i="23"/>
  <c r="B61" i="23"/>
  <c r="D62" i="23"/>
  <c r="D13" i="23"/>
  <c r="B12" i="23"/>
  <c r="D109" i="23"/>
  <c r="B108" i="23"/>
  <c r="B107" i="23" l="1"/>
  <c r="D108" i="23"/>
  <c r="F16" i="23"/>
  <c r="G16" i="23" s="1"/>
  <c r="I16" i="23" s="1"/>
  <c r="D35" i="23"/>
  <c r="B34" i="23"/>
  <c r="D84" i="23"/>
  <c r="B83" i="23"/>
  <c r="D12" i="23"/>
  <c r="B11" i="23"/>
  <c r="H20" i="23"/>
  <c r="H21" i="23" s="1"/>
  <c r="G19" i="23"/>
  <c r="F19" i="23"/>
  <c r="D61" i="23"/>
  <c r="B60" i="23"/>
  <c r="I19" i="23" l="1"/>
  <c r="D60" i="23"/>
  <c r="B59" i="23"/>
  <c r="H22" i="23"/>
  <c r="H23" i="23" s="1"/>
  <c r="G21" i="23"/>
  <c r="I21" i="23" s="1"/>
  <c r="F21" i="23"/>
  <c r="F20" i="23" s="1"/>
  <c r="G20" i="23" s="1"/>
  <c r="I20" i="23" s="1"/>
  <c r="D11" i="23"/>
  <c r="B10" i="23"/>
  <c r="D107" i="23"/>
  <c r="B106" i="23"/>
  <c r="D83" i="23"/>
  <c r="B82" i="23"/>
  <c r="D34" i="23"/>
  <c r="B33" i="23"/>
  <c r="F18" i="23"/>
  <c r="G18" i="23" s="1"/>
  <c r="I18" i="23" s="1"/>
  <c r="H24" i="23" l="1"/>
  <c r="H25" i="23" s="1"/>
  <c r="G23" i="23"/>
  <c r="F23" i="23"/>
  <c r="F22" i="23" s="1"/>
  <c r="G22" i="23" s="1"/>
  <c r="D82" i="23"/>
  <c r="B81" i="23"/>
  <c r="D106" i="23"/>
  <c r="B105" i="23"/>
  <c r="D59" i="23"/>
  <c r="B58" i="23"/>
  <c r="D10" i="23"/>
  <c r="B9" i="23"/>
  <c r="D33" i="23"/>
  <c r="B32" i="23"/>
  <c r="I22" i="23" l="1"/>
  <c r="I23" i="23"/>
  <c r="D32" i="23"/>
  <c r="B31" i="23"/>
  <c r="D81" i="23"/>
  <c r="B80" i="23"/>
  <c r="D9" i="23"/>
  <c r="B8" i="23"/>
  <c r="D105" i="23"/>
  <c r="B104" i="23"/>
  <c r="D58" i="23"/>
  <c r="B57" i="23"/>
  <c r="H26" i="23"/>
  <c r="H27" i="23" s="1"/>
  <c r="G25" i="23"/>
  <c r="I25" i="23" s="1"/>
  <c r="F25" i="23"/>
  <c r="D104" i="23" l="1"/>
  <c r="B103" i="23"/>
  <c r="H28" i="23"/>
  <c r="H29" i="23" s="1"/>
  <c r="G27" i="23"/>
  <c r="I27" i="23" s="1"/>
  <c r="F27" i="23"/>
  <c r="F26" i="23" s="1"/>
  <c r="G26" i="23" s="1"/>
  <c r="I26" i="23" s="1"/>
  <c r="D80" i="23"/>
  <c r="B79" i="23"/>
  <c r="B7" i="23"/>
  <c r="D7" i="23" s="1"/>
  <c r="D8" i="23"/>
  <c r="D31" i="23"/>
  <c r="B30" i="23"/>
  <c r="D57" i="23"/>
  <c r="B56" i="23"/>
  <c r="F24" i="23"/>
  <c r="G24" i="23" s="1"/>
  <c r="I24" i="23" s="1"/>
  <c r="D79" i="23" l="1"/>
  <c r="B78" i="23"/>
  <c r="D56" i="23"/>
  <c r="B55" i="23"/>
  <c r="D30" i="23"/>
  <c r="B29" i="23"/>
  <c r="H30" i="23"/>
  <c r="H31" i="23" s="1"/>
  <c r="G29" i="23"/>
  <c r="F29" i="23"/>
  <c r="D103" i="23"/>
  <c r="B102" i="23"/>
  <c r="I29" i="23" l="1"/>
  <c r="D55" i="23"/>
  <c r="B54" i="23"/>
  <c r="H32" i="23"/>
  <c r="H33" i="23" s="1"/>
  <c r="G31" i="23"/>
  <c r="F31" i="23"/>
  <c r="D102" i="23"/>
  <c r="B101" i="23"/>
  <c r="D78" i="23"/>
  <c r="B77" i="23"/>
  <c r="D29" i="23"/>
  <c r="B28" i="23"/>
  <c r="F28" i="23"/>
  <c r="G28" i="23" s="1"/>
  <c r="I28" i="23" s="1"/>
  <c r="I31" i="23" l="1"/>
  <c r="B76" i="23"/>
  <c r="D77" i="23"/>
  <c r="D101" i="23"/>
  <c r="B100" i="23"/>
  <c r="D28" i="23"/>
  <c r="B27" i="23"/>
  <c r="H34" i="23"/>
  <c r="H35" i="23" s="1"/>
  <c r="G33" i="23"/>
  <c r="I33" i="23" s="1"/>
  <c r="F33" i="23"/>
  <c r="F30" i="23"/>
  <c r="G30" i="23" s="1"/>
  <c r="I30" i="23" s="1"/>
  <c r="D54" i="23"/>
  <c r="B53" i="23"/>
  <c r="H36" i="23" l="1"/>
  <c r="H37" i="23" s="1"/>
  <c r="G35" i="23"/>
  <c r="F35" i="23"/>
  <c r="F34" i="23" s="1"/>
  <c r="G34" i="23" s="1"/>
  <c r="I34" i="23" s="1"/>
  <c r="D27" i="23"/>
  <c r="B26" i="23"/>
  <c r="D53" i="23"/>
  <c r="B52" i="23"/>
  <c r="F32" i="23"/>
  <c r="G32" i="23" s="1"/>
  <c r="I32" i="23" s="1"/>
  <c r="B99" i="23"/>
  <c r="D100" i="23"/>
  <c r="D76" i="23"/>
  <c r="B75" i="23"/>
  <c r="I35" i="23" l="1"/>
  <c r="H38" i="23"/>
  <c r="H39" i="23" s="1"/>
  <c r="G37" i="23"/>
  <c r="F37" i="23"/>
  <c r="F36" i="23" s="1"/>
  <c r="G36" i="23" s="1"/>
  <c r="I36" i="23" s="1"/>
  <c r="D52" i="23"/>
  <c r="B51" i="23"/>
  <c r="D75" i="23"/>
  <c r="B74" i="23"/>
  <c r="D26" i="23"/>
  <c r="B25" i="23"/>
  <c r="D99" i="23"/>
  <c r="B98" i="23"/>
  <c r="I37" i="23" l="1"/>
  <c r="D51" i="23"/>
  <c r="B50" i="23"/>
  <c r="D74" i="23"/>
  <c r="B73" i="23"/>
  <c r="D98" i="23"/>
  <c r="B97" i="23"/>
  <c r="D25" i="23"/>
  <c r="B24" i="23"/>
  <c r="H40" i="23"/>
  <c r="H41" i="23" s="1"/>
  <c r="G39" i="23"/>
  <c r="I39" i="23" s="1"/>
  <c r="F39" i="23"/>
  <c r="F38" i="23" s="1"/>
  <c r="G38" i="23" s="1"/>
  <c r="I38" i="23" s="1"/>
  <c r="D24" i="23" l="1"/>
  <c r="B23" i="23"/>
  <c r="D73" i="23"/>
  <c r="B72" i="23"/>
  <c r="D97" i="23"/>
  <c r="B96" i="23"/>
  <c r="F41" i="23"/>
  <c r="H42" i="23"/>
  <c r="H43" i="23" s="1"/>
  <c r="G41" i="23"/>
  <c r="D50" i="23"/>
  <c r="B49" i="23"/>
  <c r="I41" i="23" l="1"/>
  <c r="D96" i="23"/>
  <c r="B95" i="23"/>
  <c r="F43" i="23"/>
  <c r="F42" i="23" s="1"/>
  <c r="G42" i="23" s="1"/>
  <c r="I42" i="23" s="1"/>
  <c r="H44" i="23"/>
  <c r="H45" i="23" s="1"/>
  <c r="G43" i="23"/>
  <c r="D49" i="23"/>
  <c r="B48" i="23"/>
  <c r="D72" i="23"/>
  <c r="B71" i="23"/>
  <c r="F40" i="23"/>
  <c r="G40" i="23" s="1"/>
  <c r="I40" i="23" s="1"/>
  <c r="B22" i="23"/>
  <c r="D23" i="23"/>
  <c r="I43" i="23" l="1"/>
  <c r="D48" i="23"/>
  <c r="B47" i="23"/>
  <c r="H46" i="23"/>
  <c r="H47" i="23" s="1"/>
  <c r="G45" i="23"/>
  <c r="F45" i="23"/>
  <c r="D22" i="23"/>
  <c r="B21" i="23"/>
  <c r="D95" i="23"/>
  <c r="B94" i="23"/>
  <c r="D71" i="23"/>
  <c r="B70" i="23"/>
  <c r="I45" i="23" l="1"/>
  <c r="D94" i="23"/>
  <c r="B93" i="23"/>
  <c r="D21" i="23"/>
  <c r="B20" i="23"/>
  <c r="D47" i="23"/>
  <c r="B46" i="23"/>
  <c r="F44" i="23"/>
  <c r="G44" i="23" s="1"/>
  <c r="I44" i="23" s="1"/>
  <c r="D70" i="23"/>
  <c r="B69" i="23"/>
  <c r="H48" i="23"/>
  <c r="H49" i="23" s="1"/>
  <c r="G47" i="23"/>
  <c r="F47" i="23"/>
  <c r="I47" i="23" l="1"/>
  <c r="F46" i="23"/>
  <c r="G46" i="23" s="1"/>
  <c r="B45" i="23"/>
  <c r="D46" i="23"/>
  <c r="D20" i="23"/>
  <c r="B19" i="23"/>
  <c r="F49" i="23"/>
  <c r="G49" i="23"/>
  <c r="I49" i="23" s="1"/>
  <c r="H50" i="23"/>
  <c r="H51" i="23" s="1"/>
  <c r="D69" i="23"/>
  <c r="B68" i="23"/>
  <c r="D93" i="23"/>
  <c r="B92" i="23"/>
  <c r="I46" i="23" l="1"/>
  <c r="D45" i="23"/>
  <c r="B44" i="23"/>
  <c r="D19" i="23"/>
  <c r="B18" i="23"/>
  <c r="D18" i="23" s="1"/>
  <c r="D92" i="23"/>
  <c r="B91" i="23"/>
  <c r="D68" i="23"/>
  <c r="B67" i="23"/>
  <c r="F51" i="23"/>
  <c r="H52" i="23"/>
  <c r="H53" i="23" s="1"/>
  <c r="G51" i="23"/>
  <c r="I51" i="23" s="1"/>
  <c r="F48" i="23"/>
  <c r="G48" i="23" s="1"/>
  <c r="I48" i="23" s="1"/>
  <c r="D91" i="23" l="1"/>
  <c r="B90" i="23"/>
  <c r="D90" i="23" s="1"/>
  <c r="H54" i="23"/>
  <c r="H55" i="23" s="1"/>
  <c r="G53" i="23"/>
  <c r="F53" i="23"/>
  <c r="D44" i="23"/>
  <c r="B43" i="23"/>
  <c r="D67" i="23"/>
  <c r="B66" i="23"/>
  <c r="D66" i="23" s="1"/>
  <c r="F50" i="23"/>
  <c r="G50" i="23" s="1"/>
  <c r="I50" i="23" s="1"/>
  <c r="I53" i="23" l="1"/>
  <c r="H56" i="23"/>
  <c r="H57" i="23" s="1"/>
  <c r="G55" i="23"/>
  <c r="I55" i="23" s="1"/>
  <c r="F55" i="23"/>
  <c r="D43" i="23"/>
  <c r="B42" i="23"/>
  <c r="D42" i="23" s="1"/>
  <c r="F52" i="23"/>
  <c r="G52" i="23" s="1"/>
  <c r="I52" i="23" s="1"/>
  <c r="F57" i="23" l="1"/>
  <c r="H58" i="23"/>
  <c r="H59" i="23" s="1"/>
  <c r="G57" i="23"/>
  <c r="I57" i="23" s="1"/>
  <c r="F54" i="23"/>
  <c r="G54" i="23" s="1"/>
  <c r="I54" i="23" s="1"/>
  <c r="F59" i="23" l="1"/>
  <c r="H60" i="23"/>
  <c r="H61" i="23" s="1"/>
  <c r="G59" i="23"/>
  <c r="F56" i="23"/>
  <c r="G56" i="23" s="1"/>
  <c r="I56" i="23" s="1"/>
  <c r="I59" i="23" l="1"/>
  <c r="H62" i="23"/>
  <c r="H63" i="23" s="1"/>
  <c r="G61" i="23"/>
  <c r="F61" i="23"/>
  <c r="F60" i="23" s="1"/>
  <c r="G60" i="23" s="1"/>
  <c r="F58" i="23"/>
  <c r="G58" i="23" s="1"/>
  <c r="I58" i="23" s="1"/>
  <c r="I60" i="23" l="1"/>
  <c r="I61" i="23"/>
  <c r="H64" i="23"/>
  <c r="H65" i="23" s="1"/>
  <c r="G63" i="23"/>
  <c r="I63" i="23" s="1"/>
  <c r="F63" i="23"/>
  <c r="F62" i="23" l="1"/>
  <c r="G62" i="23" s="1"/>
  <c r="I62" i="23" s="1"/>
  <c r="H66" i="23"/>
  <c r="H67" i="23" s="1"/>
  <c r="G65" i="23"/>
  <c r="I65" i="23" s="1"/>
  <c r="F65" i="23"/>
  <c r="H68" i="23" l="1"/>
  <c r="H69" i="23" s="1"/>
  <c r="G67" i="23"/>
  <c r="I67" i="23" s="1"/>
  <c r="F67" i="23"/>
  <c r="F66" i="23" s="1"/>
  <c r="G66" i="23" s="1"/>
  <c r="I66" i="23" s="1"/>
  <c r="F64" i="23"/>
  <c r="G64" i="23" s="1"/>
  <c r="I64" i="23" s="1"/>
  <c r="H70" i="23" l="1"/>
  <c r="H71" i="23" s="1"/>
  <c r="G69" i="23"/>
  <c r="I69" i="23" s="1"/>
  <c r="F69" i="23"/>
  <c r="H72" i="23" l="1"/>
  <c r="H73" i="23" s="1"/>
  <c r="G71" i="23"/>
  <c r="I71" i="23" s="1"/>
  <c r="F71" i="23"/>
  <c r="F70" i="23" s="1"/>
  <c r="G70" i="23" s="1"/>
  <c r="I70" i="23" s="1"/>
  <c r="F68" i="23"/>
  <c r="G68" i="23" s="1"/>
  <c r="I68" i="23" s="1"/>
  <c r="H74" i="23" l="1"/>
  <c r="H75" i="23" s="1"/>
  <c r="G73" i="23"/>
  <c r="I73" i="23" s="1"/>
  <c r="F73" i="23"/>
  <c r="F72" i="23" s="1"/>
  <c r="G72" i="23" s="1"/>
  <c r="I72" i="23" s="1"/>
  <c r="H76" i="23" l="1"/>
  <c r="H77" i="23" s="1"/>
  <c r="G75" i="23"/>
  <c r="I75" i="23" s="1"/>
  <c r="F75" i="23"/>
  <c r="H78" i="23" l="1"/>
  <c r="H79" i="23" s="1"/>
  <c r="G77" i="23"/>
  <c r="I77" i="23" s="1"/>
  <c r="F77" i="23"/>
  <c r="F74" i="23"/>
  <c r="G74" i="23" s="1"/>
  <c r="I74" i="23" s="1"/>
  <c r="H80" i="23" l="1"/>
  <c r="H81" i="23" s="1"/>
  <c r="G79" i="23"/>
  <c r="I79" i="23" s="1"/>
  <c r="F79" i="23"/>
  <c r="F76" i="23"/>
  <c r="G76" i="23" s="1"/>
  <c r="I76" i="23" s="1"/>
  <c r="H82" i="23" l="1"/>
  <c r="H83" i="23" s="1"/>
  <c r="G81" i="23"/>
  <c r="I81" i="23" s="1"/>
  <c r="F81" i="23"/>
  <c r="F80" i="23" s="1"/>
  <c r="G80" i="23" s="1"/>
  <c r="I80" i="23" s="1"/>
  <c r="F78" i="23"/>
  <c r="G78" i="23" s="1"/>
  <c r="I78" i="23" s="1"/>
  <c r="H84" i="23" l="1"/>
  <c r="H85" i="23" s="1"/>
  <c r="G83" i="23"/>
  <c r="I83" i="23" s="1"/>
  <c r="F83" i="23"/>
  <c r="F82" i="23" s="1"/>
  <c r="G82" i="23" s="1"/>
  <c r="I82" i="23" s="1"/>
  <c r="H86" i="23" l="1"/>
  <c r="H87" i="23" s="1"/>
  <c r="G85" i="23"/>
  <c r="I85" i="23" s="1"/>
  <c r="F85" i="23"/>
  <c r="H88" i="23" l="1"/>
  <c r="H89" i="23" s="1"/>
  <c r="G87" i="23"/>
  <c r="I87" i="23" s="1"/>
  <c r="F87" i="23"/>
  <c r="F86" i="23" s="1"/>
  <c r="G86" i="23" s="1"/>
  <c r="I86" i="23" s="1"/>
  <c r="F84" i="23"/>
  <c r="G84" i="23" s="1"/>
  <c r="I84" i="23" s="1"/>
  <c r="F89" i="23" l="1"/>
  <c r="F88" i="23" s="1"/>
  <c r="G88" i="23" s="1"/>
  <c r="I88" i="23" s="1"/>
  <c r="H90" i="23"/>
  <c r="H91" i="23" s="1"/>
  <c r="G89" i="23"/>
  <c r="I89" i="23" s="1"/>
  <c r="H92" i="23" l="1"/>
  <c r="H93" i="23" s="1"/>
  <c r="G91" i="23"/>
  <c r="I91" i="23" s="1"/>
  <c r="F91" i="23"/>
  <c r="F90" i="23" s="1"/>
  <c r="G90" i="23" s="1"/>
  <c r="I90" i="23" s="1"/>
  <c r="H94" i="23" l="1"/>
  <c r="H95" i="23" s="1"/>
  <c r="G93" i="23"/>
  <c r="I93" i="23" s="1"/>
  <c r="F93" i="23"/>
  <c r="F92" i="23" s="1"/>
  <c r="G92" i="23" s="1"/>
  <c r="I92" i="23" s="1"/>
  <c r="H96" i="23" l="1"/>
  <c r="H97" i="23" s="1"/>
  <c r="F95" i="23"/>
  <c r="G95" i="23"/>
  <c r="I95" i="23" s="1"/>
  <c r="F97" i="23" l="1"/>
  <c r="F96" i="23" s="1"/>
  <c r="G96" i="23" s="1"/>
  <c r="I96" i="23" s="1"/>
  <c r="H98" i="23"/>
  <c r="H99" i="23" s="1"/>
  <c r="G97" i="23"/>
  <c r="I97" i="23" s="1"/>
  <c r="F94" i="23"/>
  <c r="G94" i="23" s="1"/>
  <c r="I94" i="23" s="1"/>
  <c r="H100" i="23" l="1"/>
  <c r="H101" i="23" s="1"/>
  <c r="G99" i="23"/>
  <c r="I99" i="23" s="1"/>
  <c r="F99" i="23"/>
  <c r="F98" i="23" s="1"/>
  <c r="G98" i="23" s="1"/>
  <c r="I98" i="23" s="1"/>
  <c r="H102" i="23" l="1"/>
  <c r="H103" i="23" s="1"/>
  <c r="G101" i="23"/>
  <c r="I101" i="23" s="1"/>
  <c r="F101" i="23"/>
  <c r="F100" i="23" s="1"/>
  <c r="G100" i="23" s="1"/>
  <c r="I100" i="23" s="1"/>
  <c r="H104" i="23" l="1"/>
  <c r="H105" i="23" s="1"/>
  <c r="F103" i="23"/>
  <c r="G103" i="23"/>
  <c r="I103" i="23" s="1"/>
  <c r="F105" i="23" l="1"/>
  <c r="H106" i="23"/>
  <c r="H107" i="23" s="1"/>
  <c r="G105" i="23"/>
  <c r="I105" i="23" s="1"/>
  <c r="F102" i="23"/>
  <c r="G102" i="23" s="1"/>
  <c r="I102" i="23" s="1"/>
  <c r="H108" i="23" l="1"/>
  <c r="H109" i="23" s="1"/>
  <c r="G107" i="23"/>
  <c r="I107" i="23" s="1"/>
  <c r="F107" i="23"/>
  <c r="F106" i="23" s="1"/>
  <c r="G106" i="23" s="1"/>
  <c r="I106" i="23" s="1"/>
  <c r="F104" i="23"/>
  <c r="G104" i="23" s="1"/>
  <c r="I104" i="23" s="1"/>
  <c r="H110" i="23" l="1"/>
  <c r="H111" i="23" s="1"/>
  <c r="G109" i="23"/>
  <c r="I109" i="23" s="1"/>
  <c r="F109" i="23"/>
  <c r="F108" i="23" s="1"/>
  <c r="G108" i="23" s="1"/>
  <c r="I108" i="23" s="1"/>
  <c r="F111" i="23" l="1"/>
  <c r="H112" i="23"/>
  <c r="H113" i="23" s="1"/>
  <c r="G111" i="23"/>
  <c r="I111" i="23" s="1"/>
  <c r="F110" i="23" l="1"/>
  <c r="G110" i="23" s="1"/>
  <c r="I110" i="23" s="1"/>
  <c r="H114" i="23"/>
  <c r="H115" i="23" s="1"/>
  <c r="G113" i="23"/>
  <c r="I113" i="23" s="1"/>
  <c r="F113" i="23"/>
  <c r="F112" i="23" s="1"/>
  <c r="G112" i="23" s="1"/>
  <c r="I112" i="23" s="1"/>
  <c r="G115" i="23" l="1"/>
  <c r="F115" i="23"/>
  <c r="F114" i="23" s="1"/>
  <c r="G114" i="23" s="1"/>
  <c r="I114" i="23" s="1"/>
  <c r="I116" i="23" s="1"/>
  <c r="K9" i="1" l="1"/>
  <c r="G9" i="1" l="1"/>
  <c r="H9" i="1"/>
  <c r="I9" i="1"/>
  <c r="M9" i="1"/>
  <c r="N9" i="1"/>
  <c r="O9" i="1"/>
  <c r="Y9" i="1"/>
  <c r="BI9" i="1"/>
  <c r="BR9" i="1"/>
  <c r="BJ9" i="1"/>
  <c r="BQ9" i="1"/>
  <c r="BP9" i="1"/>
  <c r="BO9" i="1"/>
  <c r="BN9" i="1"/>
  <c r="BM9" i="1"/>
  <c r="BL9" i="1"/>
  <c r="BK9" i="1"/>
  <c r="Q9" i="1"/>
  <c r="BZ9" i="1"/>
  <c r="BY9" i="1"/>
  <c r="BX9" i="1"/>
  <c r="BW9" i="1"/>
  <c r="BV9" i="1"/>
  <c r="BU9" i="1"/>
  <c r="BT9" i="1"/>
  <c r="BS9" i="1"/>
  <c r="AZ9" i="1"/>
  <c r="AY9" i="1"/>
  <c r="AX9" i="1"/>
  <c r="AV9" i="1"/>
  <c r="AU9" i="1"/>
  <c r="AT9" i="1"/>
  <c r="AS9" i="1"/>
  <c r="AR9" i="1"/>
  <c r="AQ9" i="1"/>
  <c r="AP9" i="1"/>
  <c r="AO9" i="1"/>
  <c r="AN9" i="1"/>
  <c r="AM9" i="1"/>
  <c r="AL9" i="1"/>
  <c r="AK9" i="1"/>
  <c r="AJ9" i="1"/>
  <c r="AI9" i="1"/>
  <c r="AH9" i="1"/>
  <c r="AG9" i="1"/>
  <c r="AF9" i="1"/>
  <c r="AD9" i="1"/>
  <c r="AC9" i="1"/>
  <c r="AB9" i="1"/>
  <c r="AA9" i="1"/>
  <c r="Z9" i="1"/>
  <c r="W9" i="1"/>
  <c r="V9" i="1"/>
  <c r="BD9" i="1"/>
  <c r="BH9" i="1"/>
  <c r="BG9" i="1"/>
  <c r="BF9" i="1"/>
  <c r="BE9" i="1"/>
  <c r="BC9" i="1"/>
  <c r="BB9" i="1"/>
  <c r="BA9" i="1"/>
  <c r="X9" i="1" l="1"/>
  <c r="R9" i="1"/>
  <c r="P9" i="1"/>
  <c r="S9" i="1"/>
  <c r="T9" i="1"/>
  <c r="E47" i="4" l="1"/>
  <c r="H46" i="4"/>
  <c r="H37" i="4"/>
  <c r="E29" i="4"/>
  <c r="H28" i="4"/>
  <c r="E20" i="4"/>
  <c r="H19" i="4"/>
  <c r="H5" i="4" s="1"/>
  <c r="H2" i="4" s="1"/>
  <c r="E11" i="4"/>
  <c r="H10" i="4"/>
  <c r="G10" i="4"/>
  <c r="H6" i="4"/>
  <c r="G6" i="4"/>
  <c r="F6" i="4"/>
  <c r="E6" i="4"/>
  <c r="G5" i="4"/>
  <c r="G2" i="4" s="1"/>
  <c r="G3" i="4" s="1"/>
  <c r="F5" i="4"/>
  <c r="H4" i="4"/>
  <c r="G4" i="4"/>
  <c r="F4" i="4"/>
  <c r="E4" i="4"/>
  <c r="F2" i="4"/>
  <c r="F3" i="4" s="1"/>
  <c r="E5" i="4" l="1"/>
  <c r="E2" i="4" s="1"/>
  <c r="AW9" i="1" l="1"/>
  <c r="AE9" i="1"/>
  <c r="U9" i="1"/>
  <c r="L9" i="1" l="1"/>
  <c r="J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tc={B1411508-5F11-4861-8A30-26857EA72333}</author>
  </authors>
  <commentList>
    <comment ref="E2" authorId="0" shapeId="0" xr:uid="{B1411508-5F11-4861-8A30-26857EA72333}">
      <text>
        <t>[Threaded comment]
Your version of Excel allows you to read this threaded comment; however, any edits to it will get removed if the file is opened in a newer version of Excel. Learn more: https://go.microsoft.com/fwlink/?linkid=870924
Comment:
    Note rounding issue</t>
      </text>
    </comment>
  </commentList>
</comments>
</file>

<file path=xl/sharedStrings.xml><?xml version="1.0" encoding="utf-8"?>
<sst xmlns="http://schemas.openxmlformats.org/spreadsheetml/2006/main" count="33433" uniqueCount="358">
  <si>
    <t>Press TAB to move to input areas. Press UP, DOWN, LEFT, or RIGHT ARROW in column A to read through the document.</t>
  </si>
  <si>
    <t>CY 2026 FS/PSA Ratesetting Data Sources &amp; Calculations</t>
  </si>
  <si>
    <t xml:space="preserve">Reimbursement rates for Freestanding Pediatric Subacute Facilities are updated annually using a reimbursement methodology that sets payment rates to the lesser of cost projected by the Department of Health Care Services (DHCS) or the class median rate, broken down by Ventilator and Non-Ventilator in accordance with California Medicaid State Plan (Attachment 4.19-D). </t>
  </si>
  <si>
    <t>Section 1. Facility Information</t>
  </si>
  <si>
    <t>Column</t>
  </si>
  <si>
    <t>Description</t>
  </si>
  <si>
    <t>A</t>
  </si>
  <si>
    <t>Health Care Access and Information (HCAI) ID</t>
  </si>
  <si>
    <t>B</t>
  </si>
  <si>
    <t>National Provider Identifier (NPI).</t>
  </si>
  <si>
    <t>C</t>
  </si>
  <si>
    <t>Facility Name</t>
  </si>
  <si>
    <t>D</t>
  </si>
  <si>
    <t>Fiscal Year Beginning.</t>
  </si>
  <si>
    <t>E</t>
  </si>
  <si>
    <t>Fiscal Year Ending</t>
  </si>
  <si>
    <t>F</t>
  </si>
  <si>
    <t>Fiscal Year End (FYE)</t>
  </si>
  <si>
    <t>G</t>
  </si>
  <si>
    <t xml:space="preserve"> CY 2026 Midpoint – Middle point of rate year</t>
  </si>
  <si>
    <t>H</t>
  </si>
  <si>
    <t>Months to Inflate - Months to update from midpoint of Audit/Cost report to midpoint of rate period</t>
  </si>
  <si>
    <t>I</t>
  </si>
  <si>
    <t xml:space="preserve">Total Audited Days </t>
  </si>
  <si>
    <t>J</t>
  </si>
  <si>
    <t>Medi-Cal FFS Days Subacute Care – Pediatric from Audit Report Schedule 1, Summary of Subacute Care – Pediatric Costs and Information, General Information, #17</t>
  </si>
  <si>
    <t>K</t>
  </si>
  <si>
    <t>Medi-Cal Managed Care Days Subacute Care – Pediatric from Audit Report Schedule 1, Summary of Subacute Care – Pediatric Costs and Information, General Information, #18</t>
  </si>
  <si>
    <t>L</t>
  </si>
  <si>
    <t>Total Subacute Care - Pediatric Facility Cost
(Sum of Labor Cost column M, Non-Labor Cost column Q, Capital Cost (Not Inflated) column T &amp; Property Tax column U)</t>
  </si>
  <si>
    <t>Section 2. Labor Cost</t>
  </si>
  <si>
    <t>M</t>
  </si>
  <si>
    <t>Sum of Labor Cost which consists of the items below from Audit Report: 
Routine Direct Care Labor (Schedule 2, line 126, “Total” column), Routine Indirect Care Labor (Schedule 3, line 126, “Total” column), Physical Therapy Direct Care Labor (Schedule 2, line 080, “Total” column), Physical Therapy Indirect Care Labor (Schedule 3, line 080, “Total” column), Respiratory Therapy Direct Care Labor (Schedule 2, line 081, “Total” column), Respiratory Therapy Indirect Care Labor (Schedule 3, line 081, “Total” column), Occupational Therapy Direct Care Labor (Schedule 2, line 082, “Total” column), Occupational Therapy Indirect Care Labor (Schedule 3, line 082, “Total” column), Speech Therapy Direct Care Labor (Schedule 2, line 083, “Total” column), Speech Therapy Indirect Care Labor (Schedule 3, line 083, “Total” column)</t>
  </si>
  <si>
    <t>N</t>
  </si>
  <si>
    <t>Labor Inflation Factor from DOF Economic Forecast for Labor.</t>
  </si>
  <si>
    <t>O</t>
  </si>
  <si>
    <r>
      <t>“</t>
    </r>
    <r>
      <rPr>
        <sz val="12"/>
        <rFont val="Segoe UI"/>
        <family val="2"/>
      </rPr>
      <t>Labor Cost (Inflated)” multiplies Labor Cost column M by Labor Inflation column N</t>
    </r>
  </si>
  <si>
    <t>P</t>
  </si>
  <si>
    <t>SB 616 Adjustment multiplies Labor Cost Inflated by .0076, Effective 1/1/2024</t>
  </si>
  <si>
    <t>Section 3. Non-Labor Cost</t>
  </si>
  <si>
    <t>Q</t>
  </si>
  <si>
    <t>Sum of Non-Labor Cost which consists of the items below from Audit Report: 
Routine Other – Nonlabor (Schedule 4, line 126, “Total” column), Routine Allocation of Administration and Other Direct Pass Through Costs (Schedule 6, line 126, “Admin”), Physical Therapy Other – Nonlabor (Schedule 4, line 080, “Total” column), Physical Therapy Allocation of Administration and Other Direct Pass Through Costs (Schedule 6, line 080, “Admin”), Physical Therapy Allocation of Administration and Other Direct Pass Through Costs (Schedule 6, line 080 “DPH Licensing Fees”), Respiratory Therapy Other – Nonlabor (Schedule 4, line 081, “Total” column), Respiratory Therapy Allocation of Administration and Other Direct Pass Through Costs (Schedule 6, line 081, “Admin”), Occupational Therapy Other – Nonlabor (Schedule 4, line 082, “Total” column), Speech Therapy Other – Nonlabor (Schedule 4, line 083, “Total” column), Speech Therapy Allocation of Administration and Other Direct Pass Through Costs (Schedule 6, line 083, “Admin”), Routine Allocation of Administration and Other Direct Pass Through Costs (Schedule 6, line 126 “DPH Licensing Fees”), Physical Therapy Allocation of Administration and Other Direct Pass Through Costs (Schedule 6, line 080 “Professional Liability Ins.”), Physical Therapy Allocation of Administration and Other Direct Pass Through Costs (Schedule 6, line 080 “Caregiver Training”), Respiratory Therapy Allocation of Administration and Other Direct Pass Through Costs (Schedule 6, line 081, “DPH Licensing Fees”), Respiratory Therapy Allocation of Administration and Other Direct Pass Through Costs (Schedule 6, line 081, “Professional Liability Ins."), Occupational Therapy Allocation of Administration and Other Direct Pass Through Costs (Schedule 6, line 082, “Admin”), Occupational Therapy Allocation of Administration and Other Direct Pass Through Costs (Schedule 6, line 082, “DPH Licensing Fees”), Occupational Therapy Allocation of Administration and Other Direct Pass Through Costs (Schedule 6, line 082, “Professional Liability Ins.”), Speech Therapy Allocation of Administration and Other Direct Pass Through Costs (Schedule 6, line 083 “DPH Licensing Fees”), Speech Therapy Allocation of Administration and Other Direct Pass Through Costs (Schedule 6, line 083 “Professional Liability Ins.”)</t>
  </si>
  <si>
    <t>R</t>
  </si>
  <si>
    <t xml:space="preserve">Cost Inflation factor based on California Consumer Price Index (CCPI) </t>
  </si>
  <si>
    <t>S</t>
  </si>
  <si>
    <t>“Non-Labor Cost (Inflated)” multiplies Non-Labor Cost column Q by CCPI Inflation column R</t>
  </si>
  <si>
    <t>Section 4. Capital Cost</t>
  </si>
  <si>
    <t>T</t>
  </si>
  <si>
    <t>Sum of Capital Cost (Not Inflated) which consists of the items below from Audit Report: 
Routine Allocation of Capital Costs (Schedule 5, line 126, “Capital Related”), Physical Therapy Capital Cost (Schedule 5, line 080, “Capital Related”), Respiratory Therapy Capital Cost (Schedule 5, line 081, “Capital Related”), Occupational Therapy Capital Cost (Schedule 5, line 082, “Capital Related”), Speech Therapy Capital Cost (Schedule 5, line 083, “Capital Related”), Patient Supplies (Schedule 5, line 75, “Cost of Capital Related"), Laboratory (Schedule 5, line 90, “Cost of Capital Related"), Other Ancillary Services (Schedule 5, line 100, “Cost of Capital Related")</t>
  </si>
  <si>
    <t>Section 5. Property Tax</t>
  </si>
  <si>
    <t>U</t>
  </si>
  <si>
    <t xml:space="preserve">Sum of Property Tax which consists of the items below from Audit Report: 
Physical Therapy Property Tax (Schedule 5, line 080, “Property Tax” columns), Property Tax (Schedule 5, line 081, “Property Tax” columns,) Occupational Therapy Capital Cost (Schedule 5, line 082  “Property Tax” columns), Speech Therapy Capital Cost (Schedule 5, line 083 “Property Tax” columns), Patient Supplies (Schedule 5, Line 75, "Property Taxes”), Laboratory (Schedule 5, Line 90, "Property Taxes”), Other Ancillary Services (Schedule 5, Line 100, "Property Taxes”), Routine Allocation of Capital Costs (Schedule 5, line 126 "Property Tax") </t>
  </si>
  <si>
    <t>V</t>
  </si>
  <si>
    <t xml:space="preserve">Property Tax Inflated (Annual 2%) </t>
  </si>
  <si>
    <t>Section 6. Projected Subacute Care – Pediatric Facility Cost</t>
  </si>
  <si>
    <t>W</t>
  </si>
  <si>
    <t>Sum of Labor Cost (Inflated) column O, Non-Labor Cost (Inflated) column S, Capital Cost (Not Inflated) column T &amp; Property Tax (Inflated) column V</t>
  </si>
  <si>
    <t>Section 7. Calculated Cost Per Day</t>
  </si>
  <si>
    <t>X</t>
  </si>
  <si>
    <t>Projected Subacute Care - Pediatric Facility Cost column W divided by Total Audited Days column I.</t>
  </si>
  <si>
    <t>Section 8. Ventilator</t>
  </si>
  <si>
    <t>Y</t>
  </si>
  <si>
    <t>Ventilator Equipment Per Diem</t>
  </si>
  <si>
    <t>Section 9. SB 616 Add-On (Effective 1/1/2024)</t>
  </si>
  <si>
    <t>Z</t>
  </si>
  <si>
    <t>SB 616 Adjustment column P divided by Total Days column I</t>
  </si>
  <si>
    <t>Section 10. Non-Ventilator Per Diem</t>
  </si>
  <si>
    <t>AA</t>
  </si>
  <si>
    <t>Sum of Cost Per Day column X, Min. Wage Add-On column Y, and SB 616 Add-On column AA</t>
  </si>
  <si>
    <t>Section 11. Ventilator Per Diem</t>
  </si>
  <si>
    <t>AB</t>
  </si>
  <si>
    <t>Sum of Cost Per Day column X, Min. Wage Add-On column Y, Ventilator Equipment Per Diem column Z and SB 616 Add-On column AA</t>
  </si>
  <si>
    <t>CY 2026 FREESTANDING PEDIATRIC SUBACUTE FACILITY RATES</t>
  </si>
  <si>
    <t>EFFECTIVE JANUARY 1, 2026 THROUGH DECEMBER 31, 2026</t>
  </si>
  <si>
    <t>FS-PSA</t>
  </si>
  <si>
    <t>Value Code</t>
  </si>
  <si>
    <t>Value Code Amount</t>
  </si>
  <si>
    <t>Revenue Code</t>
  </si>
  <si>
    <t xml:space="preserve">Projected Cost  Rate </t>
  </si>
  <si>
    <t>Class Median Rate</t>
  </si>
  <si>
    <t>Lesser of Projected Cost Rate or Class Median Rate</t>
  </si>
  <si>
    <t>Current Hold Harmless Rate (CY 2025)</t>
  </si>
  <si>
    <t>Final Per Diem Rate</t>
  </si>
  <si>
    <t>Vent</t>
  </si>
  <si>
    <t>0190</t>
  </si>
  <si>
    <t>Non-Vent</t>
  </si>
  <si>
    <t>Bed Hold/Leave of Absence Rates</t>
  </si>
  <si>
    <t>FS-PSA Rates</t>
  </si>
  <si>
    <t xml:space="preserve">Value Code Amount </t>
  </si>
  <si>
    <t>Final CY 2025 Per Diem Rate less Bedhold Amount ($9.77)</t>
  </si>
  <si>
    <t>Final CY 2026 Per Diem Rate less Bedhold Amount ($9.95)</t>
  </si>
  <si>
    <t>% Change 
CY 25 v CY 26</t>
  </si>
  <si>
    <t>Vent Rate</t>
  </si>
  <si>
    <t>0185</t>
  </si>
  <si>
    <t>Non-Vent Rate</t>
  </si>
  <si>
    <t>0180</t>
  </si>
  <si>
    <t>Supplemental Rehab Therapy Services and Ventilator Weaning Services</t>
  </si>
  <si>
    <t>CY 2025 Rate</t>
  </si>
  <si>
    <t>CY 2026 Rate</t>
  </si>
  <si>
    <t xml:space="preserve">Rehab Therapy </t>
  </si>
  <si>
    <t>0199</t>
  </si>
  <si>
    <t xml:space="preserve">Vent Weaning </t>
  </si>
  <si>
    <t>Midpoint</t>
  </si>
  <si>
    <t>Months_to_Update</t>
  </si>
  <si>
    <t>CCPI</t>
  </si>
  <si>
    <t>Percent_Change</t>
  </si>
  <si>
    <t>Inflation_Update</t>
  </si>
  <si>
    <t>Data retrieved from:</t>
  </si>
  <si>
    <t xml:space="preserve">http://www.dof.ca.gov/Forecasting/Economics/Indicators/Inflation/ </t>
  </si>
  <si>
    <t>On 08/04/2022</t>
  </si>
  <si>
    <t>CY 2026 (January 1 - December 31, 2026) Freestanding Pediatric Subacute Facility Rates</t>
  </si>
  <si>
    <t>Non-Ventilator Per Diem Class Median</t>
  </si>
  <si>
    <t>Ventilator Per Diem Class Median</t>
  </si>
  <si>
    <t>Labor Cost</t>
  </si>
  <si>
    <t>Non-Labor Costs</t>
  </si>
  <si>
    <t xml:space="preserve">Capital Costs
 </t>
  </si>
  <si>
    <t xml:space="preserve">Property Tax
 </t>
  </si>
  <si>
    <t>HCAI</t>
  </si>
  <si>
    <t xml:space="preserve"> NPI</t>
  </si>
  <si>
    <t>Fiscal Year Beginning</t>
  </si>
  <si>
    <t>CY 2026 Midpoint</t>
  </si>
  <si>
    <t>Months to Inflate</t>
  </si>
  <si>
    <t>Total Audited Days</t>
  </si>
  <si>
    <t>Medi-Cal FFS Days</t>
  </si>
  <si>
    <t>Medi-Cal Managed Care Days</t>
  </si>
  <si>
    <t xml:space="preserve">Total Subacute Care - Pediatric Facility Cost </t>
  </si>
  <si>
    <t xml:space="preserve">Labor Costs </t>
  </si>
  <si>
    <t>Labor Inflation</t>
  </si>
  <si>
    <t>Labor Cost Inflated</t>
  </si>
  <si>
    <t>SB 616 Adjustment          (Addtl 16 hours per 2,080 hours in 12 month period)</t>
  </si>
  <si>
    <t>CCPI Inflation</t>
  </si>
  <si>
    <t>Non-Labor Inflated</t>
  </si>
  <si>
    <t>Capital Cost
 (Not Inflated)</t>
  </si>
  <si>
    <t>Property Tax Inflated (Annual 2%)</t>
  </si>
  <si>
    <t>Projected Subacute Care - Pediatric Facility Cost</t>
  </si>
  <si>
    <t>Cost Per Day</t>
  </si>
  <si>
    <t xml:space="preserve"> SB 616 Adjustment Per Day </t>
  </si>
  <si>
    <t>Non Ventilator Per Diem</t>
  </si>
  <si>
    <t>Ventilator Per Diem</t>
  </si>
  <si>
    <t>L = M+Q+T+U</t>
  </si>
  <si>
    <t>O = M*N</t>
  </si>
  <si>
    <t>P = O*(16/2080)</t>
  </si>
  <si>
    <t>S = Q*R</t>
  </si>
  <si>
    <t>V=(U*(1+((2/12)*H))/100)</t>
  </si>
  <si>
    <t>W = O+S+T+V</t>
  </si>
  <si>
    <t>X = (W/I)</t>
  </si>
  <si>
    <t>Z = P/I</t>
  </si>
  <si>
    <t>AA = X+Z</t>
  </si>
  <si>
    <t>AB = X+Y+Z</t>
  </si>
  <si>
    <t>COMMUNITY CONVALESCENT CENTER OF SAN BERNARDINO</t>
  </si>
  <si>
    <t>CHILDREN'S RECOVERY CENTER 2 (SARATOGA)</t>
  </si>
  <si>
    <t>TOTALLY KIDS SPECIALITY/SUN VALLEY</t>
  </si>
  <si>
    <t xml:space="preserve">ALL SAINTS HEALTHCARE </t>
  </si>
  <si>
    <t>Projected Cost Rate</t>
  </si>
  <si>
    <t>Other Cost</t>
  </si>
  <si>
    <t>Fixed Cost (Not inflated)</t>
  </si>
  <si>
    <t>Prior Year Labor Rate</t>
  </si>
  <si>
    <t>Service Coordination</t>
  </si>
  <si>
    <t>Developmental Services</t>
  </si>
  <si>
    <t>Therapy</t>
  </si>
  <si>
    <t xml:space="preserve">CY 2026 Labor study </t>
  </si>
  <si>
    <t>SB 616 Adjustment (Addtl 16 hours per 2,080 hours in 12 month period)</t>
  </si>
  <si>
    <t>Prior Year Other Cost</t>
  </si>
  <si>
    <t>Other Therapy</t>
  </si>
  <si>
    <t>CY 2026 CCPI</t>
  </si>
  <si>
    <t>Other Cost Inflated</t>
  </si>
  <si>
    <t>Fixed Cost</t>
  </si>
  <si>
    <t>Prior Year Respiratory Therapy</t>
  </si>
  <si>
    <t>Respiratory Therapy (Inflated by Labor Factor)</t>
  </si>
  <si>
    <t xml:space="preserve">Prior Year Ventilator Equipment </t>
  </si>
  <si>
    <t>Ventilator Equipment (Inflated by CCPI)</t>
  </si>
  <si>
    <t>Ventilator Rate</t>
  </si>
  <si>
    <t>Non-Vent Per Diem</t>
  </si>
  <si>
    <t>Vent Per Diem</t>
  </si>
  <si>
    <t>H = (B+C+D+E)*G</t>
  </si>
  <si>
    <t>I = H*(16/2080)</t>
  </si>
  <si>
    <t>N = (J+K)*M</t>
  </si>
  <si>
    <t>Q = P*G</t>
  </si>
  <si>
    <t>S = R*M</t>
  </si>
  <si>
    <t>T = S+Q</t>
  </si>
  <si>
    <t>U = (H+I+N+O)</t>
  </si>
  <si>
    <t>V = U+T</t>
  </si>
  <si>
    <t>CY 2026 Labor Study</t>
  </si>
  <si>
    <t>CY 2025 FS-PSA Rates - TECHNICAL REVIEW DRAFT - SEE DISCLAIMER</t>
  </si>
  <si>
    <t>CY 2025 (January 1 - December 31, 2025) Freestanding Pediatric Subacute Facility Rates</t>
  </si>
  <si>
    <t xml:space="preserve">CY 2025 Labor study </t>
  </si>
  <si>
    <t>CY 2024 CCPI</t>
  </si>
  <si>
    <t>Min Wage Add-On</t>
  </si>
  <si>
    <t>V = (H+I+N+O+U)</t>
  </si>
  <si>
    <t>W = V+T</t>
  </si>
  <si>
    <t>CY 2024 Rate</t>
  </si>
  <si>
    <t>CY 2025 Labor Study</t>
  </si>
  <si>
    <t>INTERNAL TECHNICAL REVIEW DRAFT - SEE DISCLAIMER</t>
  </si>
  <si>
    <t>Routine Costs</t>
  </si>
  <si>
    <t>Ancillary Costs</t>
  </si>
  <si>
    <t xml:space="preserve">Routine Direct Care Labor </t>
  </si>
  <si>
    <t>Routine Indirect Care Labor</t>
  </si>
  <si>
    <t>Routine Other - Nonlabor</t>
  </si>
  <si>
    <t>Routine Allocation of Capital Costs</t>
  </si>
  <si>
    <t>Routine Allocation of Administration and Other Direct Pass Through Costs</t>
  </si>
  <si>
    <t>Physical Therapy Direct Care Labor</t>
  </si>
  <si>
    <t>Physical Therapy Indirect Care Labor</t>
  </si>
  <si>
    <t>Physical Therapy Other - Nonlabor</t>
  </si>
  <si>
    <t>Physical Therapy Capital Cost</t>
  </si>
  <si>
    <t>Physical Therapy Property Tax</t>
  </si>
  <si>
    <t>Physical Therapy Allocation of Administration and Other Direct Pass Through Costs</t>
  </si>
  <si>
    <t>Respiratory Therapy Direct Care Labor</t>
  </si>
  <si>
    <t>Respiratory Therapy Indirect Care Labor</t>
  </si>
  <si>
    <t>Respiratory Therapy Other - Nonlabor</t>
  </si>
  <si>
    <t>Respiratory Therapy Capital Cost</t>
  </si>
  <si>
    <t>Property Tax</t>
  </si>
  <si>
    <t>Respiratory Therapy Allocation of Administration and Other Direct Pass Through Costs</t>
  </si>
  <si>
    <t>Occupational Therapy Direct Care Labor</t>
  </si>
  <si>
    <t>Occupational Therapy Indirect Care Labor</t>
  </si>
  <si>
    <t>Occupational Therapy Other - Nonlabor</t>
  </si>
  <si>
    <t>Occupational Therapy Capital Cost</t>
  </si>
  <si>
    <t>Occupational Therapy Allocation of Administration and Other Direct Pass Through Costs</t>
  </si>
  <si>
    <t>Speech Therapy Direct Care Labor</t>
  </si>
  <si>
    <t>Speech Therapy Indirect Care Labor</t>
  </si>
  <si>
    <t>Speech Therapy Other - Nonlabor</t>
  </si>
  <si>
    <t>Speech Therapy Capital Cost</t>
  </si>
  <si>
    <t>Speech Therapy Allocation of Administration and Other Direct Pass Through Costs</t>
  </si>
  <si>
    <t>Patient Supplies</t>
  </si>
  <si>
    <t>Laboratory</t>
  </si>
  <si>
    <t>Other Ancillary Services</t>
  </si>
  <si>
    <t>FACILITY</t>
  </si>
  <si>
    <t>Audit Report 
Period Begin</t>
  </si>
  <si>
    <t>Audit Report 
Period End</t>
  </si>
  <si>
    <t>Total Audited Days Ped Subacute Care Schedule 1, Line 5</t>
  </si>
  <si>
    <t>Schedule 2, line 126, “Total” column</t>
  </si>
  <si>
    <t>Schedule 3, line 126, “Total” column</t>
  </si>
  <si>
    <t>Schedule 4, line 126, “Total” column</t>
  </si>
  <si>
    <t xml:space="preserve">Schedule 5, line 126, “Capital Related” </t>
  </si>
  <si>
    <t>Schedule 5, line 126 "Property Tax"</t>
  </si>
  <si>
    <t>Schedule 6, line 126, “Admin”</t>
  </si>
  <si>
    <t>Schedule 6, line 126 “DPH Licensing Fees”</t>
  </si>
  <si>
    <t>Schedule 6, line 126 “Professional Liability Ins.”</t>
  </si>
  <si>
    <t>Schedule 6, line 126 “Quality Assur Fees”</t>
  </si>
  <si>
    <t>Schedule 2, line 080, “Total” column</t>
  </si>
  <si>
    <t>Schedule 3, line 080, “Total” column</t>
  </si>
  <si>
    <t>Schedule 4, line 080, “Total” column</t>
  </si>
  <si>
    <t xml:space="preserve">Schedule 5, line 080, “Capital Related” </t>
  </si>
  <si>
    <t>Schedule 5, line 080, “Property Tax” columns</t>
  </si>
  <si>
    <t>Schedule 6, line 080, “Admin”</t>
  </si>
  <si>
    <t>Schedule 6, line 080 “DPH Licensing Fees”</t>
  </si>
  <si>
    <t>Schedule 6, line 080 “Professional Liability Ins.”</t>
  </si>
  <si>
    <t>Schedule 6, line 080 “Quality Assur Fees”</t>
  </si>
  <si>
    <t>Schedule 6, line 080 “Caregiver Training”</t>
  </si>
  <si>
    <t>Schedule 2, line 081, “Total” column</t>
  </si>
  <si>
    <t>Schedule 3, line 081, “Total” column</t>
  </si>
  <si>
    <t>Schedule 4, line 081, “Total” column</t>
  </si>
  <si>
    <t xml:space="preserve">Schedule 5, line 081, “Capital Related” </t>
  </si>
  <si>
    <t>Schedule 5, line 081,  “Property Tax” columns</t>
  </si>
  <si>
    <t>Schedule 6, line 081, “Admin”</t>
  </si>
  <si>
    <t>Schedule 6, line 081, “DPH Licensing Fees”</t>
  </si>
  <si>
    <t>Schedule 6, line 081, “Professional Liability Ins.”</t>
  </si>
  <si>
    <t>Schedule 6, line 081, “Quality Assur Fees”</t>
  </si>
  <si>
    <t>Schedule 2, line 082, “Total” column</t>
  </si>
  <si>
    <t>Schedule 3, line 082, “Total” column</t>
  </si>
  <si>
    <t>Schedule 4, line 082, “Total” column</t>
  </si>
  <si>
    <t xml:space="preserve">Schedule 5, line 082, “Capital Related” </t>
  </si>
  <si>
    <t>Schedule 5, line 082“Property Tax” columns</t>
  </si>
  <si>
    <t>Schedule 6, line 082, “Admin”</t>
  </si>
  <si>
    <t>Schedule 6, line 082, “DPH Licensing Fees”</t>
  </si>
  <si>
    <t>Schedule 6, line 082, “Professional Liability Ins.”</t>
  </si>
  <si>
    <t>Schedule 6, line 082, “Quality Assur Fees”</t>
  </si>
  <si>
    <t>Schedule 2, line 083, “Total” column</t>
  </si>
  <si>
    <t>Schedule 3, line 083, “Total” column</t>
  </si>
  <si>
    <t>Schedule 4, line 083, “Total” column</t>
  </si>
  <si>
    <t xml:space="preserve">Schedule 5, line 083, “Capital Related” </t>
  </si>
  <si>
    <t>Schedule 5, line 083 “Property Tax” columns</t>
  </si>
  <si>
    <t>Schedule 6, line 083, “Admin”</t>
  </si>
  <si>
    <t>Schedule 6, line 083 “DPH Licensing Fees”</t>
  </si>
  <si>
    <t>Schedule 6, line 083 
“Professional Liability Ins.”</t>
  </si>
  <si>
    <t>Schedule 6, line 083
“Quality Assur Fees”</t>
  </si>
  <si>
    <t>Cost of indirect care 
(Sch 3, Ln 75)</t>
  </si>
  <si>
    <t>cost of direct and
 indirect nonlabor (Sch 4, Ln 75)</t>
  </si>
  <si>
    <t>cost of capital
 related (sch 5, ln75)</t>
  </si>
  <si>
    <t>Property Taxes
 (Sch 5, Ln 75</t>
  </si>
  <si>
    <t>CDPH Licensing Fees 
(Sch6, Ln 75)</t>
  </si>
  <si>
    <t>Professional Liability
 Insurance (Sch 6, Ln 75)</t>
  </si>
  <si>
    <t>Quality Assurance Fees 
(Sch 6, Ln 75)</t>
  </si>
  <si>
    <t>Cost of Administration
 (Sch 6, Ln 75)</t>
  </si>
  <si>
    <t>Direct Care-Labor 
(Sch 2, Ln90)</t>
  </si>
  <si>
    <t>Cost of Indirect Care-Labor
 (Sch 3, Ln90)</t>
  </si>
  <si>
    <t>Cost of Direct and Indirect Nonlab]or
 (Sch 4, Ln90)</t>
  </si>
  <si>
    <t>Cost of Capital Related
 (Sch 5 Ln, Ln90)</t>
  </si>
  <si>
    <t>Property Taxes
 (Sch5, Ln90)</t>
  </si>
  <si>
    <t>CDPH Licensing Fees
 (Sch 6, Ln90)</t>
  </si>
  <si>
    <t>Professional Liability Insurance 
(Sch 6, Ln90)</t>
  </si>
  <si>
    <t>Quality assurance Fees 
(Sch 6, Ln90)</t>
  </si>
  <si>
    <t>Cost of Administration
 (Sch 6, Ln90)</t>
  </si>
  <si>
    <t>Direct Care-Labor 
(Sch 2, Ln 100)</t>
  </si>
  <si>
    <t>Cost of Indirect Care-Labor
 (Sch 3, Ln 100)</t>
  </si>
  <si>
    <t>Cost of Direct and Indirect Nonlabor
 (Sch 4, Ln 100)</t>
  </si>
  <si>
    <t>Cost of Capital Related
 (Sch 5 Ln, Ln 100)</t>
  </si>
  <si>
    <t>Property Taxes
 (Sch5, Ln 100)</t>
  </si>
  <si>
    <t>CDPH Licensing Fees
 (Sch 6, Ln 100)</t>
  </si>
  <si>
    <t>Professional Liability Insurance
(Sch 6, Ln 100)</t>
  </si>
  <si>
    <t>Quality assurance Fees 
(Sch 6, Ln 100)</t>
  </si>
  <si>
    <t>Cost of Administration
 (Sch 6, Ln 100)</t>
  </si>
  <si>
    <t>TOTALS</t>
  </si>
  <si>
    <t>TABLE 4</t>
  </si>
  <si>
    <t xml:space="preserve"> </t>
  </si>
  <si>
    <t xml:space="preserve">Study Date: </t>
  </si>
  <si>
    <t>Labor Update Applicable Rate Year:</t>
  </si>
  <si>
    <t>Rate Year</t>
  </si>
  <si>
    <t>OSHPD Year</t>
  </si>
  <si>
    <t>Study No.</t>
  </si>
  <si>
    <t>To</t>
  </si>
  <si>
    <t>Mid Point Year</t>
  </si>
  <si>
    <t>Mid Point Month</t>
  </si>
  <si>
    <t>Mid Point Date</t>
  </si>
  <si>
    <t>Cost Report Mid Point Date</t>
  </si>
  <si>
    <t>Bi Weekly Average Cost Per Patient Day</t>
  </si>
  <si>
    <t>Months of Update                                  (Use in Rate Study)</t>
  </si>
  <si>
    <t>Annualized Increase</t>
  </si>
  <si>
    <t>7/31/18 to 1/30/23 Average</t>
  </si>
  <si>
    <t>Labor Study - CY 2026</t>
  </si>
  <si>
    <t>Months to Update- CY</t>
  </si>
  <si>
    <t>Inflation Factor-CY</t>
  </si>
  <si>
    <t>CCPI - CY 2026</t>
  </si>
  <si>
    <t>CY 2025 FREESTANDING PEDIATRIC SUBACUTE FACILITY RATES</t>
  </si>
  <si>
    <t>EFFECTIVE JANUARY 1, 2025 THROUGH DECEMBER 31, 2025</t>
  </si>
  <si>
    <t xml:space="preserve">Hold Harmless Rate </t>
  </si>
  <si>
    <r>
      <t xml:space="preserve">FS-PSA </t>
    </r>
    <r>
      <rPr>
        <b/>
        <sz val="11"/>
        <rFont val="Segoe UI"/>
        <family val="2"/>
      </rPr>
      <t>Rates</t>
    </r>
  </si>
  <si>
    <t>Final Per Diem Rate less Bedhold Amount ($9.77)</t>
  </si>
  <si>
    <t>ALL SAINTS HEALTHCARE (RY 2022 AUDIT REPORT DATA)</t>
  </si>
  <si>
    <t>Total Subacute Care - Pediatric Facility Cost (Lines 1, 2, &amp; 3)</t>
  </si>
  <si>
    <t>Labor Costs For Inflation Application</t>
  </si>
  <si>
    <t>Nonlabor For Inflation Application
 Costs</t>
  </si>
  <si>
    <t>QAF Fees (Disregarded for Cost Based Rate Setting)</t>
  </si>
  <si>
    <t>Schedule 5, line 126, “Capital Related” and “Property Tax” columns</t>
  </si>
  <si>
    <t>Schedule 6, line 126 “Caregiver Training”</t>
  </si>
  <si>
    <t>Schedule 5, line 080, “Capital Related” and “Property Tax” columns</t>
  </si>
  <si>
    <t>Schedule 5, line 081, “Capital Related” and “Property Tax” columns</t>
  </si>
  <si>
    <t>Schedule 6, line 081, “Admin”, “DPH Licensing Fees”, “Professional Liability Ins.”, “Quality Assur Fees”, and “Caregiver Training” columns</t>
  </si>
  <si>
    <t xml:space="preserve"> “DPH Licensing Fees”</t>
  </si>
  <si>
    <t>“Professional Liability Ins.”</t>
  </si>
  <si>
    <t>“Quality Assur Fees”</t>
  </si>
  <si>
    <t xml:space="preserve">“Caregiver Training” </t>
  </si>
  <si>
    <t>Schedule 5, line 082, “Capital Related” and “Property Tax” columns</t>
  </si>
  <si>
    <t>“DPH Licensing Fees”</t>
  </si>
  <si>
    <t>Schedule 5, line 083, “Capital Related” and “Property Tax” columns</t>
  </si>
  <si>
    <t>Schedule 6, line 083
“Caregiver Training”</t>
  </si>
  <si>
    <t>Press TAB to advance to the next cell. Press UP, DOWN, LEFT, or RIGHT ARROW to move cell by cell through the document.</t>
  </si>
  <si>
    <t>Press TAB to move to input areas. Press UP and DOWN ARROW in column A to read through the document.</t>
  </si>
  <si>
    <t xml:space="preserve">General Information </t>
  </si>
  <si>
    <t>Facilities are organized into "Continuing" Rates, "Newly Established", and "Miscellaneous" workbooks pursuant to the applicable calculation methodology under the State Plan. This workbook contains additional workbooks including Appendix Tables, Labor and Non-Labor Inflation indexes, and Column Descriptions.</t>
  </si>
  <si>
    <t>Version History:</t>
  </si>
  <si>
    <t>2025-10-31: Final Rate Study Published</t>
  </si>
  <si>
    <t>2025-10-03: Public Review Draft Rate Study Published</t>
  </si>
  <si>
    <t xml:space="preserve">This workbook contains the final Rate Study for Freestanding Pediatrics Subacute (FS/PSA) are updated annually using a cost-based rate methodology in accordance with Attachment 4.19-D of the California Medicaid State Plan and DHCS Long-Term Care (LTC) Rates Policy Letter 26-007. </t>
  </si>
  <si>
    <t>The reimbursement rates for FS/PSA Facilities are updated annually using a reimbursement methodology that sets payment rates to the lesser of cost projected by the Department of Health Care Services (DHCS) or the class median rate, delineated by Ventilator and Non-Ventilator. </t>
  </si>
  <si>
    <t xml:space="preserve">Effective January 1, 2024, FS/PSA facilities from an August to July 31 rate year basis to a calendar rate year basis (January 1 to December 31), as approved in SPA 23-0028. Reimbursement rates will be established pursuant to the methodology described above for the August 1, 2023 through December 31, 2023 rate period, for the January 1, 2024 through December 31, 2024 rate period, and each calendar rate year thereafter. </t>
  </si>
  <si>
    <t>A copy of this Rate Study is posted on the Medi-Cal Long Term Care Reimbursement website at https://www.dhcs.ca.gov/services/medi-cal/Pages/FFSRDD-LTC/FSPSA.aspx. If you have any questions regarding this Rate Study, please contact the Medi-Cal Long-Term Care Reimbursement Inbox at LTCReimbursement@dhcs.ca.gov for rate issues. </t>
  </si>
  <si>
    <t>CY 2026 FS/PSA Rate Study</t>
  </si>
  <si>
    <t>DHCS hereby adopts the ratesetting calculations described in the CY 2026 FS/PSA Rate Study Workbook to effectuate the methodologies specified Medi-Cal Long Term Care Reimbursement Act and State Plan. All necessary peer group percentile caps, adjustment factors, growth factors, and weighted average rates are calculated prospectively at the time of the initial rate study as specified in the 2026 Calcs tab of this Rate Study Workbook and will not be recalculated on the basis of any future facility-specific rate recomputations.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</si>
</sst>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_);[Red]\(&quot;$&quot;#,##0\)"/>
    <numFmt numFmtId="44" formatCode="_(&quot;$&quot;* #,##0.00_);_(&quot;$&quot;* \(#,##0.00\);_(&quot;$&quot;* &quot;-&quot;??_);_(@_)"/>
    <numFmt numFmtId="43" formatCode="_(* #,##0.00_);_(* \(#,##0.00\);_(* &quot;-&quot;??_);_(@_)"/>
    <numFmt numFmtId="164" formatCode="&quot;$&quot;#,##0"/>
    <numFmt numFmtId="165" formatCode="&quot;$&quot;#,##0.00"/>
    <numFmt numFmtId="166" formatCode="_(* #,##0_);_(* \(#,##0\);_(* &quot;-&quot;??_);_(@_)"/>
    <numFmt numFmtId="167" formatCode="yyyymmdd"/>
    <numFmt numFmtId="168" formatCode="0.000"/>
    <numFmt numFmtId="169" formatCode="0.0000000"/>
    <numFmt numFmtId="170" formatCode="0.0"/>
    <numFmt numFmtId="171" formatCode="m/d/yy"/>
    <numFmt numFmtId="172" formatCode="mm/dd/yy"/>
    <numFmt numFmtId="173" formatCode="0.000000"/>
    <numFmt numFmtId="174" formatCode="_(&quot;$&quot;* #,##0_);_(&quot;$&quot;* \(#,##0\);_(&quot;$&quot;* &quot;-&quot;??_);_(@_)"/>
    <numFmt numFmtId="175" formatCode="_(* #,##0.00000_);_(* \(#,##0.00000\);_(* &quot;-&quot;??_);_(@_)"/>
    <numFmt numFmtId="176" formatCode="0.00000"/>
    <numFmt numFmtId="177" formatCode="0.0%"/>
  </numFmts>
  <fonts count="36">
    <font>
      <sz val="11"/>
      <color theme="1"/>
      <name val="Calibri"/>
      <family val="2"/>
      <scheme val="minor"/>
    </font>
    <font>
      <sz val="12"/>
      <color theme="1"/>
      <name val="Arial"/>
      <family val="2"/>
    </font>
    <font>
      <sz val="12"/>
      <color theme="1"/>
      <name val="Calibri"/>
      <family val="2"/>
      <scheme val="minor"/>
    </font>
    <font>
      <sz val="11"/>
      <color theme="1"/>
      <name val="Calibri"/>
      <family val="2"/>
    </font>
    <font>
      <sz val="11"/>
      <color theme="1"/>
      <name val="Calibri"/>
      <family val="2"/>
      <scheme val="minor"/>
    </font>
    <font>
      <sz val="12"/>
      <name val="Arial"/>
      <family val="2"/>
    </font>
    <font>
      <sz val="10"/>
      <name val="Arial"/>
      <family val="2"/>
    </font>
    <font>
      <b/>
      <sz val="12"/>
      <color theme="0"/>
      <name val="Times New Roman"/>
      <family val="1"/>
    </font>
    <font>
      <sz val="12"/>
      <name val="Times New Roman"/>
      <family val="1"/>
    </font>
    <font>
      <b/>
      <sz val="12"/>
      <name val="Times New Roman"/>
      <family val="1"/>
    </font>
    <font>
      <sz val="10"/>
      <name val="Arial"/>
      <family val="2"/>
    </font>
    <font>
      <sz val="12"/>
      <name val="Arial MT"/>
    </font>
    <font>
      <b/>
      <sz val="10"/>
      <name val="Arial"/>
      <family val="2"/>
    </font>
    <font>
      <b/>
      <sz val="12"/>
      <name val="Arial"/>
      <family val="2"/>
    </font>
    <font>
      <sz val="10"/>
      <color indexed="8"/>
      <name val="Arial"/>
      <family val="2"/>
    </font>
    <font>
      <b/>
      <sz val="10"/>
      <color indexed="8"/>
      <name val="Arial"/>
      <family val="2"/>
    </font>
    <font>
      <sz val="12"/>
      <name val="Univers"/>
      <family val="2"/>
    </font>
    <font>
      <b/>
      <sz val="11"/>
      <color theme="1"/>
      <name val="Segoe UI"/>
      <family val="2"/>
    </font>
    <font>
      <sz val="11"/>
      <color theme="1"/>
      <name val="Segoe UI"/>
      <family val="2"/>
    </font>
    <font>
      <b/>
      <sz val="12"/>
      <color theme="1"/>
      <name val="Segoe UI"/>
      <family val="2"/>
    </font>
    <font>
      <sz val="12"/>
      <color theme="1"/>
      <name val="Segoe UI"/>
      <family val="2"/>
    </font>
    <font>
      <b/>
      <sz val="11"/>
      <color rgb="FFFF0000"/>
      <name val="Segoe UI"/>
      <family val="2"/>
    </font>
    <font>
      <sz val="12"/>
      <color theme="9" tint="-0.249977111117893"/>
      <name val="Segoe UI"/>
      <family val="2"/>
    </font>
    <font>
      <sz val="12"/>
      <color theme="7" tint="-0.24994659260841701"/>
      <name val="Segoe UI"/>
      <family val="2"/>
    </font>
    <font>
      <b/>
      <sz val="11"/>
      <name val="Segoe UI"/>
      <family val="2"/>
    </font>
    <font>
      <sz val="12"/>
      <name val="Segoe UI"/>
      <family val="2"/>
    </font>
    <font>
      <b/>
      <u/>
      <sz val="12"/>
      <name val="Segoe UI"/>
      <family val="2"/>
    </font>
    <font>
      <u/>
      <sz val="11"/>
      <color theme="10"/>
      <name val="Calibri"/>
      <family val="2"/>
      <scheme val="minor"/>
    </font>
    <font>
      <sz val="8"/>
      <name val="Calibri"/>
      <family val="2"/>
      <scheme val="minor"/>
    </font>
    <font>
      <b/>
      <sz val="12"/>
      <color rgb="FFED5C57"/>
      <name val="Segoe UI Light"/>
      <family val="2"/>
    </font>
    <font>
      <sz val="12"/>
      <color theme="0"/>
      <name val="Segoe UI"/>
      <family val="2"/>
    </font>
    <font>
      <b/>
      <sz val="12"/>
      <name val="Segoe UI"/>
      <family val="2"/>
    </font>
    <font>
      <sz val="12"/>
      <name val="Calibri"/>
      <family val="2"/>
      <scheme val="minor"/>
    </font>
    <font>
      <b/>
      <sz val="11"/>
      <color theme="1"/>
      <name val="Calibri"/>
      <family val="2"/>
      <scheme val="minor"/>
    </font>
    <font>
      <u/>
      <sz val="12"/>
      <name val="Segoe UI"/>
      <family val="2"/>
    </font>
    <font>
      <sz val="12"/>
      <color rgb="FF000000"/>
      <name val="Segoe UI"/>
      <family val="2"/>
    </font>
  </fonts>
  <fills count="12">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6"/>
        <bgColor theme="6"/>
      </patternFill>
    </fill>
    <fill>
      <patternFill patternType="solid">
        <fgColor rgb="FFEBF1DE"/>
        <bgColor indexed="64"/>
      </patternFill>
    </fill>
    <fill>
      <patternFill patternType="solid">
        <fgColor indexed="22"/>
        <bgColor indexed="64"/>
      </patternFill>
    </fill>
    <fill>
      <patternFill patternType="solid">
        <fgColor theme="4" tint="0.79998168889431442"/>
        <bgColor indexed="64"/>
      </patternFill>
    </fill>
    <fill>
      <patternFill patternType="solid">
        <fgColor theme="0"/>
        <bgColor indexed="64"/>
      </patternFill>
    </fill>
    <fill>
      <patternFill patternType="solid">
        <fgColor rgb="FFDAEEF3"/>
        <bgColor indexed="64"/>
      </patternFill>
    </fill>
    <fill>
      <patternFill patternType="solid">
        <fgColor theme="2" tint="-9.9978637043366805E-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theme="0"/>
      </right>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medium">
        <color indexed="64"/>
      </right>
      <top style="medium">
        <color indexed="64"/>
      </top>
      <bottom/>
      <diagonal/>
    </border>
    <border>
      <left/>
      <right/>
      <top style="thin">
        <color indexed="64"/>
      </top>
      <bottom style="thin">
        <color indexed="64"/>
      </bottom>
      <diagonal/>
    </border>
    <border>
      <left style="medium">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s>
  <cellStyleXfs count="13">
    <xf numFmtId="0" fontId="0" fillId="0" borderId="0"/>
    <xf numFmtId="43" fontId="4" fillId="0" borderId="0" applyFont="0" applyFill="0" applyBorder="0" applyAlignment="0" applyProtection="0"/>
    <xf numFmtId="44" fontId="4" fillId="0" borderId="0" applyFont="0" applyFill="0" applyBorder="0" applyAlignment="0" applyProtection="0"/>
    <xf numFmtId="0" fontId="5" fillId="0" borderId="0"/>
    <xf numFmtId="0" fontId="10" fillId="0" borderId="0"/>
    <xf numFmtId="0" fontId="11" fillId="0" borderId="0"/>
    <xf numFmtId="0" fontId="14" fillId="0" borderId="0"/>
    <xf numFmtId="9" fontId="16" fillId="0" borderId="0" applyFont="0" applyFill="0" applyBorder="0" applyAlignment="0" applyProtection="0"/>
    <xf numFmtId="44" fontId="16" fillId="0" borderId="0" applyFont="0" applyFill="0" applyBorder="0" applyAlignment="0" applyProtection="0"/>
    <xf numFmtId="9" fontId="16" fillId="0" borderId="0" applyFont="0" applyFill="0" applyBorder="0" applyAlignment="0" applyProtection="0"/>
    <xf numFmtId="9" fontId="4" fillId="0" borderId="0" applyFont="0" applyFill="0" applyBorder="0" applyAlignment="0" applyProtection="0"/>
    <xf numFmtId="0" fontId="27" fillId="0" borderId="0" applyNumberFormat="0" applyFill="0" applyBorder="0" applyAlignment="0" applyProtection="0"/>
    <xf numFmtId="0" fontId="4" fillId="0" borderId="25" applyNumberFormat="0" applyFont="0" applyAlignment="0"/>
  </cellStyleXfs>
  <cellXfs count="298">
    <xf numFmtId="0" fontId="0" fillId="0" borderId="0" xfId="0"/>
    <xf numFmtId="0" fontId="1" fillId="0" borderId="1" xfId="0" applyFont="1" applyBorder="1" applyAlignment="1">
      <alignment vertical="center" wrapText="1"/>
    </xf>
    <xf numFmtId="0" fontId="1" fillId="0" borderId="2" xfId="0" applyFont="1" applyBorder="1" applyAlignment="1">
      <alignment vertical="center" wrapText="1"/>
    </xf>
    <xf numFmtId="0" fontId="1" fillId="0" borderId="3" xfId="0" applyFont="1" applyBorder="1" applyAlignment="1">
      <alignment vertical="center" wrapText="1"/>
    </xf>
    <xf numFmtId="0" fontId="1" fillId="0" borderId="4" xfId="0" applyFont="1" applyBorder="1" applyAlignment="1">
      <alignment vertical="center" wrapText="1"/>
    </xf>
    <xf numFmtId="0" fontId="0" fillId="0" borderId="0" xfId="0" applyAlignment="1">
      <alignment horizontal="center" vertical="center"/>
    </xf>
    <xf numFmtId="0" fontId="1" fillId="0" borderId="0" xfId="0" applyFont="1" applyAlignment="1">
      <alignment horizontal="center" vertical="center" wrapText="1"/>
    </xf>
    <xf numFmtId="0" fontId="1" fillId="0" borderId="0" xfId="0" applyFont="1" applyAlignment="1">
      <alignment vertical="center" wrapText="1"/>
    </xf>
    <xf numFmtId="164" fontId="1" fillId="0" borderId="0" xfId="0" applyNumberFormat="1" applyFont="1" applyAlignment="1">
      <alignment horizontal="center" vertical="center" wrapText="1"/>
    </xf>
    <xf numFmtId="164" fontId="1" fillId="0" borderId="0" xfId="0" applyNumberFormat="1" applyFont="1" applyAlignment="1">
      <alignment vertical="center" wrapText="1"/>
    </xf>
    <xf numFmtId="164" fontId="2" fillId="0" borderId="0" xfId="0" applyNumberFormat="1" applyFont="1" applyAlignment="1">
      <alignment horizontal="center" vertical="center" wrapText="1"/>
    </xf>
    <xf numFmtId="0" fontId="0" fillId="0" borderId="1" xfId="0" applyBorder="1" applyAlignment="1">
      <alignment vertical="center"/>
    </xf>
    <xf numFmtId="164" fontId="1" fillId="0" borderId="5" xfId="0" applyNumberFormat="1" applyFont="1" applyBorder="1" applyAlignment="1">
      <alignment horizontal="center" vertical="center" wrapText="1"/>
    </xf>
    <xf numFmtId="164" fontId="1" fillId="0" borderId="6" xfId="0" applyNumberFormat="1" applyFont="1" applyBorder="1" applyAlignment="1">
      <alignment vertical="center" wrapText="1"/>
    </xf>
    <xf numFmtId="164" fontId="1" fillId="0" borderId="7" xfId="0" applyNumberFormat="1" applyFont="1" applyBorder="1" applyAlignment="1">
      <alignment vertical="center" wrapText="1"/>
    </xf>
    <xf numFmtId="164" fontId="1" fillId="0" borderId="8" xfId="0" applyNumberFormat="1" applyFont="1" applyBorder="1" applyAlignment="1">
      <alignment horizontal="center" vertical="center" wrapText="1"/>
    </xf>
    <xf numFmtId="0" fontId="0" fillId="0" borderId="1" xfId="0" applyBorder="1"/>
    <xf numFmtId="6" fontId="1" fillId="0" borderId="1" xfId="0" applyNumberFormat="1" applyFont="1" applyBorder="1" applyAlignment="1">
      <alignment vertical="center" wrapText="1"/>
    </xf>
    <xf numFmtId="6" fontId="1" fillId="3" borderId="1" xfId="0" applyNumberFormat="1" applyFont="1" applyFill="1" applyBorder="1" applyAlignment="1">
      <alignment vertical="center" wrapText="1"/>
    </xf>
    <xf numFmtId="6" fontId="0" fillId="4" borderId="1" xfId="0" applyNumberFormat="1" applyFill="1" applyBorder="1"/>
    <xf numFmtId="164" fontId="3" fillId="3" borderId="1" xfId="0" applyNumberFormat="1" applyFont="1" applyFill="1" applyBorder="1" applyAlignment="1">
      <alignment horizontal="right" wrapText="1"/>
    </xf>
    <xf numFmtId="164" fontId="3" fillId="4" borderId="1" xfId="0" applyNumberFormat="1" applyFont="1" applyFill="1" applyBorder="1" applyAlignment="1">
      <alignment horizontal="right"/>
    </xf>
    <xf numFmtId="164" fontId="3" fillId="4" borderId="1" xfId="0" applyNumberFormat="1" applyFont="1" applyFill="1" applyBorder="1" applyAlignment="1">
      <alignment horizontal="right" wrapText="1"/>
    </xf>
    <xf numFmtId="164" fontId="3" fillId="4" borderId="1" xfId="0" applyNumberFormat="1" applyFont="1" applyFill="1" applyBorder="1" applyAlignment="1">
      <alignment vertical="center" wrapText="1"/>
    </xf>
    <xf numFmtId="164" fontId="3" fillId="0" borderId="1" xfId="0" applyNumberFormat="1" applyFont="1" applyBorder="1" applyAlignment="1">
      <alignment horizontal="right"/>
    </xf>
    <xf numFmtId="164" fontId="0" fillId="0" borderId="1" xfId="0" applyNumberFormat="1" applyBorder="1" applyAlignment="1">
      <alignment horizontal="right"/>
    </xf>
    <xf numFmtId="164" fontId="3" fillId="3" borderId="1" xfId="0" applyNumberFormat="1" applyFont="1" applyFill="1" applyBorder="1" applyAlignment="1">
      <alignment horizontal="right"/>
    </xf>
    <xf numFmtId="164" fontId="0" fillId="3" borderId="1" xfId="0" applyNumberFormat="1" applyFill="1" applyBorder="1" applyAlignment="1">
      <alignment horizontal="right"/>
    </xf>
    <xf numFmtId="164" fontId="3" fillId="4" borderId="1" xfId="0" applyNumberFormat="1" applyFont="1" applyFill="1" applyBorder="1"/>
    <xf numFmtId="164" fontId="0" fillId="4" borderId="1" xfId="0" applyNumberFormat="1" applyFill="1" applyBorder="1" applyAlignment="1">
      <alignment horizontal="right"/>
    </xf>
    <xf numFmtId="164" fontId="0" fillId="4" borderId="1" xfId="0" applyNumberFormat="1" applyFill="1" applyBorder="1"/>
    <xf numFmtId="164" fontId="0" fillId="4" borderId="1" xfId="0" applyNumberFormat="1" applyFill="1" applyBorder="1" applyAlignment="1">
      <alignment vertical="center"/>
    </xf>
    <xf numFmtId="167" fontId="7" fillId="5" borderId="16" xfId="0" applyNumberFormat="1" applyFont="1" applyFill="1" applyBorder="1"/>
    <xf numFmtId="0" fontId="8" fillId="0" borderId="0" xfId="0" applyFont="1"/>
    <xf numFmtId="167" fontId="8" fillId="6" borderId="1" xfId="0" applyNumberFormat="1" applyFont="1" applyFill="1" applyBorder="1"/>
    <xf numFmtId="168" fontId="8" fillId="6" borderId="1" xfId="0" applyNumberFormat="1" applyFont="1" applyFill="1" applyBorder="1"/>
    <xf numFmtId="169" fontId="8" fillId="6" borderId="1" xfId="0" applyNumberFormat="1" applyFont="1" applyFill="1" applyBorder="1"/>
    <xf numFmtId="169" fontId="9" fillId="6" borderId="1" xfId="0" applyNumberFormat="1" applyFont="1" applyFill="1" applyBorder="1"/>
    <xf numFmtId="168" fontId="8" fillId="6" borderId="1" xfId="1" applyNumberFormat="1" applyFont="1" applyFill="1" applyBorder="1"/>
    <xf numFmtId="168" fontId="8" fillId="6" borderId="1" xfId="1" applyNumberFormat="1" applyFont="1" applyFill="1" applyBorder="1" applyAlignment="1" applyProtection="1">
      <alignment horizontal="right" vertical="center"/>
    </xf>
    <xf numFmtId="167" fontId="8" fillId="2" borderId="1" xfId="0" applyNumberFormat="1" applyFont="1" applyFill="1" applyBorder="1"/>
    <xf numFmtId="168" fontId="8" fillId="2" borderId="1" xfId="0" applyNumberFormat="1" applyFont="1" applyFill="1" applyBorder="1"/>
    <xf numFmtId="169" fontId="8" fillId="2" borderId="1" xfId="0" applyNumberFormat="1" applyFont="1" applyFill="1" applyBorder="1"/>
    <xf numFmtId="169" fontId="9" fillId="2" borderId="1" xfId="0" applyNumberFormat="1" applyFont="1" applyFill="1" applyBorder="1"/>
    <xf numFmtId="0" fontId="8" fillId="6" borderId="1" xfId="0" applyFont="1" applyFill="1" applyBorder="1"/>
    <xf numFmtId="168" fontId="9" fillId="6" borderId="0" xfId="0" applyNumberFormat="1" applyFont="1" applyFill="1"/>
    <xf numFmtId="169" fontId="9" fillId="6" borderId="0" xfId="0" applyNumberFormat="1" applyFont="1" applyFill="1"/>
    <xf numFmtId="0" fontId="8" fillId="6" borderId="0" xfId="0" applyFont="1" applyFill="1"/>
    <xf numFmtId="167" fontId="9" fillId="0" borderId="0" xfId="0" applyNumberFormat="1" applyFont="1"/>
    <xf numFmtId="168" fontId="8" fillId="0" borderId="0" xfId="0" applyNumberFormat="1" applyFont="1"/>
    <xf numFmtId="169" fontId="8" fillId="0" borderId="0" xfId="0" applyNumberFormat="1" applyFont="1"/>
    <xf numFmtId="0" fontId="9" fillId="0" borderId="0" xfId="0" applyFont="1"/>
    <xf numFmtId="167" fontId="8" fillId="0" borderId="0" xfId="0" applyNumberFormat="1" applyFont="1"/>
    <xf numFmtId="0" fontId="6" fillId="0" borderId="0" xfId="4" applyFont="1" applyAlignment="1">
      <alignment horizontal="center" vertical="center" wrapText="1"/>
    </xf>
    <xf numFmtId="170" fontId="6" fillId="0" borderId="0" xfId="4" applyNumberFormat="1" applyFont="1" applyAlignment="1">
      <alignment horizontal="center" vertical="center" wrapText="1"/>
    </xf>
    <xf numFmtId="0" fontId="12" fillId="0" borderId="0" xfId="5" applyFont="1" applyAlignment="1">
      <alignment horizontal="left" vertical="center"/>
    </xf>
    <xf numFmtId="0" fontId="6" fillId="0" borderId="0" xfId="4" applyFont="1" applyAlignment="1">
      <alignment horizontal="right" vertical="center" wrapText="1"/>
    </xf>
    <xf numFmtId="171" fontId="6" fillId="0" borderId="0" xfId="4" applyNumberFormat="1" applyFont="1" applyAlignment="1">
      <alignment horizontal="center" vertical="center" wrapText="1"/>
    </xf>
    <xf numFmtId="0" fontId="6" fillId="0" borderId="0" xfId="4" applyFont="1" applyAlignment="1">
      <alignment vertical="center" wrapText="1"/>
    </xf>
    <xf numFmtId="0" fontId="13" fillId="0" borderId="0" xfId="5" applyFont="1" applyAlignment="1">
      <alignment horizontal="center" vertical="center"/>
    </xf>
    <xf numFmtId="170" fontId="12" fillId="0" borderId="0" xfId="4" applyNumberFormat="1" applyFont="1" applyAlignment="1">
      <alignment horizontal="center" vertical="center" wrapText="1"/>
    </xf>
    <xf numFmtId="170" fontId="12" fillId="0" borderId="5" xfId="4" applyNumberFormat="1" applyFont="1" applyBorder="1" applyAlignment="1">
      <alignment horizontal="center" vertical="center" wrapText="1"/>
    </xf>
    <xf numFmtId="0" fontId="12" fillId="0" borderId="17" xfId="4" applyFont="1" applyBorder="1" applyAlignment="1">
      <alignment horizontal="center" vertical="center" wrapText="1"/>
    </xf>
    <xf numFmtId="171" fontId="12" fillId="0" borderId="18" xfId="4" quotePrefix="1" applyNumberFormat="1" applyFont="1" applyBorder="1" applyAlignment="1">
      <alignment horizontal="center" vertical="center" wrapText="1"/>
    </xf>
    <xf numFmtId="171" fontId="12" fillId="0" borderId="19" xfId="4" applyNumberFormat="1" applyFont="1" applyBorder="1" applyAlignment="1">
      <alignment horizontal="center" vertical="center" wrapText="1"/>
    </xf>
    <xf numFmtId="171" fontId="12" fillId="0" borderId="20" xfId="4" applyNumberFormat="1" applyFont="1" applyBorder="1" applyAlignment="1">
      <alignment horizontal="center" vertical="center" wrapText="1"/>
    </xf>
    <xf numFmtId="1" fontId="12" fillId="0" borderId="10" xfId="4" applyNumberFormat="1" applyFont="1" applyBorder="1" applyAlignment="1">
      <alignment horizontal="center" vertical="center" wrapText="1"/>
    </xf>
    <xf numFmtId="1" fontId="12" fillId="0" borderId="20" xfId="4" applyNumberFormat="1" applyFont="1" applyBorder="1" applyAlignment="1">
      <alignment horizontal="center" vertical="center" wrapText="1"/>
    </xf>
    <xf numFmtId="164" fontId="6" fillId="0" borderId="0" xfId="4" applyNumberFormat="1" applyFont="1" applyAlignment="1">
      <alignment horizontal="center" vertical="center" wrapText="1"/>
    </xf>
    <xf numFmtId="165" fontId="6" fillId="0" borderId="0" xfId="4" applyNumberFormat="1" applyFont="1" applyAlignment="1">
      <alignment horizontal="center" vertical="center" wrapText="1"/>
    </xf>
    <xf numFmtId="0" fontId="15" fillId="0" borderId="1" xfId="6" applyFont="1" applyBorder="1" applyAlignment="1">
      <alignment horizontal="center" vertical="center" wrapText="1"/>
    </xf>
    <xf numFmtId="0" fontId="15" fillId="7" borderId="1" xfId="6" applyFont="1" applyFill="1" applyBorder="1" applyAlignment="1">
      <alignment horizontal="center" vertical="center" wrapText="1"/>
    </xf>
    <xf numFmtId="172" fontId="12" fillId="7" borderId="1" xfId="5" applyNumberFormat="1" applyFont="1" applyFill="1" applyBorder="1" applyAlignment="1">
      <alignment horizontal="center" vertical="center" wrapText="1"/>
    </xf>
    <xf numFmtId="164" fontId="12" fillId="7" borderId="1" xfId="5" applyNumberFormat="1" applyFont="1" applyFill="1" applyBorder="1" applyAlignment="1">
      <alignment horizontal="center" vertical="center" wrapText="1"/>
    </xf>
    <xf numFmtId="165" fontId="12" fillId="7" borderId="1" xfId="5" applyNumberFormat="1" applyFont="1" applyFill="1" applyBorder="1" applyAlignment="1">
      <alignment horizontal="center" vertical="center" wrapText="1"/>
    </xf>
    <xf numFmtId="170" fontId="12" fillId="7" borderId="1" xfId="5" applyNumberFormat="1" applyFont="1" applyFill="1" applyBorder="1" applyAlignment="1">
      <alignment horizontal="center" vertical="center" wrapText="1"/>
    </xf>
    <xf numFmtId="0" fontId="6" fillId="0" borderId="1" xfId="4" applyFont="1" applyBorder="1" applyAlignment="1">
      <alignment horizontal="center" vertical="center" wrapText="1"/>
    </xf>
    <xf numFmtId="172" fontId="6" fillId="0" borderId="1" xfId="4" applyNumberFormat="1" applyFont="1" applyBorder="1" applyAlignment="1">
      <alignment horizontal="center" vertical="center" wrapText="1"/>
    </xf>
    <xf numFmtId="165" fontId="6" fillId="0" borderId="1" xfId="4" applyNumberFormat="1" applyFont="1" applyBorder="1" applyAlignment="1">
      <alignment horizontal="center" vertical="center" wrapText="1"/>
    </xf>
    <xf numFmtId="173" fontId="6" fillId="0" borderId="1" xfId="4" applyNumberFormat="1" applyFont="1" applyBorder="1" applyAlignment="1">
      <alignment horizontal="center" vertical="center" wrapText="1"/>
    </xf>
    <xf numFmtId="170" fontId="6" fillId="0" borderId="1" xfId="4" applyNumberFormat="1" applyFont="1" applyBorder="1" applyAlignment="1">
      <alignment horizontal="center" vertical="center" wrapText="1"/>
    </xf>
    <xf numFmtId="1" fontId="6" fillId="0" borderId="1" xfId="4" applyNumberFormat="1" applyFont="1" applyBorder="1" applyAlignment="1">
      <alignment horizontal="center" vertical="center" wrapText="1"/>
    </xf>
    <xf numFmtId="0" fontId="6" fillId="2" borderId="1" xfId="4" applyFont="1" applyFill="1" applyBorder="1" applyAlignment="1">
      <alignment horizontal="center" vertical="center" wrapText="1"/>
    </xf>
    <xf numFmtId="172" fontId="6" fillId="2" borderId="1" xfId="4" applyNumberFormat="1" applyFont="1" applyFill="1" applyBorder="1" applyAlignment="1">
      <alignment horizontal="center" vertical="center" wrapText="1"/>
    </xf>
    <xf numFmtId="165" fontId="6" fillId="2" borderId="1" xfId="4" applyNumberFormat="1" applyFont="1" applyFill="1" applyBorder="1" applyAlignment="1">
      <alignment horizontal="center" vertical="center" wrapText="1"/>
    </xf>
    <xf numFmtId="173" fontId="6" fillId="2" borderId="1" xfId="4" applyNumberFormat="1" applyFont="1" applyFill="1" applyBorder="1" applyAlignment="1">
      <alignment horizontal="center" vertical="center" wrapText="1"/>
    </xf>
    <xf numFmtId="170" fontId="6" fillId="2" borderId="1" xfId="4" applyNumberFormat="1" applyFont="1" applyFill="1" applyBorder="1" applyAlignment="1">
      <alignment horizontal="center" vertical="center" wrapText="1"/>
    </xf>
    <xf numFmtId="0" fontId="6" fillId="2" borderId="0" xfId="4" applyFont="1" applyFill="1" applyAlignment="1">
      <alignment vertical="center" wrapText="1"/>
    </xf>
    <xf numFmtId="173" fontId="12" fillId="0" borderId="1" xfId="4" applyNumberFormat="1" applyFont="1" applyBorder="1" applyAlignment="1">
      <alignment horizontal="center" vertical="center" wrapText="1"/>
    </xf>
    <xf numFmtId="1" fontId="6" fillId="0" borderId="0" xfId="4" applyNumberFormat="1" applyFont="1" applyAlignment="1">
      <alignment horizontal="center" vertical="center" wrapText="1"/>
    </xf>
    <xf numFmtId="0" fontId="20" fillId="0" borderId="1" xfId="0" applyFont="1" applyBorder="1"/>
    <xf numFmtId="44" fontId="20" fillId="0" borderId="1" xfId="2" applyFont="1" applyFill="1" applyBorder="1" applyAlignment="1">
      <alignment vertical="center" wrapText="1"/>
    </xf>
    <xf numFmtId="44" fontId="20" fillId="0" borderId="1" xfId="2" applyFont="1" applyFill="1" applyBorder="1"/>
    <xf numFmtId="0" fontId="20" fillId="0" borderId="0" xfId="0" applyFont="1"/>
    <xf numFmtId="14" fontId="20" fillId="0" borderId="1" xfId="0" applyNumberFormat="1" applyFont="1" applyBorder="1"/>
    <xf numFmtId="44" fontId="20" fillId="0" borderId="1" xfId="2" applyFont="1" applyFill="1" applyBorder="1" applyAlignment="1">
      <alignment horizontal="right" wrapText="1"/>
    </xf>
    <xf numFmtId="44" fontId="20" fillId="0" borderId="1" xfId="2" applyFont="1" applyFill="1" applyBorder="1" applyAlignment="1">
      <alignment horizontal="right"/>
    </xf>
    <xf numFmtId="0" fontId="20" fillId="0" borderId="1" xfId="0" applyFont="1" applyBorder="1" applyAlignment="1">
      <alignment vertical="center"/>
    </xf>
    <xf numFmtId="14" fontId="20" fillId="0" borderId="1" xfId="0" applyNumberFormat="1" applyFont="1" applyBorder="1" applyAlignment="1">
      <alignment vertical="center"/>
    </xf>
    <xf numFmtId="0" fontId="20" fillId="0" borderId="0" xfId="0" applyFont="1" applyAlignment="1">
      <alignment vertical="center"/>
    </xf>
    <xf numFmtId="14" fontId="20" fillId="0" borderId="0" xfId="0" applyNumberFormat="1" applyFont="1" applyAlignment="1">
      <alignment vertical="center"/>
    </xf>
    <xf numFmtId="44" fontId="20" fillId="0" borderId="0" xfId="2" applyFont="1" applyFill="1" applyBorder="1" applyAlignment="1">
      <alignment horizontal="right"/>
    </xf>
    <xf numFmtId="0" fontId="20" fillId="0" borderId="11" xfId="0" applyFont="1" applyBorder="1"/>
    <xf numFmtId="0" fontId="19" fillId="0" borderId="11" xfId="0" applyFont="1" applyBorder="1" applyAlignment="1">
      <alignment horizontal="right"/>
    </xf>
    <xf numFmtId="44" fontId="20" fillId="0" borderId="11" xfId="2" applyFont="1" applyFill="1" applyBorder="1"/>
    <xf numFmtId="0" fontId="19" fillId="0" borderId="0" xfId="0" applyFont="1" applyAlignment="1">
      <alignment horizontal="center" vertical="center"/>
    </xf>
    <xf numFmtId="166" fontId="20" fillId="0" borderId="10" xfId="1" applyNumberFormat="1" applyFont="1" applyFill="1" applyBorder="1" applyAlignment="1">
      <alignment vertical="center"/>
    </xf>
    <xf numFmtId="166" fontId="20" fillId="0" borderId="1" xfId="1" applyNumberFormat="1" applyFont="1" applyFill="1" applyBorder="1"/>
    <xf numFmtId="0" fontId="18" fillId="9" borderId="0" xfId="0" applyFont="1" applyFill="1"/>
    <xf numFmtId="0" fontId="17" fillId="9" borderId="0" xfId="0" applyFont="1" applyFill="1" applyAlignment="1">
      <alignment horizontal="center" vertical="center" wrapText="1"/>
    </xf>
    <xf numFmtId="44" fontId="17" fillId="9" borderId="0" xfId="0" applyNumberFormat="1" applyFont="1" applyFill="1"/>
    <xf numFmtId="44" fontId="18" fillId="9" borderId="0" xfId="2" applyFont="1" applyFill="1" applyBorder="1"/>
    <xf numFmtId="44" fontId="17" fillId="9" borderId="0" xfId="2" applyFont="1" applyFill="1" applyBorder="1"/>
    <xf numFmtId="0" fontId="17" fillId="9" borderId="24" xfId="0" applyFont="1" applyFill="1" applyBorder="1"/>
    <xf numFmtId="0" fontId="19" fillId="9" borderId="1" xfId="0" applyFont="1" applyFill="1" applyBorder="1"/>
    <xf numFmtId="44" fontId="20" fillId="9" borderId="1" xfId="2" applyFont="1" applyFill="1" applyBorder="1"/>
    <xf numFmtId="0" fontId="17" fillId="9" borderId="0" xfId="0" applyFont="1" applyFill="1" applyAlignment="1">
      <alignment vertical="center"/>
    </xf>
    <xf numFmtId="177" fontId="18" fillId="9" borderId="0" xfId="10" applyNumberFormat="1" applyFont="1" applyFill="1" applyBorder="1"/>
    <xf numFmtId="0" fontId="17" fillId="9" borderId="0" xfId="0" applyFont="1" applyFill="1"/>
    <xf numFmtId="0" fontId="17" fillId="10" borderId="1" xfId="0" applyFont="1" applyFill="1" applyBorder="1" applyAlignment="1">
      <alignment vertical="center"/>
    </xf>
    <xf numFmtId="0" fontId="17" fillId="10" borderId="1" xfId="0" applyFont="1" applyFill="1" applyBorder="1" applyAlignment="1">
      <alignment horizontal="center" vertical="center" wrapText="1"/>
    </xf>
    <xf numFmtId="0" fontId="19" fillId="10" borderId="1" xfId="0" applyFont="1" applyFill="1" applyBorder="1" applyAlignment="1">
      <alignment wrapText="1"/>
    </xf>
    <xf numFmtId="0" fontId="19" fillId="10" borderId="1" xfId="0" applyFont="1" applyFill="1" applyBorder="1" applyAlignment="1">
      <alignment horizontal="center" vertical="center" wrapText="1"/>
    </xf>
    <xf numFmtId="0" fontId="20" fillId="9" borderId="0" xfId="0" applyFont="1" applyFill="1"/>
    <xf numFmtId="0" fontId="20" fillId="9" borderId="1" xfId="0" applyFont="1" applyFill="1" applyBorder="1"/>
    <xf numFmtId="0" fontId="20" fillId="9" borderId="1" xfId="0" applyFont="1" applyFill="1" applyBorder="1" applyAlignment="1">
      <alignment vertical="center"/>
    </xf>
    <xf numFmtId="0" fontId="19" fillId="10" borderId="8" xfId="0" applyFont="1" applyFill="1" applyBorder="1" applyAlignment="1">
      <alignment vertical="center"/>
    </xf>
    <xf numFmtId="0" fontId="19" fillId="10" borderId="14" xfId="0" applyFont="1" applyFill="1" applyBorder="1"/>
    <xf numFmtId="0" fontId="19" fillId="10" borderId="18" xfId="0" applyFont="1" applyFill="1" applyBorder="1" applyAlignment="1">
      <alignment vertical="center"/>
    </xf>
    <xf numFmtId="0" fontId="19" fillId="10" borderId="19" xfId="0" applyFont="1" applyFill="1" applyBorder="1"/>
    <xf numFmtId="0" fontId="20" fillId="9" borderId="0" xfId="0" applyFont="1" applyFill="1" applyAlignment="1">
      <alignment wrapText="1"/>
    </xf>
    <xf numFmtId="44" fontId="20" fillId="9" borderId="1" xfId="0" applyNumberFormat="1" applyFont="1" applyFill="1" applyBorder="1"/>
    <xf numFmtId="176" fontId="20" fillId="9" borderId="1" xfId="0" applyNumberFormat="1" applyFont="1" applyFill="1" applyBorder="1"/>
    <xf numFmtId="44" fontId="25" fillId="9" borderId="1" xfId="2" applyFont="1" applyFill="1" applyBorder="1" applyProtection="1"/>
    <xf numFmtId="0" fontId="20" fillId="8" borderId="1" xfId="0" applyFont="1" applyFill="1" applyBorder="1" applyAlignment="1">
      <alignment horizontal="center"/>
    </xf>
    <xf numFmtId="0" fontId="18" fillId="8" borderId="1" xfId="0" applyFont="1" applyFill="1" applyBorder="1" applyAlignment="1">
      <alignment horizontal="center"/>
    </xf>
    <xf numFmtId="0" fontId="19" fillId="11" borderId="1" xfId="0" applyFont="1" applyFill="1" applyBorder="1" applyAlignment="1">
      <alignment horizontal="center" vertical="center"/>
    </xf>
    <xf numFmtId="0" fontId="19" fillId="11" borderId="1" xfId="0" applyFont="1" applyFill="1" applyBorder="1" applyAlignment="1">
      <alignment horizontal="center" vertical="center" wrapText="1"/>
    </xf>
    <xf numFmtId="164" fontId="19" fillId="11" borderId="1" xfId="0" applyNumberFormat="1" applyFont="1" applyFill="1" applyBorder="1" applyAlignment="1">
      <alignment horizontal="center" vertical="center" wrapText="1"/>
    </xf>
    <xf numFmtId="164" fontId="19" fillId="11" borderId="1" xfId="0" applyNumberFormat="1" applyFont="1" applyFill="1" applyBorder="1" applyAlignment="1">
      <alignment vertical="center" wrapText="1"/>
    </xf>
    <xf numFmtId="0" fontId="19" fillId="11" borderId="1" xfId="0" applyFont="1" applyFill="1" applyBorder="1" applyAlignment="1">
      <alignment horizontal="left" vertical="center" wrapText="1"/>
    </xf>
    <xf numFmtId="0" fontId="26" fillId="10" borderId="9" xfId="0" applyFont="1" applyFill="1" applyBorder="1" applyAlignment="1">
      <alignment vertical="center" wrapText="1"/>
    </xf>
    <xf numFmtId="0" fontId="26" fillId="10" borderId="7" xfId="0" applyFont="1" applyFill="1" applyBorder="1" applyAlignment="1">
      <alignment vertical="center" wrapText="1"/>
    </xf>
    <xf numFmtId="0" fontId="26" fillId="10" borderId="0" xfId="0" applyFont="1" applyFill="1" applyAlignment="1">
      <alignment vertical="center" wrapText="1"/>
    </xf>
    <xf numFmtId="0" fontId="26" fillId="10" borderId="21" xfId="0" applyFont="1" applyFill="1" applyBorder="1" applyAlignment="1">
      <alignment vertical="center" wrapText="1"/>
    </xf>
    <xf numFmtId="0" fontId="26" fillId="10" borderId="1" xfId="0" applyFont="1" applyFill="1" applyBorder="1" applyAlignment="1">
      <alignment vertical="center" wrapText="1"/>
    </xf>
    <xf numFmtId="0" fontId="20" fillId="10" borderId="17" xfId="0" applyFont="1" applyFill="1" applyBorder="1"/>
    <xf numFmtId="0" fontId="20" fillId="10" borderId="20" xfId="0" applyFont="1" applyFill="1" applyBorder="1"/>
    <xf numFmtId="0" fontId="21" fillId="0" borderId="0" xfId="0" applyFont="1"/>
    <xf numFmtId="0" fontId="29" fillId="0" borderId="0" xfId="0" applyFont="1" applyAlignment="1">
      <alignment horizontal="left" vertical="center" indent="1"/>
    </xf>
    <xf numFmtId="0" fontId="17" fillId="9" borderId="1" xfId="0" applyFont="1" applyFill="1" applyBorder="1"/>
    <xf numFmtId="49" fontId="17" fillId="9" borderId="1" xfId="0" applyNumberFormat="1" applyFont="1" applyFill="1" applyBorder="1" applyAlignment="1">
      <alignment horizontal="right"/>
    </xf>
    <xf numFmtId="44" fontId="17" fillId="9" borderId="1" xfId="2" applyFont="1" applyFill="1" applyBorder="1"/>
    <xf numFmtId="0" fontId="17" fillId="9" borderId="1" xfId="0" applyFont="1" applyFill="1" applyBorder="1" applyAlignment="1">
      <alignment horizontal="right"/>
    </xf>
    <xf numFmtId="44" fontId="19" fillId="9" borderId="1" xfId="2" applyFont="1" applyFill="1" applyBorder="1"/>
    <xf numFmtId="0" fontId="30" fillId="9" borderId="0" xfId="0" applyFont="1" applyFill="1" applyProtection="1">
      <protection locked="0"/>
    </xf>
    <xf numFmtId="0" fontId="20" fillId="9" borderId="0" xfId="0" applyFont="1" applyFill="1" applyProtection="1">
      <protection locked="0"/>
    </xf>
    <xf numFmtId="0" fontId="31" fillId="9" borderId="0" xfId="0" applyFont="1" applyFill="1" applyProtection="1">
      <protection locked="0"/>
    </xf>
    <xf numFmtId="0" fontId="31" fillId="9" borderId="0" xfId="0" applyFont="1" applyFill="1" applyAlignment="1" applyProtection="1">
      <alignment vertical="center"/>
      <protection locked="0"/>
    </xf>
    <xf numFmtId="0" fontId="31" fillId="9" borderId="1" xfId="0" applyFont="1" applyFill="1" applyBorder="1" applyAlignment="1" applyProtection="1">
      <alignment horizontal="center"/>
      <protection locked="0"/>
    </xf>
    <xf numFmtId="0" fontId="31" fillId="9" borderId="1" xfId="0" applyFont="1" applyFill="1" applyBorder="1" applyAlignment="1" applyProtection="1">
      <alignment horizontal="center" wrapText="1"/>
      <protection locked="0"/>
    </xf>
    <xf numFmtId="0" fontId="31" fillId="9" borderId="0" xfId="0" applyFont="1" applyFill="1" applyAlignment="1" applyProtection="1">
      <alignment horizontal="center" wrapText="1"/>
      <protection locked="0"/>
    </xf>
    <xf numFmtId="0" fontId="31" fillId="9" borderId="1" xfId="0" applyFont="1" applyFill="1" applyBorder="1" applyAlignment="1" applyProtection="1">
      <alignment horizontal="center" vertical="center"/>
      <protection locked="0"/>
    </xf>
    <xf numFmtId="0" fontId="31" fillId="9" borderId="1" xfId="0" applyFont="1" applyFill="1" applyBorder="1" applyAlignment="1" applyProtection="1">
      <alignment horizontal="left"/>
      <protection locked="0"/>
    </xf>
    <xf numFmtId="0" fontId="31" fillId="9" borderId="0" xfId="0" applyFont="1" applyFill="1" applyAlignment="1" applyProtection="1">
      <alignment horizontal="center"/>
      <protection locked="0"/>
    </xf>
    <xf numFmtId="0" fontId="31" fillId="9" borderId="15" xfId="0" applyFont="1" applyFill="1" applyBorder="1" applyAlignment="1" applyProtection="1">
      <alignment horizontal="center" wrapText="1"/>
      <protection locked="0"/>
    </xf>
    <xf numFmtId="0" fontId="31" fillId="9" borderId="1" xfId="0" applyFont="1" applyFill="1" applyBorder="1" applyProtection="1">
      <protection locked="0"/>
    </xf>
    <xf numFmtId="0" fontId="22" fillId="9" borderId="23" xfId="0" applyFont="1" applyFill="1" applyBorder="1" applyAlignment="1">
      <alignment horizontal="center" vertical="center"/>
    </xf>
    <xf numFmtId="0" fontId="12" fillId="0" borderId="1" xfId="4" applyFont="1" applyBorder="1" applyAlignment="1">
      <alignment horizontal="center" vertical="center" wrapText="1"/>
    </xf>
    <xf numFmtId="0" fontId="25" fillId="9" borderId="0" xfId="0" applyFont="1" applyFill="1" applyProtection="1">
      <protection locked="0"/>
    </xf>
    <xf numFmtId="0" fontId="25" fillId="9" borderId="1" xfId="0" applyFont="1" applyFill="1" applyBorder="1" applyAlignment="1" applyProtection="1">
      <alignment horizontal="left"/>
      <protection locked="0"/>
    </xf>
    <xf numFmtId="0" fontId="25" fillId="9" borderId="1" xfId="0" applyFont="1" applyFill="1" applyBorder="1" applyAlignment="1" applyProtection="1">
      <alignment horizontal="left" vertical="center" wrapText="1"/>
      <protection locked="0"/>
    </xf>
    <xf numFmtId="0" fontId="25" fillId="9" borderId="1" xfId="0" applyFont="1" applyFill="1" applyBorder="1" applyProtection="1">
      <protection locked="0"/>
    </xf>
    <xf numFmtId="0" fontId="34" fillId="9" borderId="0" xfId="11" applyFont="1" applyFill="1" applyBorder="1" applyAlignment="1" applyProtection="1">
      <alignment horizontal="center"/>
      <protection locked="0"/>
    </xf>
    <xf numFmtId="0" fontId="25" fillId="9" borderId="1" xfId="0" applyFont="1" applyFill="1" applyBorder="1" applyAlignment="1" applyProtection="1">
      <alignment wrapText="1"/>
      <protection locked="0"/>
    </xf>
    <xf numFmtId="0" fontId="25" fillId="9" borderId="0" xfId="0" applyFont="1" applyFill="1"/>
    <xf numFmtId="0" fontId="25" fillId="9" borderId="1" xfId="0" applyFont="1" applyFill="1" applyBorder="1"/>
    <xf numFmtId="0" fontId="25" fillId="9" borderId="1" xfId="0" applyFont="1" applyFill="1" applyBorder="1" applyAlignment="1">
      <alignment wrapText="1"/>
    </xf>
    <xf numFmtId="0" fontId="31" fillId="9" borderId="1" xfId="0" applyFont="1" applyFill="1" applyBorder="1" applyAlignment="1" applyProtection="1">
      <alignment vertical="center"/>
      <protection locked="0"/>
    </xf>
    <xf numFmtId="0" fontId="31" fillId="9" borderId="1" xfId="0" applyFont="1" applyFill="1" applyBorder="1" applyAlignment="1" applyProtection="1">
      <alignment horizontal="center" vertical="center" wrapText="1"/>
      <protection locked="0"/>
    </xf>
    <xf numFmtId="0" fontId="31" fillId="9" borderId="0" xfId="0" applyFont="1" applyFill="1" applyAlignment="1" applyProtection="1">
      <alignment horizontal="center" vertical="center" wrapText="1"/>
      <protection locked="0"/>
    </xf>
    <xf numFmtId="49" fontId="25" fillId="9" borderId="1" xfId="0" applyNumberFormat="1" applyFont="1" applyFill="1" applyBorder="1" applyAlignment="1" applyProtection="1">
      <alignment horizontal="right"/>
      <protection locked="0"/>
    </xf>
    <xf numFmtId="44" fontId="25" fillId="9" borderId="1" xfId="2" applyFont="1" applyFill="1" applyBorder="1" applyProtection="1">
      <protection locked="0"/>
    </xf>
    <xf numFmtId="44" fontId="25" fillId="9" borderId="1" xfId="2" applyFont="1" applyFill="1" applyBorder="1" applyAlignment="1" applyProtection="1">
      <alignment horizontal="right"/>
      <protection locked="0"/>
    </xf>
    <xf numFmtId="44" fontId="31" fillId="9" borderId="0" xfId="0" applyNumberFormat="1" applyFont="1" applyFill="1" applyProtection="1">
      <protection locked="0"/>
    </xf>
    <xf numFmtId="44" fontId="31" fillId="9" borderId="0" xfId="2" applyFont="1" applyFill="1" applyBorder="1" applyProtection="1">
      <protection locked="0"/>
    </xf>
    <xf numFmtId="0" fontId="31" fillId="9" borderId="24" xfId="0" applyFont="1" applyFill="1" applyBorder="1" applyProtection="1">
      <protection locked="0"/>
    </xf>
    <xf numFmtId="0" fontId="25" fillId="9" borderId="1" xfId="0" applyFont="1" applyFill="1" applyBorder="1" applyAlignment="1" applyProtection="1">
      <alignment horizontal="right"/>
      <protection locked="0"/>
    </xf>
    <xf numFmtId="177" fontId="25" fillId="9" borderId="1" xfId="10" applyNumberFormat="1" applyFont="1" applyFill="1" applyBorder="1" applyProtection="1">
      <protection locked="0"/>
    </xf>
    <xf numFmtId="0" fontId="31" fillId="9" borderId="1" xfId="0" applyFont="1" applyFill="1" applyBorder="1" applyAlignment="1" applyProtection="1">
      <alignment wrapText="1"/>
      <protection locked="0"/>
    </xf>
    <xf numFmtId="44" fontId="25" fillId="9" borderId="0" xfId="2" applyFont="1" applyFill="1" applyBorder="1" applyProtection="1">
      <protection locked="0"/>
    </xf>
    <xf numFmtId="177" fontId="25" fillId="9" borderId="0" xfId="10" applyNumberFormat="1" applyFont="1" applyFill="1" applyBorder="1" applyProtection="1">
      <protection locked="0"/>
    </xf>
    <xf numFmtId="0" fontId="31" fillId="9" borderId="0" xfId="0" applyFont="1" applyFill="1" applyAlignment="1">
      <alignment vertical="center"/>
    </xf>
    <xf numFmtId="0" fontId="31" fillId="9" borderId="0" xfId="0" applyFont="1" applyFill="1"/>
    <xf numFmtId="44" fontId="31" fillId="9" borderId="0" xfId="2" applyFont="1" applyFill="1" applyBorder="1" applyProtection="1"/>
    <xf numFmtId="44" fontId="31" fillId="9" borderId="0" xfId="0" applyNumberFormat="1" applyFont="1" applyFill="1"/>
    <xf numFmtId="0" fontId="31" fillId="9" borderId="0" xfId="0" applyFont="1" applyFill="1" applyAlignment="1">
      <alignment horizontal="center" vertical="center" wrapText="1"/>
    </xf>
    <xf numFmtId="44" fontId="25" fillId="9" borderId="0" xfId="2" applyFont="1" applyFill="1" applyBorder="1" applyProtection="1"/>
    <xf numFmtId="0" fontId="19" fillId="9" borderId="8" xfId="0" applyFont="1" applyFill="1" applyBorder="1" applyAlignment="1" applyProtection="1">
      <alignment vertical="center"/>
      <protection locked="0"/>
    </xf>
    <xf numFmtId="0" fontId="19" fillId="9" borderId="1" xfId="0" applyFont="1" applyFill="1" applyBorder="1" applyAlignment="1" applyProtection="1">
      <alignment horizontal="center" wrapText="1"/>
      <protection locked="0"/>
    </xf>
    <xf numFmtId="0" fontId="19" fillId="9" borderId="18" xfId="0" applyFont="1" applyFill="1" applyBorder="1" applyAlignment="1" applyProtection="1">
      <alignment vertical="center"/>
      <protection locked="0"/>
    </xf>
    <xf numFmtId="165" fontId="19" fillId="9" borderId="1" xfId="0" applyNumberFormat="1" applyFont="1" applyFill="1" applyBorder="1" applyProtection="1">
      <protection locked="0"/>
    </xf>
    <xf numFmtId="44" fontId="19" fillId="9" borderId="1" xfId="0" applyNumberFormat="1" applyFont="1" applyFill="1" applyBorder="1" applyProtection="1">
      <protection locked="0"/>
    </xf>
    <xf numFmtId="0" fontId="25" fillId="9" borderId="15" xfId="0" applyFont="1" applyFill="1" applyBorder="1" applyAlignment="1" applyProtection="1">
      <alignment horizontal="center"/>
      <protection locked="0"/>
    </xf>
    <xf numFmtId="0" fontId="19" fillId="9" borderId="1" xfId="0" applyFont="1" applyFill="1" applyBorder="1" applyAlignment="1" applyProtection="1">
      <alignment horizontal="center" vertical="center"/>
      <protection locked="0"/>
    </xf>
    <xf numFmtId="0" fontId="19" fillId="9" borderId="1" xfId="0" applyFont="1" applyFill="1" applyBorder="1" applyAlignment="1" applyProtection="1">
      <alignment horizontal="center" vertical="center" wrapText="1"/>
      <protection locked="0"/>
    </xf>
    <xf numFmtId="0" fontId="19" fillId="9" borderId="10" xfId="0" applyFont="1" applyFill="1" applyBorder="1" applyAlignment="1" applyProtection="1">
      <alignment horizontal="center" vertical="center" wrapText="1"/>
      <protection locked="0"/>
    </xf>
    <xf numFmtId="0" fontId="19" fillId="9" borderId="4" xfId="0" applyFont="1" applyFill="1" applyBorder="1" applyAlignment="1" applyProtection="1">
      <alignment horizontal="center" vertical="center" wrapText="1"/>
      <protection locked="0"/>
    </xf>
    <xf numFmtId="0" fontId="19" fillId="9" borderId="15" xfId="0" applyFont="1" applyFill="1" applyBorder="1" applyAlignment="1" applyProtection="1">
      <alignment horizontal="center" vertical="center" wrapText="1"/>
      <protection locked="0"/>
    </xf>
    <xf numFmtId="0" fontId="20" fillId="9" borderId="1" xfId="0" applyFont="1" applyFill="1" applyBorder="1" applyProtection="1">
      <protection locked="0"/>
    </xf>
    <xf numFmtId="14" fontId="20" fillId="9" borderId="1" xfId="0" applyNumberFormat="1" applyFont="1" applyFill="1" applyBorder="1" applyProtection="1">
      <protection locked="0"/>
    </xf>
    <xf numFmtId="1" fontId="20" fillId="9" borderId="1" xfId="0" applyNumberFormat="1" applyFont="1" applyFill="1" applyBorder="1" applyProtection="1">
      <protection locked="0"/>
    </xf>
    <xf numFmtId="166" fontId="20" fillId="9" borderId="10" xfId="1" applyNumberFormat="1" applyFont="1" applyFill="1" applyBorder="1" applyAlignment="1" applyProtection="1">
      <alignment vertical="center"/>
      <protection locked="0"/>
    </xf>
    <xf numFmtId="44" fontId="20" fillId="9" borderId="1" xfId="2" applyFont="1" applyFill="1" applyBorder="1" applyAlignment="1" applyProtection="1">
      <alignment vertical="center" wrapText="1"/>
      <protection locked="0"/>
    </xf>
    <xf numFmtId="175" fontId="20" fillId="9" borderId="1" xfId="0" applyNumberFormat="1" applyFont="1" applyFill="1" applyBorder="1" applyAlignment="1" applyProtection="1">
      <alignment horizontal="right"/>
      <protection locked="0"/>
    </xf>
    <xf numFmtId="44" fontId="20" fillId="9" borderId="1" xfId="2" applyFont="1" applyFill="1" applyBorder="1" applyProtection="1">
      <protection locked="0"/>
    </xf>
    <xf numFmtId="176" fontId="20" fillId="9" borderId="1" xfId="2" applyNumberFormat="1" applyFont="1" applyFill="1" applyBorder="1" applyProtection="1">
      <protection locked="0"/>
    </xf>
    <xf numFmtId="165" fontId="20" fillId="9" borderId="10" xfId="0" applyNumberFormat="1" applyFont="1" applyFill="1" applyBorder="1" applyAlignment="1" applyProtection="1">
      <alignment vertical="center"/>
      <protection locked="0"/>
    </xf>
    <xf numFmtId="0" fontId="20" fillId="9" borderId="1" xfId="0" applyFont="1" applyFill="1" applyBorder="1" applyAlignment="1" applyProtection="1">
      <alignment vertical="center"/>
      <protection locked="0"/>
    </xf>
    <xf numFmtId="166" fontId="20" fillId="9" borderId="1" xfId="1" applyNumberFormat="1" applyFont="1" applyFill="1" applyBorder="1" applyProtection="1">
      <protection locked="0"/>
    </xf>
    <xf numFmtId="14" fontId="20" fillId="9" borderId="1" xfId="0" applyNumberFormat="1" applyFont="1" applyFill="1" applyBorder="1" applyAlignment="1" applyProtection="1">
      <alignment vertical="center"/>
      <protection locked="0"/>
    </xf>
    <xf numFmtId="174" fontId="20" fillId="9" borderId="0" xfId="2" applyNumberFormat="1" applyFont="1" applyFill="1" applyBorder="1" applyAlignment="1" applyProtection="1">
      <alignment vertical="center" wrapText="1"/>
      <protection locked="0"/>
    </xf>
    <xf numFmtId="44" fontId="20" fillId="9" borderId="0" xfId="0" applyNumberFormat="1" applyFont="1" applyFill="1" applyProtection="1">
      <protection locked="0"/>
    </xf>
    <xf numFmtId="44" fontId="20" fillId="9" borderId="0" xfId="2" applyFont="1" applyFill="1" applyBorder="1" applyAlignment="1" applyProtection="1">
      <alignment vertical="center" wrapText="1"/>
      <protection locked="0"/>
    </xf>
    <xf numFmtId="0" fontId="19" fillId="9" borderId="14" xfId="0" applyFont="1" applyFill="1" applyBorder="1"/>
    <xf numFmtId="0" fontId="19" fillId="9" borderId="17" xfId="0" applyFont="1" applyFill="1" applyBorder="1"/>
    <xf numFmtId="0" fontId="19" fillId="9" borderId="19" xfId="0" applyFont="1" applyFill="1" applyBorder="1"/>
    <xf numFmtId="0" fontId="19" fillId="9" borderId="20" xfId="0" applyFont="1" applyFill="1" applyBorder="1"/>
    <xf numFmtId="44" fontId="19" fillId="9" borderId="0" xfId="0" applyNumberFormat="1" applyFont="1" applyFill="1"/>
    <xf numFmtId="0" fontId="31" fillId="9" borderId="8" xfId="0" applyFont="1" applyFill="1" applyBorder="1" applyAlignment="1" applyProtection="1">
      <alignment vertical="center"/>
      <protection locked="0"/>
    </xf>
    <xf numFmtId="0" fontId="31" fillId="9" borderId="18" xfId="0" applyFont="1" applyFill="1" applyBorder="1" applyAlignment="1" applyProtection="1">
      <alignment vertical="center"/>
      <protection locked="0"/>
    </xf>
    <xf numFmtId="0" fontId="25" fillId="9" borderId="23" xfId="0" applyFont="1" applyFill="1" applyBorder="1" applyAlignment="1" applyProtection="1">
      <alignment horizontal="center" vertical="center"/>
      <protection locked="0"/>
    </xf>
    <xf numFmtId="0" fontId="25" fillId="9" borderId="1" xfId="0" applyFont="1" applyFill="1" applyBorder="1" applyAlignment="1" applyProtection="1">
      <alignment vertical="center"/>
      <protection locked="0"/>
    </xf>
    <xf numFmtId="0" fontId="25" fillId="9" borderId="1" xfId="0" applyFont="1" applyFill="1" applyBorder="1" applyAlignment="1" applyProtection="1">
      <alignment horizontal="center"/>
      <protection locked="0"/>
    </xf>
    <xf numFmtId="44" fontId="25" fillId="9" borderId="1" xfId="0" applyNumberFormat="1" applyFont="1" applyFill="1" applyBorder="1" applyProtection="1">
      <protection locked="0"/>
    </xf>
    <xf numFmtId="176" fontId="25" fillId="9" borderId="1" xfId="0" applyNumberFormat="1" applyFont="1" applyFill="1" applyBorder="1" applyProtection="1">
      <protection locked="0"/>
    </xf>
    <xf numFmtId="0" fontId="25" fillId="9" borderId="0" xfId="0" applyFont="1" applyFill="1" applyAlignment="1">
      <alignment wrapText="1"/>
    </xf>
    <xf numFmtId="0" fontId="31" fillId="9" borderId="14" xfId="0" applyFont="1" applyFill="1" applyBorder="1"/>
    <xf numFmtId="0" fontId="25" fillId="9" borderId="17" xfId="0" applyFont="1" applyFill="1" applyBorder="1"/>
    <xf numFmtId="0" fontId="31" fillId="9" borderId="19" xfId="0" applyFont="1" applyFill="1" applyBorder="1"/>
    <xf numFmtId="0" fontId="25" fillId="9" borderId="20" xfId="0" applyFont="1" applyFill="1" applyBorder="1"/>
    <xf numFmtId="0" fontId="30" fillId="0" borderId="5" xfId="0" applyFont="1" applyBorder="1" applyProtection="1">
      <protection locked="0"/>
    </xf>
    <xf numFmtId="0" fontId="20" fillId="0" borderId="5" xfId="0" applyFont="1" applyBorder="1"/>
    <xf numFmtId="0" fontId="0" fillId="0" borderId="0" xfId="0" applyProtection="1">
      <protection locked="0"/>
    </xf>
    <xf numFmtId="0" fontId="31" fillId="0" borderId="0" xfId="0" applyFont="1" applyProtection="1">
      <protection locked="0"/>
    </xf>
    <xf numFmtId="0" fontId="32" fillId="0" borderId="0" xfId="0" applyFont="1"/>
    <xf numFmtId="0" fontId="32" fillId="0" borderId="0" xfId="0" applyFont="1" applyProtection="1">
      <protection locked="0"/>
    </xf>
    <xf numFmtId="0" fontId="19" fillId="0" borderId="1" xfId="0" applyFont="1" applyBorder="1" applyProtection="1">
      <protection locked="0"/>
    </xf>
    <xf numFmtId="0" fontId="33" fillId="0" borderId="0" xfId="0" applyFont="1" applyProtection="1">
      <protection locked="0"/>
    </xf>
    <xf numFmtId="0" fontId="20" fillId="0" borderId="1" xfId="0" applyFont="1" applyBorder="1" applyProtection="1">
      <protection locked="0"/>
    </xf>
    <xf numFmtId="0" fontId="30" fillId="0" borderId="0" xfId="0" applyFont="1" applyProtection="1">
      <protection locked="0"/>
    </xf>
    <xf numFmtId="0" fontId="19" fillId="0" borderId="0" xfId="0" applyFont="1" applyProtection="1">
      <protection locked="0"/>
    </xf>
    <xf numFmtId="0" fontId="19" fillId="0" borderId="0" xfId="0" applyFont="1"/>
    <xf numFmtId="0" fontId="20" fillId="0" borderId="0" xfId="0" applyFont="1" applyProtection="1">
      <protection locked="0"/>
    </xf>
    <xf numFmtId="0" fontId="30" fillId="0" borderId="0" xfId="0" applyFont="1"/>
    <xf numFmtId="0" fontId="31" fillId="0" borderId="0" xfId="0" applyFont="1"/>
    <xf numFmtId="0" fontId="20" fillId="0" borderId="0" xfId="0" applyFont="1" applyAlignment="1" applyProtection="1">
      <alignment vertical="top" wrapText="1"/>
      <protection locked="0"/>
    </xf>
    <xf numFmtId="0" fontId="20" fillId="2" borderId="0" xfId="0" applyFont="1" applyFill="1" applyAlignment="1">
      <alignment vertical="top" wrapText="1"/>
    </xf>
    <xf numFmtId="0" fontId="20" fillId="0" borderId="0" xfId="0" quotePrefix="1" applyFont="1" applyAlignment="1" applyProtection="1">
      <alignment vertical="top" wrapText="1"/>
      <protection locked="0"/>
    </xf>
    <xf numFmtId="0" fontId="20" fillId="0" borderId="0" xfId="0" applyFont="1" applyAlignment="1" applyProtection="1">
      <alignment wrapText="1"/>
      <protection locked="0"/>
    </xf>
    <xf numFmtId="0" fontId="19" fillId="0" borderId="0" xfId="0" quotePrefix="1" applyFont="1" applyProtection="1">
      <protection locked="0"/>
    </xf>
    <xf numFmtId="0" fontId="20" fillId="0" borderId="0" xfId="0" quotePrefix="1" applyFont="1" applyProtection="1">
      <protection locked="0"/>
    </xf>
    <xf numFmtId="0" fontId="35" fillId="0" borderId="0" xfId="0" applyFont="1" applyAlignment="1">
      <alignment wrapText="1"/>
    </xf>
    <xf numFmtId="0" fontId="25" fillId="9" borderId="0" xfId="0" applyFont="1" applyFill="1" applyAlignment="1" applyProtection="1">
      <alignment horizontal="left" vertical="center" wrapText="1"/>
      <protection locked="0"/>
    </xf>
    <xf numFmtId="44" fontId="25" fillId="9" borderId="1" xfId="2" applyFont="1" applyFill="1" applyBorder="1" applyAlignment="1" applyProtection="1">
      <alignment horizontal="center" vertical="center"/>
      <protection locked="0"/>
    </xf>
    <xf numFmtId="0" fontId="25" fillId="9" borderId="4" xfId="0" applyFont="1" applyFill="1" applyBorder="1" applyAlignment="1" applyProtection="1">
      <alignment horizontal="center"/>
      <protection locked="0"/>
    </xf>
    <xf numFmtId="0" fontId="25" fillId="9" borderId="15" xfId="0" applyFont="1" applyFill="1" applyBorder="1" applyAlignment="1" applyProtection="1">
      <alignment horizontal="center"/>
      <protection locked="0"/>
    </xf>
    <xf numFmtId="0" fontId="25" fillId="9" borderId="23" xfId="0" applyFont="1" applyFill="1" applyBorder="1" applyAlignment="1" applyProtection="1">
      <alignment horizontal="center"/>
      <protection locked="0"/>
    </xf>
    <xf numFmtId="0" fontId="25" fillId="9" borderId="4" xfId="0" applyFont="1" applyFill="1" applyBorder="1" applyAlignment="1" applyProtection="1">
      <alignment horizontal="center" vertical="center"/>
      <protection locked="0"/>
    </xf>
    <xf numFmtId="0" fontId="25" fillId="9" borderId="23" xfId="0" applyFont="1" applyFill="1" applyBorder="1" applyAlignment="1" applyProtection="1">
      <alignment horizontal="center" vertical="center"/>
      <protection locked="0"/>
    </xf>
    <xf numFmtId="0" fontId="25" fillId="9" borderId="15" xfId="0" applyFont="1" applyFill="1" applyBorder="1" applyAlignment="1" applyProtection="1">
      <alignment horizontal="center" vertical="center"/>
      <protection locked="0"/>
    </xf>
    <xf numFmtId="44" fontId="25" fillId="9" borderId="4" xfId="2" applyFont="1" applyFill="1" applyBorder="1" applyAlignment="1" applyProtection="1">
      <alignment horizontal="center" vertical="center"/>
      <protection locked="0"/>
    </xf>
    <xf numFmtId="44" fontId="25" fillId="9" borderId="23" xfId="2" applyFont="1" applyFill="1" applyBorder="1" applyAlignment="1" applyProtection="1">
      <alignment horizontal="center" vertical="center"/>
      <protection locked="0"/>
    </xf>
    <xf numFmtId="44" fontId="25" fillId="9" borderId="15" xfId="2" applyFont="1" applyFill="1" applyBorder="1" applyAlignment="1" applyProtection="1">
      <alignment horizontal="center" vertical="center"/>
      <protection locked="0"/>
    </xf>
    <xf numFmtId="0" fontId="31" fillId="9" borderId="5" xfId="0" applyFont="1" applyFill="1" applyBorder="1" applyAlignment="1" applyProtection="1">
      <alignment horizontal="center" vertical="center"/>
      <protection locked="0"/>
    </xf>
    <xf numFmtId="0" fontId="31" fillId="9" borderId="9" xfId="0" applyFont="1" applyFill="1" applyBorder="1" applyAlignment="1" applyProtection="1">
      <alignment horizontal="center" vertical="center"/>
      <protection locked="0"/>
    </xf>
    <xf numFmtId="0" fontId="31" fillId="9" borderId="10" xfId="0" applyFont="1" applyFill="1" applyBorder="1" applyAlignment="1" applyProtection="1">
      <alignment horizontal="center" vertical="center"/>
      <protection locked="0"/>
    </xf>
    <xf numFmtId="0" fontId="19" fillId="10" borderId="5" xfId="0" applyFont="1" applyFill="1" applyBorder="1" applyAlignment="1">
      <alignment horizontal="center" vertical="center"/>
    </xf>
    <xf numFmtId="0" fontId="19" fillId="10" borderId="9" xfId="0" applyFont="1" applyFill="1" applyBorder="1" applyAlignment="1">
      <alignment horizontal="center" vertical="center"/>
    </xf>
    <xf numFmtId="0" fontId="19" fillId="10" borderId="10" xfId="0" applyFont="1" applyFill="1" applyBorder="1" applyAlignment="1">
      <alignment horizontal="center" vertical="center"/>
    </xf>
    <xf numFmtId="0" fontId="22" fillId="9" borderId="4" xfId="0" applyFont="1" applyFill="1" applyBorder="1" applyAlignment="1">
      <alignment horizontal="center" vertical="center"/>
    </xf>
    <xf numFmtId="0" fontId="22" fillId="9" borderId="23" xfId="0" applyFont="1" applyFill="1" applyBorder="1" applyAlignment="1">
      <alignment horizontal="center" vertical="center"/>
    </xf>
    <xf numFmtId="0" fontId="22" fillId="9" borderId="15" xfId="0" applyFont="1" applyFill="1" applyBorder="1" applyAlignment="1">
      <alignment horizontal="center" vertical="center"/>
    </xf>
    <xf numFmtId="44" fontId="23" fillId="9" borderId="4" xfId="2" applyFont="1" applyFill="1" applyBorder="1" applyAlignment="1">
      <alignment horizontal="center" vertical="center"/>
    </xf>
    <xf numFmtId="44" fontId="23" fillId="9" borderId="23" xfId="2" applyFont="1" applyFill="1" applyBorder="1" applyAlignment="1">
      <alignment horizontal="center" vertical="center"/>
    </xf>
    <xf numFmtId="44" fontId="23" fillId="9" borderId="15" xfId="2" applyFont="1" applyFill="1" applyBorder="1" applyAlignment="1">
      <alignment horizontal="center" vertical="center"/>
    </xf>
    <xf numFmtId="0" fontId="20" fillId="9" borderId="4" xfId="0" applyFont="1" applyFill="1" applyBorder="1" applyAlignment="1">
      <alignment horizontal="center" vertical="center"/>
    </xf>
    <xf numFmtId="0" fontId="20" fillId="9" borderId="23" xfId="0" applyFont="1" applyFill="1" applyBorder="1" applyAlignment="1">
      <alignment horizontal="center" vertical="center"/>
    </xf>
    <xf numFmtId="0" fontId="20" fillId="9" borderId="15" xfId="0" applyFont="1" applyFill="1" applyBorder="1" applyAlignment="1">
      <alignment horizontal="center" vertical="center"/>
    </xf>
    <xf numFmtId="0" fontId="19" fillId="10" borderId="12" xfId="0" applyFont="1" applyFill="1" applyBorder="1" applyAlignment="1">
      <alignment horizontal="left"/>
    </xf>
    <xf numFmtId="0" fontId="19" fillId="10" borderId="13" xfId="0" applyFont="1" applyFill="1" applyBorder="1" applyAlignment="1">
      <alignment horizontal="left"/>
    </xf>
    <xf numFmtId="0" fontId="19" fillId="10" borderId="22" xfId="0" applyFont="1" applyFill="1" applyBorder="1" applyAlignment="1">
      <alignment horizontal="left"/>
    </xf>
    <xf numFmtId="0" fontId="6" fillId="0" borderId="0" xfId="5" applyFont="1" applyAlignment="1">
      <alignment horizontal="right" vertical="center"/>
    </xf>
    <xf numFmtId="170" fontId="12" fillId="0" borderId="8" xfId="4" applyNumberFormat="1" applyFont="1" applyBorder="1" applyAlignment="1">
      <alignment horizontal="left" vertical="center" wrapText="1"/>
    </xf>
    <xf numFmtId="170" fontId="12" fillId="0" borderId="14" xfId="4" applyNumberFormat="1" applyFont="1" applyBorder="1" applyAlignment="1">
      <alignment horizontal="left" vertical="center" wrapText="1"/>
    </xf>
    <xf numFmtId="170" fontId="12" fillId="0" borderId="17" xfId="4" applyNumberFormat="1" applyFont="1" applyBorder="1" applyAlignment="1">
      <alignment horizontal="left" vertical="center" wrapText="1"/>
    </xf>
    <xf numFmtId="0" fontId="12" fillId="0" borderId="1" xfId="4" applyFont="1" applyBorder="1" applyAlignment="1">
      <alignment horizontal="center" vertical="center" wrapText="1"/>
    </xf>
    <xf numFmtId="0" fontId="20" fillId="0" borderId="0" xfId="0" applyFont="1" applyAlignment="1">
      <alignment vertical="top" wrapText="1"/>
    </xf>
  </cellXfs>
  <cellStyles count="13">
    <cellStyle name="Comma" xfId="1" builtinId="3"/>
    <cellStyle name="Currency" xfId="2" builtinId="4"/>
    <cellStyle name="Currency 2" xfId="8" xr:uid="{87F14492-723F-45FE-95BB-FD31F12BB9F7}"/>
    <cellStyle name="Hyperlink" xfId="11" builtinId="8"/>
    <cellStyle name="KenBorder" xfId="12" xr:uid="{210F3284-488C-466D-AAD7-228864FF8655}"/>
    <cellStyle name="Normal" xfId="0" builtinId="0"/>
    <cellStyle name="Normal 5" xfId="4" xr:uid="{FDE4FF80-67F9-45F2-A0B6-63D1690AE487}"/>
    <cellStyle name="Normal 6" xfId="3" xr:uid="{23E7E770-55A2-4D08-95E3-4E4B8FD3FA98}"/>
    <cellStyle name="Normal_ALL" xfId="5" xr:uid="{58B88594-300A-42AF-8887-5ED2FCB439E5}"/>
    <cellStyle name="Normal_Sheet1" xfId="6" xr:uid="{063C3293-622E-4392-880B-3A5E3C479DFC}"/>
    <cellStyle name="Percent" xfId="10" builtinId="5"/>
    <cellStyle name="Percent 2" xfId="7" xr:uid="{AC96FFAD-044D-45FC-865D-1DF6ABCF15DA}"/>
    <cellStyle name="Percent 2 2" xfId="9" xr:uid="{51CD1B3A-5E7E-428A-AED2-9243789259A0}"/>
  </cellStyles>
  <dxfs count="0"/>
  <tableStyles count="0" defaultTableStyle="TableStyleMedium2" defaultPivotStyle="PivotStyleLight16"/>
  <colors>
    <mruColors>
      <color rgb="FFDAEEF3"/>
      <color rgb="FFFCE4D6"/>
      <color rgb="FFCCFF33"/>
      <color rgb="FF66FFFF"/>
      <color rgb="FFCCCC00"/>
      <color rgb="FF996633"/>
      <color rgb="FFF2DCDB"/>
      <color rgb="FFFF6600"/>
      <color rgb="FFFFCC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chartsheet" Target="chartsheets/sheet1.xml"/><Relationship Id="rId18" Type="http://schemas.openxmlformats.org/officeDocument/2006/relationships/externalLink" Target="externalLinks/externalLink2.xml"/><Relationship Id="rId26" Type="http://schemas.openxmlformats.org/officeDocument/2006/relationships/externalLink" Target="externalLinks/externalLink10.xml"/><Relationship Id="rId39" Type="http://schemas.openxmlformats.org/officeDocument/2006/relationships/customXml" Target="../customXml/item4.xml"/><Relationship Id="rId21" Type="http://schemas.openxmlformats.org/officeDocument/2006/relationships/externalLink" Target="externalLinks/externalLink5.xml"/><Relationship Id="rId34"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externalLink" Target="externalLinks/externalLink9.xml"/><Relationship Id="rId33" Type="http://schemas.openxmlformats.org/officeDocument/2006/relationships/sharedStrings" Target="sharedString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3.xml"/><Relationship Id="rId20" Type="http://schemas.openxmlformats.org/officeDocument/2006/relationships/externalLink" Target="externalLinks/externalLink4.xml"/><Relationship Id="rId29" Type="http://schemas.openxmlformats.org/officeDocument/2006/relationships/externalLink" Target="externalLinks/externalLink1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8.xml"/><Relationship Id="rId32" Type="http://schemas.openxmlformats.org/officeDocument/2006/relationships/styles" Target="styles.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chartsheet" Target="chartsheets/sheet3.xml"/><Relationship Id="rId23" Type="http://schemas.openxmlformats.org/officeDocument/2006/relationships/externalLink" Target="externalLinks/externalLink7.xml"/><Relationship Id="rId28" Type="http://schemas.openxmlformats.org/officeDocument/2006/relationships/externalLink" Target="externalLinks/externalLink12.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externalLink" Target="externalLinks/externalLink3.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hartsheet" Target="chartsheets/sheet2.xml"/><Relationship Id="rId22" Type="http://schemas.openxmlformats.org/officeDocument/2006/relationships/externalLink" Target="externalLinks/externalLink6.xml"/><Relationship Id="rId27" Type="http://schemas.openxmlformats.org/officeDocument/2006/relationships/externalLink" Target="externalLinks/externalLink11.xml"/><Relationship Id="rId30" Type="http://schemas.openxmlformats.org/officeDocument/2006/relationships/externalLink" Target="externalLinks/externalLink14.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1"/>
              <a:t>Routine</a:t>
            </a:r>
            <a:r>
              <a:rPr lang="en-US" sz="1800" b="1" baseline="0"/>
              <a:t> Cost Splitout Bridge 2023 and CY2024</a:t>
            </a:r>
            <a:endParaRPr lang="en-US" sz="1800"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66E4-4ECE-824F-D15E9AA9492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66E4-4ECE-824F-D15E9AA94924}"/>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66E4-4ECE-824F-D15E9AA94924}"/>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66E4-4ECE-824F-D15E9AA94924}"/>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66E4-4ECE-824F-D15E9AA94924}"/>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66E4-4ECE-824F-D15E9AA94924}"/>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66E4-4ECE-824F-D15E9AA94924}"/>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66E4-4ECE-824F-D15E9AA94924}"/>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66E4-4ECE-824F-D15E9AA94924}"/>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'FS-PSA FYE 2023 Audit Data'!$H$9:$P$9</c:f>
              <c:numCache>
                <c:formatCode>_("$"* #,##0.00_);_("$"* \(#,##0.00\);_("$"* "-"??_);_(@_)</c:formatCode>
                <c:ptCount val="9"/>
                <c:pt idx="0">
                  <c:v>2787130</c:v>
                </c:pt>
                <c:pt idx="1">
                  <c:v>4501493</c:v>
                </c:pt>
                <c:pt idx="2">
                  <c:v>1714045</c:v>
                </c:pt>
                <c:pt idx="3">
                  <c:v>191327</c:v>
                </c:pt>
                <c:pt idx="4">
                  <c:v>4710378</c:v>
                </c:pt>
                <c:pt idx="5">
                  <c:v>188507</c:v>
                </c:pt>
                <c:pt idx="6">
                  <c:v>230864</c:v>
                </c:pt>
                <c:pt idx="7">
                  <c:v>150896</c:v>
                </c:pt>
                <c:pt idx="8">
                  <c:v>584388</c:v>
                </c:pt>
              </c:numCache>
            </c:numRef>
          </c:val>
          <c:extLst>
            <c:ext xmlns:c15="http://schemas.microsoft.com/office/drawing/2012/chart" uri="{02D57815-91ED-43cb-92C2-25804820EDAC}">
              <c15:filteredCategoryTitle>
                <c15:cat>
                  <c:strRef>
                    <c:extLst>
                      <c:ext uri="{02D57815-91ED-43cb-92C2-25804820EDAC}">
                        <c15:formulaRef>
                          <c15:sqref>'[5]FS-PSA FYE 2021 Audit '!#REF!</c15:sqref>
                        </c15:formulaRef>
                      </c:ext>
                    </c:extLst>
                    <c:strCache>
                      <c:ptCount val="1"/>
                      <c:pt idx="0">
                        <c:v>#REF!</c:v>
                      </c:pt>
                    </c:strCache>
                  </c:strRef>
                </c15:cat>
              </c15:filteredCategoryTitle>
            </c:ext>
            <c:ext xmlns:c16="http://schemas.microsoft.com/office/drawing/2014/chart" uri="{C3380CC4-5D6E-409C-BE32-E72D297353CC}">
              <c16:uniqueId val="{00000014-66E4-4ECE-824F-D15E9AA94924}"/>
            </c:ext>
          </c:extLst>
        </c:ser>
        <c:ser>
          <c:idx val="1"/>
          <c:order val="1"/>
          <c:dPt>
            <c:idx val="0"/>
            <c:bubble3D val="0"/>
            <c:spPr>
              <a:solidFill>
                <a:schemeClr val="accent1"/>
              </a:solidFill>
              <a:ln w="19050">
                <a:solidFill>
                  <a:schemeClr val="lt1"/>
                </a:solidFill>
              </a:ln>
              <a:effectLst/>
            </c:spPr>
            <c:extLst>
              <c:ext xmlns:c16="http://schemas.microsoft.com/office/drawing/2014/chart" uri="{C3380CC4-5D6E-409C-BE32-E72D297353CC}">
                <c16:uniqueId val="{00000016-66E4-4ECE-824F-D15E9AA9492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18-66E4-4ECE-824F-D15E9AA94924}"/>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1A-66E4-4ECE-824F-D15E9AA94924}"/>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1C-66E4-4ECE-824F-D15E9AA94924}"/>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1E-66E4-4ECE-824F-D15E9AA94924}"/>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20-66E4-4ECE-824F-D15E9AA94924}"/>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22-66E4-4ECE-824F-D15E9AA94924}"/>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24-66E4-4ECE-824F-D15E9AA94924}"/>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26-66E4-4ECE-824F-D15E9AA94924}"/>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27-FBFB-4282-9848-4FC837704680}"/>
              </c:ext>
            </c:extLst>
          </c:dPt>
          <c:val>
            <c:numRef>
              <c:f>'[5]FS-PSA FYE 2021 Audit '!#REF!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'[5]FS-PSA FYE 2021 Audit '!#REF!</c15:sqref>
                        </c15:formulaRef>
                      </c:ext>
                    </c:extLst>
                    <c:strCache>
                      <c:ptCount val="1"/>
                      <c:pt idx="0">
                        <c:v>#REF!</c:v>
                      </c:pt>
                    </c:strCache>
                  </c:strRef>
                </c15:cat>
              </c15:filteredCategoryTitle>
            </c:ext>
            <c:ext xmlns:c16="http://schemas.microsoft.com/office/drawing/2014/chart" uri="{C3380CC4-5D6E-409C-BE32-E72D297353CC}">
              <c16:uniqueId val="{00000027-66E4-4ECE-824F-D15E9AA94924}"/>
            </c:ext>
          </c:extLst>
        </c:ser>
        <c:ser>
          <c:idx val="2"/>
          <c:order val="2"/>
          <c:dPt>
            <c:idx val="0"/>
            <c:bubble3D val="0"/>
            <c:spPr>
              <a:solidFill>
                <a:schemeClr val="accent1"/>
              </a:solidFill>
              <a:ln w="19050">
                <a:solidFill>
                  <a:schemeClr val="lt1"/>
                </a:solidFill>
              </a:ln>
              <a:effectLst/>
            </c:spPr>
            <c:extLst>
              <c:ext xmlns:c16="http://schemas.microsoft.com/office/drawing/2014/chart" uri="{C3380CC4-5D6E-409C-BE32-E72D297353CC}">
                <c16:uniqueId val="{00000029-66E4-4ECE-824F-D15E9AA9492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2B-66E4-4ECE-824F-D15E9AA94924}"/>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2D-66E4-4ECE-824F-D15E9AA94924}"/>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2F-66E4-4ECE-824F-D15E9AA94924}"/>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31-66E4-4ECE-824F-D15E9AA94924}"/>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33-66E4-4ECE-824F-D15E9AA94924}"/>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35-66E4-4ECE-824F-D15E9AA94924}"/>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37-66E4-4ECE-824F-D15E9AA94924}"/>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39-66E4-4ECE-824F-D15E9AA94924}"/>
              </c:ext>
            </c:extLst>
          </c:dPt>
          <c:val>
            <c:numRef>
              <c:f>'FS-PSA FYE 2023 Audit Data'!$G$3:$O$3</c:f>
              <c:numCache>
                <c:formatCode>"$"#,##0</c:formatCode>
                <c:ptCount val="9"/>
                <c:pt idx="0">
                  <c:v>0</c:v>
                </c:pt>
                <c:pt idx="1">
                  <c:v>0</c:v>
                </c:pt>
                <c:pt idx="2">
                  <c:v>0</c:v>
                </c:pt>
                <c:pt idx="3">
                  <c:v>0</c:v>
                </c:pt>
                <c:pt idx="4">
                  <c:v>0</c:v>
                </c:pt>
                <c:pt idx="5">
                  <c:v>0</c:v>
                </c:pt>
                <c:pt idx="6">
                  <c:v>0</c:v>
                </c:pt>
                <c:pt idx="7">
                  <c:v>0</c:v>
                </c:pt>
                <c:pt idx="8">
                  <c:v>0</c:v>
                </c:pt>
              </c:numCache>
            </c:numRef>
          </c:val>
          <c:extLst>
            <c:ext xmlns:c15="http://schemas.microsoft.com/office/drawing/2012/chart" uri="{02D57815-91ED-43cb-92C2-25804820EDAC}">
              <c15:filteredCategoryTitle>
                <c15:cat>
                  <c:strRef>
                    <c:extLst>
                      <c:ext uri="{02D57815-91ED-43cb-92C2-25804820EDAC}">
                        <c15:formulaRef>
                          <c15:sqref>'[5]FS-PSA FYE 2021 Audit '!#REF!</c15:sqref>
                        </c15:formulaRef>
                      </c:ext>
                    </c:extLst>
                    <c:strCache>
                      <c:ptCount val="1"/>
                      <c:pt idx="0">
                        <c:v>#REF!</c:v>
                      </c:pt>
                    </c:strCache>
                  </c:strRef>
                </c15:cat>
              </c15:filteredCategoryTitle>
            </c:ext>
            <c:ext xmlns:c16="http://schemas.microsoft.com/office/drawing/2014/chart" uri="{C3380CC4-5D6E-409C-BE32-E72D297353CC}">
              <c16:uniqueId val="{0000003A-66E4-4ECE-824F-D15E9AA94924}"/>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2000" b="1"/>
              <a:t>Routine Costs -DP-PSA</a:t>
            </a:r>
            <a:r>
              <a:rPr lang="en-US" sz="2000" b="1" baseline="0"/>
              <a:t> Bridge 2023 and CY 2024</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7831-4A51-A771-1599638F4540}"/>
              </c:ext>
            </c:extLst>
          </c:dPt>
          <c:val>
            <c:numRef>
              <c:f>#REF!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34-7831-4A51-A771-1599638F4540}"/>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1"/>
              <a:t>Ancillary Costs DP-PSA Splitout Bridge 2023 and CY2024</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3AA8-4366-B7DA-A124DEC262C0}"/>
              </c:ext>
            </c:extLst>
          </c:dPt>
          <c:val>
            <c:numRef>
              <c:f>#REF!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12-3AA8-4366-B7DA-A124DEC262C0}"/>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2.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3.xml"/></Relationships>
</file>

<file path=xl/chartsheets/_rels/sheet3.xml.rels><?xml version="1.0" encoding="UTF-8" standalone="yes"?>
<Relationships xmlns="http://schemas.openxmlformats.org/package/2006/relationships"><Relationship Id="rId1" Type="http://schemas.openxmlformats.org/officeDocument/2006/relationships/drawing" Target="../drawings/drawing4.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54EE9922-CA59-4F84-8E30-65C234223341}">
  <sheetPr/>
  <sheetViews>
    <sheetView zoomScale="10" workbookViewId="0" zoomToFit="1"/>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7382B0B0-EDE1-4918-A68E-C84DB34D673B}">
  <sheetPr/>
  <sheetViews>
    <sheetView zoomScale="90" workbookViewId="0"/>
  </sheetViews>
  <pageMargins left="0.7" right="0.7" top="0.75" bottom="0.75" header="0.3" footer="0.3"/>
  <drawing r:id="rId1"/>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CF68DA52-F19E-42A0-96C7-CAFC0B455C7F}">
  <sheetPr/>
  <sheetViews>
    <sheetView zoomScale="119"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264795</xdr:colOff>
      <xdr:row>1</xdr:row>
      <xdr:rowOff>68580</xdr:rowOff>
    </xdr:from>
    <xdr:to>
      <xdr:col>0</xdr:col>
      <xdr:colOff>2610814</xdr:colOff>
      <xdr:row>1</xdr:row>
      <xdr:rowOff>1202916</xdr:rowOff>
    </xdr:to>
    <xdr:pic>
      <xdr:nvPicPr>
        <xdr:cNvPr id="2" name="Picture 1">
          <a:extLst>
            <a:ext uri="{FF2B5EF4-FFF2-40B4-BE49-F238E27FC236}">
              <a16:creationId xmlns:a16="http://schemas.microsoft.com/office/drawing/2014/main" id="{746A8228-D259-4BB0-97AF-FE1922BAC985}"/>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4795" y="257175"/>
          <a:ext cx="2346019" cy="113624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635000" cy="635000"/>
    <xdr:graphicFrame macro="">
      <xdr:nvGraphicFramePr>
        <xdr:cNvPr id="2" name="Chart 1">
          <a:extLst>
            <a:ext uri="{FF2B5EF4-FFF2-40B4-BE49-F238E27FC236}">
              <a16:creationId xmlns:a16="http://schemas.microsoft.com/office/drawing/2014/main" id="{418397BC-60DD-DC80-179B-EA46166130CB}"/>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0" y="0"/>
    <xdr:ext cx="4614333" cy="3203222"/>
    <xdr:graphicFrame macro="">
      <xdr:nvGraphicFramePr>
        <xdr:cNvPr id="2" name="Chart 1">
          <a:extLst>
            <a:ext uri="{FF2B5EF4-FFF2-40B4-BE49-F238E27FC236}">
              <a16:creationId xmlns:a16="http://schemas.microsoft.com/office/drawing/2014/main" id="{AC975EC2-61EC-B972-7994-FE1D68E71975}"/>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xdr:wsDr xmlns:xdr="http://schemas.openxmlformats.org/drawingml/2006/spreadsheetDrawing" xmlns:a="http://schemas.openxmlformats.org/drawingml/2006/main">
  <xdr:absoluteAnchor>
    <xdr:pos x="0" y="0"/>
    <xdr:ext cx="4605084" cy="3196345"/>
    <xdr:graphicFrame macro="">
      <xdr:nvGraphicFramePr>
        <xdr:cNvPr id="2" name="Chart 1">
          <a:extLst>
            <a:ext uri="{FF2B5EF4-FFF2-40B4-BE49-F238E27FC236}">
              <a16:creationId xmlns:a16="http://schemas.microsoft.com/office/drawing/2014/main" id="{4EB3B93D-975A-EE32-904D-C3BEB4444B43}"/>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hsintra\dhcs\ARCHIVES\99WGSTUD\ALL.XLS"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file:///C:\Users\jmorales\Downloads\CY2024-FSNF-B-Rate-Study%20(3).xlsx" TargetMode="External"/><Relationship Id="rId1" Type="http://schemas.openxmlformats.org/officeDocument/2006/relationships/externalLinkPath" Target="https://cadhcs.sharepoint.com/Users/jmorales/Downloads/CY2024-FSNF-B-Rate-Study%20(3).xlsx" TargetMode="External"/></Relationships>
</file>

<file path=xl/externalLinks/_rels/externalLink11.xml.rels><?xml version="1.0" encoding="UTF-8" standalone="yes"?>
<Relationships xmlns="http://schemas.openxmlformats.org/package/2006/relationships"><Relationship Id="rId2" Type="http://schemas.openxmlformats.org/officeDocument/2006/relationships/externalLinkPath" Target="https://www.dhcs.ca.gov/services/medi-cal/Documents/AB1629/AB1629_WebUpdates/CY-2025-FSNF-B-Final-Rate-Study.xlsx" TargetMode="External"/><Relationship Id="rId1" Type="http://schemas.openxmlformats.org/officeDocument/2006/relationships/externalLinkPath" Target="https://www.dhcs.ca.gov/services/medi-cal/Documents/AB1629/AB1629_WebUpdates/CY-2025-FSNF-B-Final-Rate-Study.xlsx" TargetMode="External"/></Relationships>
</file>

<file path=xl/externalLinks/_rels/externalLink12.xml.rels><?xml version="1.0" encoding="UTF-8" standalone="yes"?>
<Relationships xmlns="http://schemas.openxmlformats.org/package/2006/relationships"><Relationship Id="rId2" Type="http://schemas.microsoft.com/office/2019/04/relationships/externalLinkLongPath" Target="https://cadhcs.sharepoint.com/HCP/FFSRGroups/FFSRDD/1.%20LTC%20Sect/1.%20LTC%20System%20Dev%20Unit/AB%201629/AB%201629%20Data%20Sources/For%201.1.2023%20Rates/Cost%20Build%20Up/Import%20Files/Non-Labor%20Inflation/RY%202022-23%20&amp;%202023%20Non%20Labor%20Inflation.xlsx?C56C460B" TargetMode="External"/><Relationship Id="rId1" Type="http://schemas.openxmlformats.org/officeDocument/2006/relationships/externalLinkPath" Target="file:///\\C56C460B\RY%202022-23%20&amp;%202023%20Non%20Labor%20Inflation.xlsx" TargetMode="External"/></Relationships>
</file>

<file path=xl/externalLinks/_rels/externalLink13.xml.rels><?xml version="1.0" encoding="UTF-8" standalone="yes"?>
<Relationships xmlns="http://schemas.openxmlformats.org/package/2006/relationships"><Relationship Id="rId3" Type="http://schemas.openxmlformats.org/officeDocument/2006/relationships/externalLinkPath" Target="https://cadhcs.sharepoint.com/teams/FFSRDDAllStaff/Shared%20Documents/Long%20Term%20Care%20Section/7_LTCRU%20Rate%20Study/Freestanding%20-Pediatrics%20Subacute%20(FS-PSA)/FS-PSA%20CY%202025%20Rate%20Study%20(Technical%20Review%20Draft)%202.6.2025%20-%20Stakeholders.xlsx" TargetMode="External"/><Relationship Id="rId2" Type="http://schemas.microsoft.com/office/2019/04/relationships/externalLinkLongPath" Target="https://cadhcs.sharepoint.com/teams/FFSRDDAllStaff/Shared%20Documents/Long%20Term%20Care%20Section/7_LTCRU%20Rate%20Study/Freestanding%20-Pediatrics%20Subacute%20(FS-PSA)/FS-PSA%20CY%202025%20Rate%20Study%20(Technical%20Review%20Draft)%202.6.2025%20-%20Stakeholders.xlsx?721AB409" TargetMode="External"/><Relationship Id="rId1" Type="http://schemas.openxmlformats.org/officeDocument/2006/relationships/externalLinkPath" Target="file:///\\721AB409\FS-PSA%20CY%202025%20Rate%20Study%20(Technical%20Review%20Draft)%202.6.2025%20-%20Stakeholders.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cadhcs.sharepoint.com/FFSRDD/1.%20LTC%20Sect/1.%20LTC%20System%20Dev%20Unit/Ped%20Subacutes/8.1.22%20Rates/FS%20PSA%20RATES%208.1.22/Copy%20of%20RY%202022-23%20Labor%20Study%20DRAFT_ak.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cadhcs.sharepoint.com/ARCHIVES/99WGSTUD/AL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hsintra\dhcs\Documents%20and%20Settings\KAdili\Local%20Settings\Temporary%20Internet%20Files\OLKD8\Labor%20Study%20Info\Rate%20Year%202004%20using%20OSHPD26\YEARALL26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cadhcs.sharepoint.com/Documents%20and%20Settings/KAdili/Local%20Settings/Temporary%20Internet%20Files/OLKD8/Labor%20Study%20Info/Rate%20Year%202004%20using%20OSHPD26/YEARALL26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hsintra\dhcs\RDB\LTC%20Sect\LTC%20Reimb%20Unit\DPNF\ANNUAL%20RATES\2013%20DP%20Rates\2013-14%20DPNF-B%20FINAL%20RATES%2010-22-13.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cadhcs.sharepoint.com/RDB/LTC%20Sect/LTC%20Reimb%20Unit/DPNF/ANNUAL%20RATES/2013%20DP%20Rates/2013-14%20DPNF-B%20FINAL%20RATES%2010-22-13.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hsintra\dhcs\Users\LVayder\AppData\Local\Microsoft\Windows\Temporary%20Internet%20Files\Content.Outlook\HGFV13E7\10%20-%202011%20DDH%20and%20DDN%20TEST%20LV%20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cadhcs.sharepoint.com/Users/LVayder/AppData/Local/Microsoft/Windows/Temporary%20Internet%20Files/Content.Outlook/HGFV13E7/10%20-%202011%20DDH%20and%20DDN%20TEST%20LV%203.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www.dof.ca.gov/HTML/FS_DATA/LatestEconData/documents/FRCPI11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TABLE 1"/>
      <sheetName val="TABLE 2"/>
      <sheetName val="TABLE 3"/>
      <sheetName val="HOURS"/>
      <sheetName val="wageperhour"/>
    </sheetNames>
    <sheetDataSet>
      <sheetData sheetId="0"/>
      <sheetData sheetId="1"/>
      <sheetData sheetId="2"/>
      <sheetData sheetId="3"/>
      <sheetData sheetId="4"/>
      <sheetData sheetId="5"/>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eneral Info"/>
      <sheetName val="Continuing Rates"/>
      <sheetName val="Newly Established"/>
      <sheetName val="Misc"/>
      <sheetName val="Appendix Tables"/>
      <sheetName val="Labor Index"/>
      <sheetName val="Non-Labor Index"/>
      <sheetName val="2024 Peer Groups"/>
      <sheetName val="IMD Exclusion List"/>
      <sheetName val="Column Descriptions"/>
      <sheetName val="CY2024-FSNF-B-Rate-Study (3)"/>
    </sheetNames>
    <sheetDataSet>
      <sheetData sheetId="0" refreshError="1"/>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eneral Info"/>
      <sheetName val="Continuing Rates"/>
      <sheetName val="Newly Established"/>
      <sheetName val="Misc"/>
      <sheetName val="Appendix Tables"/>
      <sheetName val="IMD Exclusion List"/>
      <sheetName val="Labor Index"/>
      <sheetName val="Non-Labor Index"/>
      <sheetName val="2025 Peer Groups"/>
      <sheetName val="Column Descriptions"/>
      <sheetName val="CY-2025-FSNF-B-Final-Rate-Study"/>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CPI RY 2022"/>
      <sheetName val="CCPI CY22- wait for new dof dat"/>
      <sheetName val="US &amp; CA"/>
      <sheetName val="CA Metro Areas"/>
      <sheetName val="CPI All Item monthly"/>
    </sheetNames>
    <sheetDataSet>
      <sheetData sheetId="0"/>
      <sheetData sheetId="1"/>
      <sheetData sheetId="2"/>
      <sheetData sheetId="3">
        <row r="77">
          <cell r="F77">
            <v>329.0105362671855</v>
          </cell>
        </row>
      </sheetData>
      <sheetData sheetId="4">
        <row r="681">
          <cell r="M681">
            <v>295.85399999999998</v>
          </cell>
        </row>
        <row r="682">
          <cell r="M682">
            <v>297.447</v>
          </cell>
        </row>
        <row r="683">
          <cell r="M683">
            <v>299.22800000000001</v>
          </cell>
        </row>
        <row r="684">
          <cell r="M684">
            <v>299.815</v>
          </cell>
        </row>
        <row r="685">
          <cell r="M685">
            <v>300.666</v>
          </cell>
        </row>
        <row r="686">
          <cell r="M686">
            <v>302.79300000000001</v>
          </cell>
        </row>
        <row r="687">
          <cell r="M687">
            <v>304.48200000000003</v>
          </cell>
        </row>
        <row r="688">
          <cell r="M688">
            <v>306.10899999999998</v>
          </cell>
        </row>
        <row r="689">
          <cell r="M689">
            <v>309.02300000000002</v>
          </cell>
        </row>
        <row r="690">
          <cell r="M690">
            <v>311.048</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Disclaimer"/>
      <sheetName val="Column Descriptions"/>
      <sheetName val="FS-PSA CY 2025 Rate"/>
      <sheetName val="CCPI RY 2022"/>
      <sheetName val="App. A - CY 2025 Class Median "/>
      <sheetName val="App. B - CY 2025 Projected Cost"/>
      <sheetName val="Min-Wage Add-On"/>
      <sheetName val="LABOR STUDY 2022"/>
      <sheetName val="CCPI CY 2025"/>
      <sheetName val="LABOR STUDY CY 2025"/>
      <sheetName val="Vent_NonVent_Days"/>
      <sheetName val="Summary RY 22-23 "/>
      <sheetName val="FS-PSA Routine Costs Chart"/>
      <sheetName val="Routine Costs-DP-PSA"/>
      <sheetName val="Ancillary Costs DP-PSA"/>
      <sheetName val="other suggest format column"/>
      <sheetName val="FS-PSA FYE 2021 Audit "/>
    </sheetNames>
    <sheetDataSet>
      <sheetData sheetId="0"/>
      <sheetData sheetId="1"/>
      <sheetData sheetId="2"/>
      <sheetData sheetId="3"/>
      <sheetData sheetId="4">
        <row r="3">
          <cell r="X3">
            <v>1264.7734112930452</v>
          </cell>
          <cell r="Y3">
            <v>1383.1354545569702</v>
          </cell>
        </row>
      </sheetData>
      <sheetData sheetId="5">
        <row r="8">
          <cell r="V8">
            <v>1234.7357077050601</v>
          </cell>
          <cell r="W8">
            <v>1353.0977509689851</v>
          </cell>
        </row>
        <row r="11">
          <cell r="D11">
            <v>94.231790281754741</v>
          </cell>
        </row>
        <row r="12">
          <cell r="D12">
            <v>87.856425802906386</v>
          </cell>
        </row>
      </sheetData>
      <sheetData sheetId="6"/>
      <sheetData sheetId="7"/>
      <sheetData sheetId="8"/>
      <sheetData sheetId="9">
        <row r="110">
          <cell r="G110">
            <v>1.0434856753787585</v>
          </cell>
        </row>
      </sheetData>
      <sheetData sheetId="10"/>
      <sheetData sheetId="11"/>
      <sheetData sheetId="12" refreshError="1"/>
      <sheetData sheetId="13" refreshError="1"/>
      <sheetData sheetId="14" refreshError="1"/>
      <sheetData sheetId="15"/>
      <sheetData sheetId="1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
      <sheetName val="General Information"/>
      <sheetName val="Labor Study Report"/>
      <sheetName val="Inflation Factor Chart"/>
      <sheetName val="Table 4"/>
      <sheetName val="Chart 2"/>
      <sheetName val="Chart 1"/>
      <sheetName val="Table 3"/>
      <sheetName val="Table 3 - All"/>
      <sheetName val="Table 2"/>
      <sheetName val="Table 1"/>
      <sheetName val="Latest60MonthsDataUsed"/>
      <sheetName val="CurrentPlus5PriorYearsData"/>
      <sheetName val="Consolidated Data - Step 3"/>
      <sheetName val="Consolidated Data - Step 2"/>
      <sheetName val="Consolated Data - Step 1"/>
      <sheetName val="CurrentYearData"/>
      <sheetName val="CurrentYrAllDataFormatted"/>
      <sheetName val="CurrentYrAllDataCalculated"/>
      <sheetName val="CurrentYrOshpdRawData"/>
      <sheetName val="1YearOldData"/>
      <sheetName val="2YearOldData"/>
      <sheetName val="3YearOldData"/>
      <sheetName val="4YearOldData"/>
      <sheetName val="5YearOldData"/>
      <sheetName val="6YearOldData "/>
      <sheetName val="Add-Ons"/>
      <sheetName val="OSHPD vs DHCS Column Names "/>
      <sheetName val="Conversion"/>
      <sheetName val="LAFD_2020_RCS"/>
      <sheetName val="OSHPD IDs"/>
      <sheetName val="LTC2020_SUB2_RCS"/>
    </sheetNames>
    <sheetDataSet>
      <sheetData sheetId="0"/>
      <sheetData sheetId="1">
        <row r="3">
          <cell r="B3">
            <v>44774</v>
          </cell>
          <cell r="D3">
            <v>45138</v>
          </cell>
        </row>
        <row r="4">
          <cell r="B4" t="str">
            <v>2022-23</v>
          </cell>
        </row>
        <row r="5">
          <cell r="B5">
            <v>43</v>
          </cell>
        </row>
        <row r="6">
          <cell r="B6">
            <v>1</v>
          </cell>
        </row>
        <row r="11">
          <cell r="B11">
            <v>44783</v>
          </cell>
        </row>
      </sheetData>
      <sheetData sheetId="2"/>
      <sheetData sheetId="3"/>
      <sheetData sheetId="4"/>
      <sheetData sheetId="5"/>
      <sheetData sheetId="6"/>
      <sheetData sheetId="7">
        <row r="57">
          <cell r="H57">
            <v>157.58000000000001</v>
          </cell>
        </row>
      </sheetData>
      <sheetData sheetId="8">
        <row r="4">
          <cell r="P4" t="e">
            <v>#REF!</v>
          </cell>
          <cell r="Q4"/>
          <cell r="R4" t="str">
            <v/>
          </cell>
        </row>
        <row r="5">
          <cell r="P5" t="e">
            <v>#REF!</v>
          </cell>
          <cell r="Q5"/>
          <cell r="R5" t="str">
            <v/>
          </cell>
        </row>
        <row r="6">
          <cell r="P6" t="e">
            <v>#REF!</v>
          </cell>
          <cell r="Q6"/>
          <cell r="R6" t="str">
            <v/>
          </cell>
        </row>
        <row r="7">
          <cell r="P7" t="e">
            <v>#REF!</v>
          </cell>
          <cell r="Q7"/>
          <cell r="R7" t="str">
            <v/>
          </cell>
        </row>
        <row r="8">
          <cell r="P8" t="e">
            <v>#REF!</v>
          </cell>
          <cell r="Q8"/>
          <cell r="R8" t="str">
            <v/>
          </cell>
        </row>
        <row r="9">
          <cell r="P9">
            <v>84</v>
          </cell>
          <cell r="Q9" t="str">
            <v>12-2015</v>
          </cell>
          <cell r="R9" t="str">
            <v/>
          </cell>
        </row>
        <row r="10">
          <cell r="P10">
            <v>83</v>
          </cell>
          <cell r="Q10" t="str">
            <v>1-2016</v>
          </cell>
          <cell r="R10" t="str">
            <v/>
          </cell>
        </row>
        <row r="11">
          <cell r="P11">
            <v>82</v>
          </cell>
          <cell r="Q11" t="str">
            <v>2-2016</v>
          </cell>
          <cell r="R11" t="str">
            <v/>
          </cell>
        </row>
        <row r="12">
          <cell r="P12">
            <v>81</v>
          </cell>
          <cell r="Q12" t="str">
            <v>3-2016</v>
          </cell>
          <cell r="R12" t="str">
            <v/>
          </cell>
        </row>
        <row r="13">
          <cell r="P13">
            <v>80</v>
          </cell>
          <cell r="Q13" t="str">
            <v>4-2016</v>
          </cell>
          <cell r="R13" t="str">
            <v/>
          </cell>
        </row>
        <row r="14">
          <cell r="P14">
            <v>79</v>
          </cell>
          <cell r="Q14" t="str">
            <v>5-2016</v>
          </cell>
          <cell r="R14" t="str">
            <v/>
          </cell>
        </row>
        <row r="15">
          <cell r="P15">
            <v>78</v>
          </cell>
          <cell r="Q15" t="str">
            <v>6-2016</v>
          </cell>
          <cell r="R15" t="str">
            <v/>
          </cell>
        </row>
        <row r="16">
          <cell r="P16">
            <v>77</v>
          </cell>
          <cell r="Q16" t="str">
            <v>7-2016</v>
          </cell>
          <cell r="R16" t="str">
            <v/>
          </cell>
        </row>
        <row r="17">
          <cell r="P17">
            <v>76</v>
          </cell>
          <cell r="Q17" t="str">
            <v>8-2016</v>
          </cell>
          <cell r="R17" t="str">
            <v/>
          </cell>
        </row>
        <row r="18">
          <cell r="P18">
            <v>75</v>
          </cell>
          <cell r="Q18" t="str">
            <v>9-2016</v>
          </cell>
          <cell r="R18" t="str">
            <v/>
          </cell>
        </row>
        <row r="19">
          <cell r="P19">
            <v>74</v>
          </cell>
          <cell r="Q19" t="str">
            <v>10-2016</v>
          </cell>
          <cell r="R19" t="str">
            <v/>
          </cell>
        </row>
        <row r="20">
          <cell r="P20">
            <v>73</v>
          </cell>
          <cell r="Q20" t="str">
            <v>11-2016</v>
          </cell>
          <cell r="R20" t="str">
            <v/>
          </cell>
        </row>
        <row r="21">
          <cell r="P21">
            <v>72</v>
          </cell>
          <cell r="Q21" t="str">
            <v>12-2016</v>
          </cell>
          <cell r="R21" t="str">
            <v/>
          </cell>
        </row>
        <row r="22">
          <cell r="P22">
            <v>71</v>
          </cell>
          <cell r="Q22" t="str">
            <v>1-2017</v>
          </cell>
          <cell r="R22" t="str">
            <v/>
          </cell>
        </row>
        <row r="23">
          <cell r="P23">
            <v>70</v>
          </cell>
          <cell r="Q23" t="str">
            <v>3-2017</v>
          </cell>
          <cell r="R23" t="str">
            <v/>
          </cell>
        </row>
        <row r="24">
          <cell r="P24">
            <v>69</v>
          </cell>
          <cell r="Q24" t="str">
            <v>4-2017</v>
          </cell>
          <cell r="R24" t="str">
            <v/>
          </cell>
        </row>
        <row r="25">
          <cell r="P25">
            <v>68</v>
          </cell>
          <cell r="Q25" t="str">
            <v>5-2017</v>
          </cell>
          <cell r="R25" t="str">
            <v/>
          </cell>
        </row>
        <row r="26">
          <cell r="P26">
            <v>67</v>
          </cell>
          <cell r="Q26" t="str">
            <v>6-2017</v>
          </cell>
          <cell r="R26" t="str">
            <v/>
          </cell>
        </row>
        <row r="27">
          <cell r="P27">
            <v>66</v>
          </cell>
          <cell r="Q27" t="str">
            <v>7-2017</v>
          </cell>
          <cell r="R27" t="str">
            <v/>
          </cell>
        </row>
        <row r="28">
          <cell r="P28">
            <v>65</v>
          </cell>
          <cell r="Q28" t="str">
            <v>8-2017</v>
          </cell>
          <cell r="R28" t="str">
            <v/>
          </cell>
        </row>
        <row r="29">
          <cell r="P29">
            <v>64</v>
          </cell>
          <cell r="Q29" t="str">
            <v>9-2017</v>
          </cell>
          <cell r="R29" t="str">
            <v/>
          </cell>
        </row>
        <row r="30">
          <cell r="P30">
            <v>63</v>
          </cell>
          <cell r="Q30" t="str">
            <v>10-2017</v>
          </cell>
          <cell r="R30" t="str">
            <v/>
          </cell>
        </row>
        <row r="31">
          <cell r="P31">
            <v>62</v>
          </cell>
          <cell r="Q31" t="str">
            <v>11-2017</v>
          </cell>
          <cell r="R31" t="str">
            <v/>
          </cell>
        </row>
        <row r="32">
          <cell r="P32">
            <v>61</v>
          </cell>
          <cell r="Q32" t="str">
            <v>12-2017</v>
          </cell>
          <cell r="R32" t="str">
            <v/>
          </cell>
        </row>
        <row r="33">
          <cell r="P33">
            <v>60</v>
          </cell>
          <cell r="Q33" t="str">
            <v>1-2018</v>
          </cell>
          <cell r="R33" t="str">
            <v/>
          </cell>
        </row>
        <row r="34">
          <cell r="P34">
            <v>59</v>
          </cell>
          <cell r="Q34" t="str">
            <v>3-2018</v>
          </cell>
          <cell r="R34" t="str">
            <v/>
          </cell>
        </row>
        <row r="35">
          <cell r="P35">
            <v>58</v>
          </cell>
          <cell r="Q35" t="str">
            <v>4-2018</v>
          </cell>
          <cell r="R35" t="str">
            <v/>
          </cell>
        </row>
        <row r="36">
          <cell r="P36">
            <v>57</v>
          </cell>
          <cell r="Q36" t="str">
            <v>5-2018</v>
          </cell>
          <cell r="R36" t="str">
            <v/>
          </cell>
        </row>
        <row r="37">
          <cell r="P37">
            <v>56</v>
          </cell>
          <cell r="Q37" t="str">
            <v>6-2018</v>
          </cell>
          <cell r="R37" t="str">
            <v/>
          </cell>
        </row>
        <row r="38">
          <cell r="P38">
            <v>55</v>
          </cell>
          <cell r="Q38" t="str">
            <v>7-2018</v>
          </cell>
          <cell r="R38" t="str">
            <v/>
          </cell>
        </row>
        <row r="39">
          <cell r="P39">
            <v>54</v>
          </cell>
          <cell r="Q39" t="str">
            <v>8-2018</v>
          </cell>
          <cell r="R39">
            <v>1.1972428419936372</v>
          </cell>
        </row>
        <row r="40">
          <cell r="P40">
            <v>53</v>
          </cell>
          <cell r="Q40" t="str">
            <v>9-2018</v>
          </cell>
          <cell r="R40">
            <v>1.1928156365557316</v>
          </cell>
        </row>
        <row r="41">
          <cell r="P41">
            <v>52</v>
          </cell>
          <cell r="Q41" t="str">
            <v>10-2018</v>
          </cell>
          <cell r="R41">
            <v>1.1885104143168659</v>
          </cell>
        </row>
        <row r="42">
          <cell r="P42">
            <v>51</v>
          </cell>
          <cell r="Q42" t="str">
            <v>11-2018</v>
          </cell>
          <cell r="R42">
            <v>1.1842361579381135</v>
          </cell>
        </row>
        <row r="43">
          <cell r="P43">
            <v>50</v>
          </cell>
          <cell r="Q43" t="str">
            <v>12-2018</v>
          </cell>
          <cell r="R43">
            <v>1.1799925345278091</v>
          </cell>
        </row>
        <row r="44">
          <cell r="P44">
            <v>49</v>
          </cell>
          <cell r="Q44" t="str">
            <v>1-2019</v>
          </cell>
          <cell r="R44">
            <v>1.175779215948821</v>
          </cell>
        </row>
        <row r="45">
          <cell r="P45">
            <v>48</v>
          </cell>
          <cell r="Q45" t="str">
            <v>3-2019</v>
          </cell>
          <cell r="R45">
            <v>1.1715090423954937</v>
          </cell>
        </row>
        <row r="46">
          <cell r="P46">
            <v>47</v>
          </cell>
          <cell r="Q46" t="str">
            <v>4-2019</v>
          </cell>
          <cell r="R46">
            <v>1.1673559822747415</v>
          </cell>
        </row>
        <row r="47">
          <cell r="P47">
            <v>46</v>
          </cell>
          <cell r="Q47" t="str">
            <v>5-2019</v>
          </cell>
          <cell r="R47">
            <v>1.1632322637621431</v>
          </cell>
        </row>
        <row r="48">
          <cell r="P48">
            <v>45</v>
          </cell>
          <cell r="Q48" t="str">
            <v>6-2019</v>
          </cell>
          <cell r="R48">
            <v>1.1591375770020533</v>
          </cell>
        </row>
        <row r="49">
          <cell r="P49">
            <v>44</v>
          </cell>
          <cell r="Q49" t="str">
            <v>7-2019</v>
          </cell>
          <cell r="R49">
            <v>1.1549872122762148</v>
          </cell>
        </row>
        <row r="50">
          <cell r="P50">
            <v>43</v>
          </cell>
          <cell r="Q50" t="str">
            <v>8-2019</v>
          </cell>
          <cell r="R50">
            <v>1.1509502657831501</v>
          </cell>
        </row>
        <row r="51">
          <cell r="P51">
            <v>42</v>
          </cell>
          <cell r="Q51" t="str">
            <v>9-2019</v>
          </cell>
          <cell r="R51">
            <v>1.146941441114578</v>
          </cell>
        </row>
        <row r="52">
          <cell r="P52">
            <v>41</v>
          </cell>
          <cell r="Q52" t="str">
            <v>10-2019</v>
          </cell>
          <cell r="R52">
            <v>1.1429604454407405</v>
          </cell>
        </row>
        <row r="53">
          <cell r="P53">
            <v>40</v>
          </cell>
          <cell r="Q53" t="str">
            <v>11-2019</v>
          </cell>
          <cell r="R53">
            <v>1.1390069899834256</v>
          </cell>
        </row>
        <row r="54">
          <cell r="P54">
            <v>39</v>
          </cell>
          <cell r="Q54" t="str">
            <v>12-2019</v>
          </cell>
          <cell r="R54">
            <v>1.1349992819187134</v>
          </cell>
        </row>
        <row r="55">
          <cell r="P55">
            <v>38</v>
          </cell>
          <cell r="Q55" t="str">
            <v>1-2020</v>
          </cell>
          <cell r="R55">
            <v>1.1311006154286531</v>
          </cell>
        </row>
        <row r="56">
          <cell r="P56">
            <v>37</v>
          </cell>
          <cell r="Q56" t="str">
            <v>2-2020</v>
          </cell>
          <cell r="R56">
            <v>1.1272286407074597</v>
          </cell>
        </row>
        <row r="57">
          <cell r="P57">
            <v>36</v>
          </cell>
          <cell r="Q57" t="str">
            <v>3-2020</v>
          </cell>
          <cell r="R57">
            <v>1.1233830845771144</v>
          </cell>
        </row>
        <row r="58">
          <cell r="P58">
            <v>35</v>
          </cell>
          <cell r="Q58" t="str">
            <v>4-2020</v>
          </cell>
          <cell r="R58">
            <v>1.1194843827466534</v>
          </cell>
        </row>
        <row r="59">
          <cell r="P59">
            <v>34</v>
          </cell>
          <cell r="Q59" t="str">
            <v>5-2020</v>
          </cell>
          <cell r="R59">
            <v>1.1156913954965766</v>
          </cell>
        </row>
        <row r="60">
          <cell r="P60">
            <v>33</v>
          </cell>
          <cell r="Q60" t="str">
            <v>6-2020</v>
          </cell>
          <cell r="R60">
            <v>1.1119240239183961</v>
          </cell>
        </row>
        <row r="61">
          <cell r="P61">
            <v>32</v>
          </cell>
          <cell r="Q61" t="str">
            <v>7-2020</v>
          </cell>
          <cell r="R61">
            <v>1.1081820093949379</v>
          </cell>
        </row>
        <row r="62">
          <cell r="P62">
            <v>31</v>
          </cell>
          <cell r="Q62" t="str">
            <v>8-2020</v>
          </cell>
          <cell r="R62">
            <v>1.1044650967787015</v>
          </cell>
        </row>
        <row r="63">
          <cell r="P63">
            <v>30</v>
          </cell>
          <cell r="Q63" t="str">
            <v>9-2020</v>
          </cell>
          <cell r="R63">
            <v>1.1006963788300836</v>
          </cell>
        </row>
        <row r="64">
          <cell r="P64">
            <v>29</v>
          </cell>
          <cell r="Q64" t="str">
            <v>10-2020</v>
          </cell>
          <cell r="R64">
            <v>1.0970294280955024</v>
          </cell>
        </row>
        <row r="65">
          <cell r="P65">
            <v>28</v>
          </cell>
          <cell r="Q65" t="str">
            <v>11-2020</v>
          </cell>
          <cell r="R65">
            <v>1.0933868289983397</v>
          </cell>
        </row>
        <row r="66">
          <cell r="P66">
            <v>27</v>
          </cell>
          <cell r="Q66" t="str">
            <v>12-2020</v>
          </cell>
          <cell r="R66">
            <v>1.0897683397683398</v>
          </cell>
        </row>
        <row r="67">
          <cell r="P67">
            <v>26</v>
          </cell>
          <cell r="Q67" t="str">
            <v>1-2021</v>
          </cell>
          <cell r="R67">
            <v>1.086099086099086</v>
          </cell>
        </row>
        <row r="68">
          <cell r="P68">
            <v>25</v>
          </cell>
          <cell r="Q68" t="str">
            <v>2-2021</v>
          </cell>
          <cell r="R68">
            <v>1.0825285939319225</v>
          </cell>
        </row>
        <row r="69">
          <cell r="P69">
            <v>24</v>
          </cell>
          <cell r="Q69" t="str">
            <v>3-2021</v>
          </cell>
          <cell r="R69">
            <v>1.0789815004437162</v>
          </cell>
        </row>
        <row r="70">
          <cell r="P70">
            <v>23</v>
          </cell>
          <cell r="Q70" t="str">
            <v>4-2021</v>
          </cell>
          <cell r="R70">
            <v>1.0754575763761312</v>
          </cell>
        </row>
        <row r="71">
          <cell r="P71">
            <v>22</v>
          </cell>
          <cell r="Q71" t="str">
            <v>5-2021</v>
          </cell>
          <cell r="R71">
            <v>1.071956595456087</v>
          </cell>
        </row>
        <row r="72">
          <cell r="P72">
            <v>21</v>
          </cell>
          <cell r="Q72" t="str">
            <v>6-2021</v>
          </cell>
          <cell r="R72">
            <v>1.0684061105853724</v>
          </cell>
        </row>
        <row r="73">
          <cell r="P73">
            <v>20</v>
          </cell>
          <cell r="Q73" t="str">
            <v>7-2021</v>
          </cell>
          <cell r="R73">
            <v>1.064950815254009</v>
          </cell>
        </row>
        <row r="74">
          <cell r="P74">
            <v>19</v>
          </cell>
          <cell r="Q74" t="str">
            <v>8-2021</v>
          </cell>
          <cell r="R74">
            <v>1.061517797179315</v>
          </cell>
        </row>
        <row r="75">
          <cell r="P75">
            <v>18</v>
          </cell>
          <cell r="Q75" t="str">
            <v>9-2021</v>
          </cell>
          <cell r="R75">
            <v>1.0581068416119963</v>
          </cell>
        </row>
        <row r="76">
          <cell r="P76">
            <v>17</v>
          </cell>
          <cell r="Q76" t="str">
            <v>10-2021</v>
          </cell>
          <cell r="R76">
            <v>1.0546473610462401</v>
          </cell>
        </row>
        <row r="77">
          <cell r="P77">
            <v>16</v>
          </cell>
          <cell r="Q77" t="str">
            <v>11-2021</v>
          </cell>
          <cell r="R77">
            <v>1.0512803458596609</v>
          </cell>
        </row>
        <row r="78">
          <cell r="P78">
            <v>15</v>
          </cell>
          <cell r="Q78" t="str">
            <v>12-2021</v>
          </cell>
          <cell r="R78">
            <v>1.0479347609891931</v>
          </cell>
        </row>
        <row r="79">
          <cell r="P79">
            <v>14</v>
          </cell>
          <cell r="Q79" t="str">
            <v>1-2022</v>
          </cell>
          <cell r="R79">
            <v>1.0446104024849647</v>
          </cell>
        </row>
        <row r="80">
          <cell r="P80">
            <v>13</v>
          </cell>
          <cell r="Q80" t="str">
            <v>2-2022</v>
          </cell>
          <cell r="R80">
            <v>1.041307068976876</v>
          </cell>
        </row>
        <row r="81">
          <cell r="P81">
            <v>12</v>
          </cell>
          <cell r="Q81" t="str">
            <v>3-2022</v>
          </cell>
          <cell r="R81">
            <v>1.0379563961124245</v>
          </cell>
        </row>
        <row r="82">
          <cell r="P82">
            <v>11</v>
          </cell>
          <cell r="Q82" t="str">
            <v>4-2022</v>
          </cell>
          <cell r="R82">
            <v>1.0346949463210264</v>
          </cell>
        </row>
        <row r="83">
          <cell r="P83">
            <v>10</v>
          </cell>
          <cell r="Q83" t="str">
            <v>5-2022</v>
          </cell>
          <cell r="R83">
            <v>1.0314539284782041</v>
          </cell>
        </row>
        <row r="84">
          <cell r="P84">
            <v>9</v>
          </cell>
          <cell r="Q84" t="str">
            <v>6-2022</v>
          </cell>
          <cell r="R84">
            <v>1.0282331511839709</v>
          </cell>
        </row>
        <row r="85">
          <cell r="P85">
            <v>8</v>
          </cell>
          <cell r="Q85" t="str">
            <v>7-2022</v>
          </cell>
          <cell r="R85">
            <v>1.0249659555152064</v>
          </cell>
        </row>
        <row r="86">
          <cell r="P86">
            <v>7</v>
          </cell>
          <cell r="Q86" t="str">
            <v>8-2022</v>
          </cell>
          <cell r="R86">
            <v>1.0217855064968648</v>
          </cell>
        </row>
        <row r="87">
          <cell r="P87">
            <v>6</v>
          </cell>
          <cell r="Q87" t="str">
            <v>9-2022</v>
          </cell>
          <cell r="R87">
            <v>1.0186247341625314</v>
          </cell>
        </row>
        <row r="88">
          <cell r="P88">
            <v>5</v>
          </cell>
          <cell r="Q88" t="str">
            <v>10-2022</v>
          </cell>
          <cell r="R88">
            <v>1.0154834564728557</v>
          </cell>
        </row>
        <row r="89">
          <cell r="P89">
            <v>4</v>
          </cell>
          <cell r="Q89" t="str">
            <v>11-2022</v>
          </cell>
          <cell r="R89">
            <v>1.01229665684642</v>
          </cell>
        </row>
        <row r="90">
          <cell r="P90">
            <v>3</v>
          </cell>
          <cell r="Q90" t="str">
            <v>12-2022</v>
          </cell>
          <cell r="R90">
            <v>1.0091942280679351</v>
          </cell>
        </row>
        <row r="91">
          <cell r="P91">
            <v>2</v>
          </cell>
          <cell r="Q91" t="str">
            <v>1-2023</v>
          </cell>
          <cell r="R91">
            <v>1.0061107574793127</v>
          </cell>
        </row>
        <row r="92">
          <cell r="P92">
            <v>1</v>
          </cell>
          <cell r="Q92" t="str">
            <v>2-2023</v>
          </cell>
          <cell r="R92">
            <v>1.0030460718365275</v>
          </cell>
        </row>
        <row r="93">
          <cell r="P93">
            <v>0</v>
          </cell>
          <cell r="Q93" t="str">
            <v>3-2023</v>
          </cell>
          <cell r="R93">
            <v>1</v>
          </cell>
        </row>
        <row r="94">
          <cell r="P94" t="str">
            <v/>
          </cell>
          <cell r="Q94" t="str">
            <v>4-2023</v>
          </cell>
          <cell r="R94" t="str">
            <v/>
          </cell>
        </row>
        <row r="95">
          <cell r="P95" t="str">
            <v/>
          </cell>
          <cell r="Q95" t="str">
            <v>5-2023</v>
          </cell>
          <cell r="R95" t="str">
            <v/>
          </cell>
        </row>
        <row r="96">
          <cell r="P96" t="str">
            <v/>
          </cell>
          <cell r="Q96" t="str">
            <v>6-2023</v>
          </cell>
          <cell r="R96" t="str">
            <v/>
          </cell>
        </row>
        <row r="97">
          <cell r="P97" t="str">
            <v/>
          </cell>
          <cell r="Q97" t="str">
            <v>7-2023</v>
          </cell>
          <cell r="R97" t="str">
            <v/>
          </cell>
        </row>
        <row r="98">
          <cell r="P98" t="str">
            <v/>
          </cell>
          <cell r="Q98" t="str">
            <v>8-2023</v>
          </cell>
          <cell r="R98" t="str">
            <v/>
          </cell>
        </row>
        <row r="99">
          <cell r="P99" t="str">
            <v/>
          </cell>
          <cell r="Q99" t="str">
            <v>9-2023</v>
          </cell>
          <cell r="R99" t="str">
            <v/>
          </cell>
        </row>
        <row r="100">
          <cell r="P100" t="str">
            <v/>
          </cell>
          <cell r="Q100" t="str">
            <v>10-2023</v>
          </cell>
          <cell r="R100" t="str">
            <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TABLE 1"/>
      <sheetName val="TABLE 2"/>
      <sheetName val="TABLE 3"/>
      <sheetName val="HOURS"/>
      <sheetName val="wageperhour"/>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lidation"/>
      <sheetName val="data"/>
      <sheetName val="TABLE 1"/>
      <sheetName val="TABLE 2"/>
      <sheetName val="TABLE 3"/>
      <sheetName val="Chart1"/>
      <sheetName val="add-ons"/>
      <sheetName val="no feathering"/>
    </sheetNames>
    <sheetDataSet>
      <sheetData sheetId="0"/>
      <sheetData sheetId="1"/>
      <sheetData sheetId="2"/>
      <sheetData sheetId="3"/>
      <sheetData sheetId="4"/>
      <sheetData sheetId="5" refreshError="1"/>
      <sheetData sheetId="6"/>
      <sheetData sheetId="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lidation"/>
      <sheetName val="data"/>
      <sheetName val="TABLE 1"/>
      <sheetName val="TABLE 2"/>
      <sheetName val="TABLE 3"/>
      <sheetName val="Chart1"/>
      <sheetName val="add-ons"/>
      <sheetName val="no feathering"/>
    </sheetNames>
    <sheetDataSet>
      <sheetData sheetId="0"/>
      <sheetData sheetId="1"/>
      <sheetData sheetId="2"/>
      <sheetData sheetId="3"/>
      <sheetData sheetId="4"/>
      <sheetData sheetId="5" refreshError="1"/>
      <sheetData sheetId="6"/>
      <sheetData sheetId="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late"/>
      <sheetName val="Data"/>
      <sheetName val="RatesForAllDPs"/>
      <sheetName val="SomeMCalDays"/>
      <sheetName val="20%MCalDays"/>
      <sheetName val="Budget"/>
      <sheetName val="SwingBeds"/>
      <sheetName val="Sheet2"/>
      <sheetName val="FS-PSA FYE 2021 Audit "/>
    </sheetNames>
    <sheetDataSet>
      <sheetData sheetId="0"/>
      <sheetData sheetId="1"/>
      <sheetData sheetId="2"/>
      <sheetData sheetId="3"/>
      <sheetData sheetId="4"/>
      <sheetData sheetId="5"/>
      <sheetData sheetId="6"/>
      <sheetData sheetId="7"/>
      <sheetData sheetId="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late"/>
      <sheetName val="Data"/>
      <sheetName val="RatesForAllDPs"/>
      <sheetName val="SomeMCalDays"/>
      <sheetName val="20%MCalDays"/>
      <sheetName val="Budget"/>
      <sheetName val="SwingBeds"/>
      <sheetName val="Sheet2"/>
    </sheetNames>
    <sheetDataSet>
      <sheetData sheetId="0"/>
      <sheetData sheetId="1"/>
      <sheetData sheetId="2"/>
      <sheetData sheetId="3"/>
      <sheetData sheetId="4"/>
      <sheetData sheetId="5"/>
      <sheetData sheetId="6"/>
      <sheetData sheetId="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tra"/>
      <sheetName val="TEMPLATE"/>
      <sheetName val="Data"/>
      <sheetName val="H_4to6beds"/>
      <sheetName val="H_7to15beds"/>
      <sheetName val="N_4to6beds"/>
      <sheetName val="N_7to15beds"/>
    </sheetNames>
    <sheetDataSet>
      <sheetData sheetId="0"/>
      <sheetData sheetId="1"/>
      <sheetData sheetId="2"/>
      <sheetData sheetId="3"/>
      <sheetData sheetId="4"/>
      <sheetData sheetId="5"/>
      <sheetData sheetId="6"/>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tra"/>
      <sheetName val="TEMPLATE"/>
      <sheetName val="Data"/>
      <sheetName val="H_4to6beds"/>
      <sheetName val="H_7to15beds"/>
      <sheetName val="N_4to6beds"/>
      <sheetName val="N_7to15beds"/>
    </sheetNames>
    <sheetDataSet>
      <sheetData sheetId="0"/>
      <sheetData sheetId="1"/>
      <sheetData sheetId="2"/>
      <sheetData sheetId="3"/>
      <sheetData sheetId="4"/>
      <sheetData sheetId="5"/>
      <sheetData sheetId="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YEAR"/>
      <sheetName val="FISCALYEAR"/>
      <sheetName val="MONTH"/>
      <sheetName val="Module1"/>
    </sheetNames>
    <sheetDataSet>
      <sheetData sheetId="0"/>
      <sheetData sheetId="1"/>
      <sheetData sheetId="2"/>
      <sheetData sheetId="3" refreshError="1"/>
    </sheetDataSet>
  </externalBook>
</externalLink>
</file>

<file path=xl/persons/person.xml><?xml version="1.0" encoding="utf-8"?>
<personList xmlns="http://schemas.microsoft.com/office/spreadsheetml/2018/threadedcomments" xmlns:x="http://schemas.openxmlformats.org/spreadsheetml/2006/main">
  <person displayName="Sheffler, Rocky@DHCS" id="{B1258F1B-6B1A-492C-A989-10929E49DB40}" userId="S::Rocky.Sheffler@dhcs.ca.gov::e3556c82-65b1-41f0-87a6-716e128d16ef"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2" dT="2023-08-24T23:11:48.71" personId="{B1258F1B-6B1A-492C-A989-10929E49DB40}" id="{B1411508-5F11-4861-8A30-26857EA72333}">
    <text>Note rounding issue</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dof.ca.gov/Forecasting/Economics/Indicators/Inflation/"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F1A22-2A7B-4578-B75C-76FB5D233A4A}">
  <dimension ref="A1:XFD12"/>
  <sheetViews>
    <sheetView showGridLines="0" workbookViewId="0"/>
  </sheetViews>
  <sheetFormatPr defaultColWidth="0" defaultRowHeight="0" customHeight="1" zeroHeight="1"/>
  <cols>
    <col min="1" max="1" width="163.453125" style="93" bestFit="1" customWidth="1"/>
    <col min="2" max="16" width="0" style="93" hidden="1" customWidth="1"/>
    <col min="17" max="16384" width="9.08984375" style="93" hidden="1"/>
  </cols>
  <sheetData>
    <row r="1" spans="1:16384" s="93" customFormat="1" ht="15" customHeight="1">
      <c r="A1" s="250" t="s">
        <v>345</v>
      </c>
    </row>
    <row r="2" spans="1:16384" s="93" customFormat="1" ht="114" customHeight="1">
      <c r="A2" s="254" t="s">
        <v>346</v>
      </c>
    </row>
    <row r="3" spans="1:16384" s="93" customFormat="1" ht="19.5" customHeight="1">
      <c r="A3" s="244" t="s">
        <v>356</v>
      </c>
    </row>
    <row r="4" spans="1:16384" s="93" customFormat="1" ht="19.5" customHeight="1">
      <c r="A4" s="244" t="s">
        <v>347</v>
      </c>
      <c r="B4" s="255" t="s">
        <v>347</v>
      </c>
      <c r="C4" s="255" t="s">
        <v>347</v>
      </c>
      <c r="D4" s="255" t="s">
        <v>347</v>
      </c>
      <c r="E4" s="255" t="s">
        <v>347</v>
      </c>
      <c r="F4" s="255" t="s">
        <v>347</v>
      </c>
      <c r="G4" s="255" t="s">
        <v>347</v>
      </c>
      <c r="H4" s="255" t="s">
        <v>347</v>
      </c>
      <c r="I4" s="255" t="s">
        <v>347</v>
      </c>
      <c r="J4" s="255" t="s">
        <v>347</v>
      </c>
      <c r="K4" s="255" t="s">
        <v>347</v>
      </c>
      <c r="L4" s="255" t="s">
        <v>347</v>
      </c>
      <c r="M4" s="255" t="s">
        <v>347</v>
      </c>
      <c r="N4" s="255" t="s">
        <v>347</v>
      </c>
      <c r="O4" s="255" t="s">
        <v>347</v>
      </c>
      <c r="P4" s="255" t="s">
        <v>347</v>
      </c>
      <c r="Q4" s="255" t="s">
        <v>347</v>
      </c>
      <c r="R4" s="255" t="s">
        <v>347</v>
      </c>
      <c r="S4" s="255" t="s">
        <v>347</v>
      </c>
      <c r="T4" s="255" t="s">
        <v>347</v>
      </c>
      <c r="U4" s="255" t="s">
        <v>347</v>
      </c>
      <c r="V4" s="255" t="s">
        <v>347</v>
      </c>
      <c r="W4" s="255" t="s">
        <v>347</v>
      </c>
      <c r="X4" s="255" t="s">
        <v>347</v>
      </c>
      <c r="Y4" s="255" t="s">
        <v>347</v>
      </c>
      <c r="Z4" s="255" t="s">
        <v>347</v>
      </c>
      <c r="AA4" s="255" t="s">
        <v>347</v>
      </c>
      <c r="AB4" s="255" t="s">
        <v>347</v>
      </c>
      <c r="AC4" s="255" t="s">
        <v>347</v>
      </c>
      <c r="AD4" s="255" t="s">
        <v>347</v>
      </c>
      <c r="AE4" s="255" t="s">
        <v>347</v>
      </c>
      <c r="AF4" s="255" t="s">
        <v>347</v>
      </c>
      <c r="AG4" s="255" t="s">
        <v>347</v>
      </c>
      <c r="AH4" s="255" t="s">
        <v>347</v>
      </c>
      <c r="AI4" s="255" t="s">
        <v>347</v>
      </c>
      <c r="AJ4" s="255" t="s">
        <v>347</v>
      </c>
      <c r="AK4" s="255" t="s">
        <v>347</v>
      </c>
      <c r="AL4" s="255" t="s">
        <v>347</v>
      </c>
      <c r="AM4" s="255" t="s">
        <v>347</v>
      </c>
      <c r="AN4" s="255" t="s">
        <v>347</v>
      </c>
      <c r="AO4" s="255" t="s">
        <v>347</v>
      </c>
      <c r="AP4" s="255" t="s">
        <v>347</v>
      </c>
      <c r="AQ4" s="255" t="s">
        <v>347</v>
      </c>
      <c r="AR4" s="255" t="s">
        <v>347</v>
      </c>
      <c r="AS4" s="255" t="s">
        <v>347</v>
      </c>
      <c r="AT4" s="255" t="s">
        <v>347</v>
      </c>
      <c r="AU4" s="255" t="s">
        <v>347</v>
      </c>
      <c r="AV4" s="255" t="s">
        <v>347</v>
      </c>
      <c r="AW4" s="255" t="s">
        <v>347</v>
      </c>
      <c r="AX4" s="255" t="s">
        <v>347</v>
      </c>
      <c r="AY4" s="255" t="s">
        <v>347</v>
      </c>
      <c r="AZ4" s="255" t="s">
        <v>347</v>
      </c>
      <c r="BA4" s="255" t="s">
        <v>347</v>
      </c>
      <c r="BB4" s="255" t="s">
        <v>347</v>
      </c>
      <c r="BC4" s="255" t="s">
        <v>347</v>
      </c>
      <c r="BD4" s="255" t="s">
        <v>347</v>
      </c>
      <c r="BE4" s="255" t="s">
        <v>347</v>
      </c>
      <c r="BF4" s="255" t="s">
        <v>347</v>
      </c>
      <c r="BG4" s="255" t="s">
        <v>347</v>
      </c>
      <c r="BH4" s="255" t="s">
        <v>347</v>
      </c>
      <c r="BI4" s="255" t="s">
        <v>347</v>
      </c>
      <c r="BJ4" s="255" t="s">
        <v>347</v>
      </c>
      <c r="BK4" s="255" t="s">
        <v>347</v>
      </c>
      <c r="BL4" s="255" t="s">
        <v>347</v>
      </c>
      <c r="BM4" s="255" t="s">
        <v>347</v>
      </c>
      <c r="BN4" s="255" t="s">
        <v>347</v>
      </c>
      <c r="BO4" s="255" t="s">
        <v>347</v>
      </c>
      <c r="BP4" s="255" t="s">
        <v>347</v>
      </c>
      <c r="BQ4" s="255" t="s">
        <v>347</v>
      </c>
      <c r="BR4" s="255" t="s">
        <v>347</v>
      </c>
      <c r="BS4" s="255" t="s">
        <v>347</v>
      </c>
      <c r="BT4" s="255" t="s">
        <v>347</v>
      </c>
      <c r="BU4" s="255" t="s">
        <v>347</v>
      </c>
      <c r="BV4" s="255" t="s">
        <v>347</v>
      </c>
      <c r="BW4" s="255" t="s">
        <v>347</v>
      </c>
      <c r="BX4" s="255" t="s">
        <v>347</v>
      </c>
      <c r="BY4" s="255" t="s">
        <v>347</v>
      </c>
      <c r="BZ4" s="255" t="s">
        <v>347</v>
      </c>
      <c r="CA4" s="255" t="s">
        <v>347</v>
      </c>
      <c r="CB4" s="255" t="s">
        <v>347</v>
      </c>
      <c r="CC4" s="255" t="s">
        <v>347</v>
      </c>
      <c r="CD4" s="255" t="s">
        <v>347</v>
      </c>
      <c r="CE4" s="255" t="s">
        <v>347</v>
      </c>
      <c r="CF4" s="255" t="s">
        <v>347</v>
      </c>
      <c r="CG4" s="255" t="s">
        <v>347</v>
      </c>
      <c r="CH4" s="255" t="s">
        <v>347</v>
      </c>
      <c r="CI4" s="255" t="s">
        <v>347</v>
      </c>
      <c r="CJ4" s="255" t="s">
        <v>347</v>
      </c>
      <c r="CK4" s="255" t="s">
        <v>347</v>
      </c>
      <c r="CL4" s="255" t="s">
        <v>347</v>
      </c>
      <c r="CM4" s="255" t="s">
        <v>347</v>
      </c>
      <c r="CN4" s="255" t="s">
        <v>347</v>
      </c>
      <c r="CO4" s="255" t="s">
        <v>347</v>
      </c>
      <c r="CP4" s="255" t="s">
        <v>347</v>
      </c>
      <c r="CQ4" s="255" t="s">
        <v>347</v>
      </c>
      <c r="CR4" s="255" t="s">
        <v>347</v>
      </c>
      <c r="CS4" s="255" t="s">
        <v>347</v>
      </c>
      <c r="CT4" s="255" t="s">
        <v>347</v>
      </c>
      <c r="CU4" s="255" t="s">
        <v>347</v>
      </c>
      <c r="CV4" s="255" t="s">
        <v>347</v>
      </c>
      <c r="CW4" s="255" t="s">
        <v>347</v>
      </c>
      <c r="CX4" s="255" t="s">
        <v>347</v>
      </c>
      <c r="CY4" s="255" t="s">
        <v>347</v>
      </c>
      <c r="CZ4" s="255" t="s">
        <v>347</v>
      </c>
      <c r="DA4" s="255" t="s">
        <v>347</v>
      </c>
      <c r="DB4" s="255" t="s">
        <v>347</v>
      </c>
      <c r="DC4" s="255" t="s">
        <v>347</v>
      </c>
      <c r="DD4" s="255" t="s">
        <v>347</v>
      </c>
      <c r="DE4" s="255" t="s">
        <v>347</v>
      </c>
      <c r="DF4" s="255" t="s">
        <v>347</v>
      </c>
      <c r="DG4" s="255" t="s">
        <v>347</v>
      </c>
      <c r="DH4" s="255" t="s">
        <v>347</v>
      </c>
      <c r="DI4" s="255" t="s">
        <v>347</v>
      </c>
      <c r="DJ4" s="255" t="s">
        <v>347</v>
      </c>
      <c r="DK4" s="255" t="s">
        <v>347</v>
      </c>
      <c r="DL4" s="255" t="s">
        <v>347</v>
      </c>
      <c r="DM4" s="255" t="s">
        <v>347</v>
      </c>
      <c r="DN4" s="255" t="s">
        <v>347</v>
      </c>
      <c r="DO4" s="255" t="s">
        <v>347</v>
      </c>
      <c r="DP4" s="255" t="s">
        <v>347</v>
      </c>
      <c r="DQ4" s="255" t="s">
        <v>347</v>
      </c>
      <c r="DR4" s="255" t="s">
        <v>347</v>
      </c>
      <c r="DS4" s="255" t="s">
        <v>347</v>
      </c>
      <c r="DT4" s="255" t="s">
        <v>347</v>
      </c>
      <c r="DU4" s="255" t="s">
        <v>347</v>
      </c>
      <c r="DV4" s="255" t="s">
        <v>347</v>
      </c>
      <c r="DW4" s="255" t="s">
        <v>347</v>
      </c>
      <c r="DX4" s="255" t="s">
        <v>347</v>
      </c>
      <c r="DY4" s="255" t="s">
        <v>347</v>
      </c>
      <c r="DZ4" s="255" t="s">
        <v>347</v>
      </c>
      <c r="EA4" s="255" t="s">
        <v>347</v>
      </c>
      <c r="EB4" s="255" t="s">
        <v>347</v>
      </c>
      <c r="EC4" s="255" t="s">
        <v>347</v>
      </c>
      <c r="ED4" s="255" t="s">
        <v>347</v>
      </c>
      <c r="EE4" s="255" t="s">
        <v>347</v>
      </c>
      <c r="EF4" s="255" t="s">
        <v>347</v>
      </c>
      <c r="EG4" s="255" t="s">
        <v>347</v>
      </c>
      <c r="EH4" s="255" t="s">
        <v>347</v>
      </c>
      <c r="EI4" s="255" t="s">
        <v>347</v>
      </c>
      <c r="EJ4" s="255" t="s">
        <v>347</v>
      </c>
      <c r="EK4" s="255" t="s">
        <v>347</v>
      </c>
      <c r="EL4" s="255" t="s">
        <v>347</v>
      </c>
      <c r="EM4" s="255" t="s">
        <v>347</v>
      </c>
      <c r="EN4" s="255" t="s">
        <v>347</v>
      </c>
      <c r="EO4" s="255" t="s">
        <v>347</v>
      </c>
      <c r="EP4" s="255" t="s">
        <v>347</v>
      </c>
      <c r="EQ4" s="255" t="s">
        <v>347</v>
      </c>
      <c r="ER4" s="255" t="s">
        <v>347</v>
      </c>
      <c r="ES4" s="255" t="s">
        <v>347</v>
      </c>
      <c r="ET4" s="255" t="s">
        <v>347</v>
      </c>
      <c r="EU4" s="255" t="s">
        <v>347</v>
      </c>
      <c r="EV4" s="255" t="s">
        <v>347</v>
      </c>
      <c r="EW4" s="255" t="s">
        <v>347</v>
      </c>
      <c r="EX4" s="255" t="s">
        <v>347</v>
      </c>
      <c r="EY4" s="255" t="s">
        <v>347</v>
      </c>
      <c r="EZ4" s="255" t="s">
        <v>347</v>
      </c>
      <c r="FA4" s="255" t="s">
        <v>347</v>
      </c>
      <c r="FB4" s="255" t="s">
        <v>347</v>
      </c>
      <c r="FC4" s="255" t="s">
        <v>347</v>
      </c>
      <c r="FD4" s="255" t="s">
        <v>347</v>
      </c>
      <c r="FE4" s="255" t="s">
        <v>347</v>
      </c>
      <c r="FF4" s="255" t="s">
        <v>347</v>
      </c>
      <c r="FG4" s="255" t="s">
        <v>347</v>
      </c>
      <c r="FH4" s="255" t="s">
        <v>347</v>
      </c>
      <c r="FI4" s="255" t="s">
        <v>347</v>
      </c>
      <c r="FJ4" s="255" t="s">
        <v>347</v>
      </c>
      <c r="FK4" s="255" t="s">
        <v>347</v>
      </c>
      <c r="FL4" s="255" t="s">
        <v>347</v>
      </c>
      <c r="FM4" s="255" t="s">
        <v>347</v>
      </c>
      <c r="FN4" s="255" t="s">
        <v>347</v>
      </c>
      <c r="FO4" s="255" t="s">
        <v>347</v>
      </c>
      <c r="FP4" s="255" t="s">
        <v>347</v>
      </c>
      <c r="FQ4" s="255" t="s">
        <v>347</v>
      </c>
      <c r="FR4" s="255" t="s">
        <v>347</v>
      </c>
      <c r="FS4" s="255" t="s">
        <v>347</v>
      </c>
      <c r="FT4" s="255" t="s">
        <v>347</v>
      </c>
      <c r="FU4" s="255" t="s">
        <v>347</v>
      </c>
      <c r="FV4" s="255" t="s">
        <v>347</v>
      </c>
      <c r="FW4" s="255" t="s">
        <v>347</v>
      </c>
      <c r="FX4" s="255" t="s">
        <v>347</v>
      </c>
      <c r="FY4" s="255" t="s">
        <v>347</v>
      </c>
      <c r="FZ4" s="255" t="s">
        <v>347</v>
      </c>
      <c r="GA4" s="255" t="s">
        <v>347</v>
      </c>
      <c r="GB4" s="255" t="s">
        <v>347</v>
      </c>
      <c r="GC4" s="255" t="s">
        <v>347</v>
      </c>
      <c r="GD4" s="255" t="s">
        <v>347</v>
      </c>
      <c r="GE4" s="255" t="s">
        <v>347</v>
      </c>
      <c r="GF4" s="255" t="s">
        <v>347</v>
      </c>
      <c r="GG4" s="255" t="s">
        <v>347</v>
      </c>
      <c r="GH4" s="255" t="s">
        <v>347</v>
      </c>
      <c r="GI4" s="255" t="s">
        <v>347</v>
      </c>
      <c r="GJ4" s="255" t="s">
        <v>347</v>
      </c>
      <c r="GK4" s="255" t="s">
        <v>347</v>
      </c>
      <c r="GL4" s="255" t="s">
        <v>347</v>
      </c>
      <c r="GM4" s="255" t="s">
        <v>347</v>
      </c>
      <c r="GN4" s="255" t="s">
        <v>347</v>
      </c>
      <c r="GO4" s="255" t="s">
        <v>347</v>
      </c>
      <c r="GP4" s="255" t="s">
        <v>347</v>
      </c>
      <c r="GQ4" s="255" t="s">
        <v>347</v>
      </c>
      <c r="GR4" s="255" t="s">
        <v>347</v>
      </c>
      <c r="GS4" s="255" t="s">
        <v>347</v>
      </c>
      <c r="GT4" s="255" t="s">
        <v>347</v>
      </c>
      <c r="GU4" s="255" t="s">
        <v>347</v>
      </c>
      <c r="GV4" s="255" t="s">
        <v>347</v>
      </c>
      <c r="GW4" s="255" t="s">
        <v>347</v>
      </c>
      <c r="GX4" s="255" t="s">
        <v>347</v>
      </c>
      <c r="GY4" s="255" t="s">
        <v>347</v>
      </c>
      <c r="GZ4" s="255" t="s">
        <v>347</v>
      </c>
      <c r="HA4" s="255" t="s">
        <v>347</v>
      </c>
      <c r="HB4" s="255" t="s">
        <v>347</v>
      </c>
      <c r="HC4" s="255" t="s">
        <v>347</v>
      </c>
      <c r="HD4" s="255" t="s">
        <v>347</v>
      </c>
      <c r="HE4" s="255" t="s">
        <v>347</v>
      </c>
      <c r="HF4" s="255" t="s">
        <v>347</v>
      </c>
      <c r="HG4" s="255" t="s">
        <v>347</v>
      </c>
      <c r="HH4" s="255" t="s">
        <v>347</v>
      </c>
      <c r="HI4" s="255" t="s">
        <v>347</v>
      </c>
      <c r="HJ4" s="255" t="s">
        <v>347</v>
      </c>
      <c r="HK4" s="255" t="s">
        <v>347</v>
      </c>
      <c r="HL4" s="255" t="s">
        <v>347</v>
      </c>
      <c r="HM4" s="255" t="s">
        <v>347</v>
      </c>
      <c r="HN4" s="255" t="s">
        <v>347</v>
      </c>
      <c r="HO4" s="255" t="s">
        <v>347</v>
      </c>
      <c r="HP4" s="255" t="s">
        <v>347</v>
      </c>
      <c r="HQ4" s="255" t="s">
        <v>347</v>
      </c>
      <c r="HR4" s="255" t="s">
        <v>347</v>
      </c>
      <c r="HS4" s="255" t="s">
        <v>347</v>
      </c>
      <c r="HT4" s="255" t="s">
        <v>347</v>
      </c>
      <c r="HU4" s="255" t="s">
        <v>347</v>
      </c>
      <c r="HV4" s="255" t="s">
        <v>347</v>
      </c>
      <c r="HW4" s="255" t="s">
        <v>347</v>
      </c>
      <c r="HX4" s="255" t="s">
        <v>347</v>
      </c>
      <c r="HY4" s="255" t="s">
        <v>347</v>
      </c>
      <c r="HZ4" s="255" t="s">
        <v>347</v>
      </c>
      <c r="IA4" s="255" t="s">
        <v>347</v>
      </c>
      <c r="IB4" s="255" t="s">
        <v>347</v>
      </c>
      <c r="IC4" s="255" t="s">
        <v>347</v>
      </c>
      <c r="ID4" s="255" t="s">
        <v>347</v>
      </c>
      <c r="IE4" s="255" t="s">
        <v>347</v>
      </c>
      <c r="IF4" s="255" t="s">
        <v>347</v>
      </c>
      <c r="IG4" s="255" t="s">
        <v>347</v>
      </c>
      <c r="IH4" s="255" t="s">
        <v>347</v>
      </c>
      <c r="II4" s="255" t="s">
        <v>347</v>
      </c>
      <c r="IJ4" s="255" t="s">
        <v>347</v>
      </c>
      <c r="IK4" s="255" t="s">
        <v>347</v>
      </c>
      <c r="IL4" s="255" t="s">
        <v>347</v>
      </c>
      <c r="IM4" s="255" t="s">
        <v>347</v>
      </c>
      <c r="IN4" s="255" t="s">
        <v>347</v>
      </c>
      <c r="IO4" s="255" t="s">
        <v>347</v>
      </c>
      <c r="IP4" s="255" t="s">
        <v>347</v>
      </c>
      <c r="IQ4" s="255" t="s">
        <v>347</v>
      </c>
      <c r="IR4" s="255" t="s">
        <v>347</v>
      </c>
      <c r="IS4" s="255" t="s">
        <v>347</v>
      </c>
      <c r="IT4" s="255" t="s">
        <v>347</v>
      </c>
      <c r="IU4" s="255" t="s">
        <v>347</v>
      </c>
      <c r="IV4" s="255" t="s">
        <v>347</v>
      </c>
      <c r="IW4" s="255" t="s">
        <v>347</v>
      </c>
      <c r="IX4" s="255" t="s">
        <v>347</v>
      </c>
      <c r="IY4" s="255" t="s">
        <v>347</v>
      </c>
      <c r="IZ4" s="255" t="s">
        <v>347</v>
      </c>
      <c r="JA4" s="255" t="s">
        <v>347</v>
      </c>
      <c r="JB4" s="255" t="s">
        <v>347</v>
      </c>
      <c r="JC4" s="255" t="s">
        <v>347</v>
      </c>
      <c r="JD4" s="255" t="s">
        <v>347</v>
      </c>
      <c r="JE4" s="255" t="s">
        <v>347</v>
      </c>
      <c r="JF4" s="255" t="s">
        <v>347</v>
      </c>
      <c r="JG4" s="255" t="s">
        <v>347</v>
      </c>
      <c r="JH4" s="255" t="s">
        <v>347</v>
      </c>
      <c r="JI4" s="255" t="s">
        <v>347</v>
      </c>
      <c r="JJ4" s="255" t="s">
        <v>347</v>
      </c>
      <c r="JK4" s="255" t="s">
        <v>347</v>
      </c>
      <c r="JL4" s="255" t="s">
        <v>347</v>
      </c>
      <c r="JM4" s="255" t="s">
        <v>347</v>
      </c>
      <c r="JN4" s="255" t="s">
        <v>347</v>
      </c>
      <c r="JO4" s="255" t="s">
        <v>347</v>
      </c>
      <c r="JP4" s="255" t="s">
        <v>347</v>
      </c>
      <c r="JQ4" s="255" t="s">
        <v>347</v>
      </c>
      <c r="JR4" s="255" t="s">
        <v>347</v>
      </c>
      <c r="JS4" s="255" t="s">
        <v>347</v>
      </c>
      <c r="JT4" s="255" t="s">
        <v>347</v>
      </c>
      <c r="JU4" s="255" t="s">
        <v>347</v>
      </c>
      <c r="JV4" s="255" t="s">
        <v>347</v>
      </c>
      <c r="JW4" s="255" t="s">
        <v>347</v>
      </c>
      <c r="JX4" s="255" t="s">
        <v>347</v>
      </c>
      <c r="JY4" s="255" t="s">
        <v>347</v>
      </c>
      <c r="JZ4" s="255" t="s">
        <v>347</v>
      </c>
      <c r="KA4" s="255" t="s">
        <v>347</v>
      </c>
      <c r="KB4" s="255" t="s">
        <v>347</v>
      </c>
      <c r="KC4" s="255" t="s">
        <v>347</v>
      </c>
      <c r="KD4" s="255" t="s">
        <v>347</v>
      </c>
      <c r="KE4" s="255" t="s">
        <v>347</v>
      </c>
      <c r="KF4" s="255" t="s">
        <v>347</v>
      </c>
      <c r="KG4" s="255" t="s">
        <v>347</v>
      </c>
      <c r="KH4" s="255" t="s">
        <v>347</v>
      </c>
      <c r="KI4" s="255" t="s">
        <v>347</v>
      </c>
      <c r="KJ4" s="255" t="s">
        <v>347</v>
      </c>
      <c r="KK4" s="255" t="s">
        <v>347</v>
      </c>
      <c r="KL4" s="255" t="s">
        <v>347</v>
      </c>
      <c r="KM4" s="255" t="s">
        <v>347</v>
      </c>
      <c r="KN4" s="255" t="s">
        <v>347</v>
      </c>
      <c r="KO4" s="255" t="s">
        <v>347</v>
      </c>
      <c r="KP4" s="255" t="s">
        <v>347</v>
      </c>
      <c r="KQ4" s="255" t="s">
        <v>347</v>
      </c>
      <c r="KR4" s="255" t="s">
        <v>347</v>
      </c>
      <c r="KS4" s="255" t="s">
        <v>347</v>
      </c>
      <c r="KT4" s="255" t="s">
        <v>347</v>
      </c>
      <c r="KU4" s="255" t="s">
        <v>347</v>
      </c>
      <c r="KV4" s="255" t="s">
        <v>347</v>
      </c>
      <c r="KW4" s="255" t="s">
        <v>347</v>
      </c>
      <c r="KX4" s="255" t="s">
        <v>347</v>
      </c>
      <c r="KY4" s="255" t="s">
        <v>347</v>
      </c>
      <c r="KZ4" s="255" t="s">
        <v>347</v>
      </c>
      <c r="LA4" s="255" t="s">
        <v>347</v>
      </c>
      <c r="LB4" s="255" t="s">
        <v>347</v>
      </c>
      <c r="LC4" s="255" t="s">
        <v>347</v>
      </c>
      <c r="LD4" s="255" t="s">
        <v>347</v>
      </c>
      <c r="LE4" s="255" t="s">
        <v>347</v>
      </c>
      <c r="LF4" s="255" t="s">
        <v>347</v>
      </c>
      <c r="LG4" s="255" t="s">
        <v>347</v>
      </c>
      <c r="LH4" s="255" t="s">
        <v>347</v>
      </c>
      <c r="LI4" s="255" t="s">
        <v>347</v>
      </c>
      <c r="LJ4" s="255" t="s">
        <v>347</v>
      </c>
      <c r="LK4" s="255" t="s">
        <v>347</v>
      </c>
      <c r="LL4" s="255" t="s">
        <v>347</v>
      </c>
      <c r="LM4" s="255" t="s">
        <v>347</v>
      </c>
      <c r="LN4" s="255" t="s">
        <v>347</v>
      </c>
      <c r="LO4" s="255" t="s">
        <v>347</v>
      </c>
      <c r="LP4" s="255" t="s">
        <v>347</v>
      </c>
      <c r="LQ4" s="255" t="s">
        <v>347</v>
      </c>
      <c r="LR4" s="255" t="s">
        <v>347</v>
      </c>
      <c r="LS4" s="255" t="s">
        <v>347</v>
      </c>
      <c r="LT4" s="255" t="s">
        <v>347</v>
      </c>
      <c r="LU4" s="255" t="s">
        <v>347</v>
      </c>
      <c r="LV4" s="255" t="s">
        <v>347</v>
      </c>
      <c r="LW4" s="255" t="s">
        <v>347</v>
      </c>
      <c r="LX4" s="255" t="s">
        <v>347</v>
      </c>
      <c r="LY4" s="255" t="s">
        <v>347</v>
      </c>
      <c r="LZ4" s="255" t="s">
        <v>347</v>
      </c>
      <c r="MA4" s="255" t="s">
        <v>347</v>
      </c>
      <c r="MB4" s="255" t="s">
        <v>347</v>
      </c>
      <c r="MC4" s="255" t="s">
        <v>347</v>
      </c>
      <c r="MD4" s="255" t="s">
        <v>347</v>
      </c>
      <c r="ME4" s="255" t="s">
        <v>347</v>
      </c>
      <c r="MF4" s="255" t="s">
        <v>347</v>
      </c>
      <c r="MG4" s="255" t="s">
        <v>347</v>
      </c>
      <c r="MH4" s="255" t="s">
        <v>347</v>
      </c>
      <c r="MI4" s="255" t="s">
        <v>347</v>
      </c>
      <c r="MJ4" s="255" t="s">
        <v>347</v>
      </c>
      <c r="MK4" s="255" t="s">
        <v>347</v>
      </c>
      <c r="ML4" s="255" t="s">
        <v>347</v>
      </c>
      <c r="MM4" s="255" t="s">
        <v>347</v>
      </c>
      <c r="MN4" s="255" t="s">
        <v>347</v>
      </c>
      <c r="MO4" s="255" t="s">
        <v>347</v>
      </c>
      <c r="MP4" s="255" t="s">
        <v>347</v>
      </c>
      <c r="MQ4" s="255" t="s">
        <v>347</v>
      </c>
      <c r="MR4" s="255" t="s">
        <v>347</v>
      </c>
      <c r="MS4" s="255" t="s">
        <v>347</v>
      </c>
      <c r="MT4" s="255" t="s">
        <v>347</v>
      </c>
      <c r="MU4" s="255" t="s">
        <v>347</v>
      </c>
      <c r="MV4" s="255" t="s">
        <v>347</v>
      </c>
      <c r="MW4" s="255" t="s">
        <v>347</v>
      </c>
      <c r="MX4" s="255" t="s">
        <v>347</v>
      </c>
      <c r="MY4" s="255" t="s">
        <v>347</v>
      </c>
      <c r="MZ4" s="255" t="s">
        <v>347</v>
      </c>
      <c r="NA4" s="255" t="s">
        <v>347</v>
      </c>
      <c r="NB4" s="255" t="s">
        <v>347</v>
      </c>
      <c r="NC4" s="255" t="s">
        <v>347</v>
      </c>
      <c r="ND4" s="255" t="s">
        <v>347</v>
      </c>
      <c r="NE4" s="255" t="s">
        <v>347</v>
      </c>
      <c r="NF4" s="255" t="s">
        <v>347</v>
      </c>
      <c r="NG4" s="255" t="s">
        <v>347</v>
      </c>
      <c r="NH4" s="255" t="s">
        <v>347</v>
      </c>
      <c r="NI4" s="255" t="s">
        <v>347</v>
      </c>
      <c r="NJ4" s="255" t="s">
        <v>347</v>
      </c>
      <c r="NK4" s="255" t="s">
        <v>347</v>
      </c>
      <c r="NL4" s="255" t="s">
        <v>347</v>
      </c>
      <c r="NM4" s="255" t="s">
        <v>347</v>
      </c>
      <c r="NN4" s="255" t="s">
        <v>347</v>
      </c>
      <c r="NO4" s="255" t="s">
        <v>347</v>
      </c>
      <c r="NP4" s="255" t="s">
        <v>347</v>
      </c>
      <c r="NQ4" s="255" t="s">
        <v>347</v>
      </c>
      <c r="NR4" s="255" t="s">
        <v>347</v>
      </c>
      <c r="NS4" s="255" t="s">
        <v>347</v>
      </c>
      <c r="NT4" s="255" t="s">
        <v>347</v>
      </c>
      <c r="NU4" s="255" t="s">
        <v>347</v>
      </c>
      <c r="NV4" s="255" t="s">
        <v>347</v>
      </c>
      <c r="NW4" s="255" t="s">
        <v>347</v>
      </c>
      <c r="NX4" s="255" t="s">
        <v>347</v>
      </c>
      <c r="NY4" s="255" t="s">
        <v>347</v>
      </c>
      <c r="NZ4" s="255" t="s">
        <v>347</v>
      </c>
      <c r="OA4" s="255" t="s">
        <v>347</v>
      </c>
      <c r="OB4" s="255" t="s">
        <v>347</v>
      </c>
      <c r="OC4" s="255" t="s">
        <v>347</v>
      </c>
      <c r="OD4" s="255" t="s">
        <v>347</v>
      </c>
      <c r="OE4" s="255" t="s">
        <v>347</v>
      </c>
      <c r="OF4" s="255" t="s">
        <v>347</v>
      </c>
      <c r="OG4" s="255" t="s">
        <v>347</v>
      </c>
      <c r="OH4" s="255" t="s">
        <v>347</v>
      </c>
      <c r="OI4" s="255" t="s">
        <v>347</v>
      </c>
      <c r="OJ4" s="255" t="s">
        <v>347</v>
      </c>
      <c r="OK4" s="255" t="s">
        <v>347</v>
      </c>
      <c r="OL4" s="255" t="s">
        <v>347</v>
      </c>
      <c r="OM4" s="255" t="s">
        <v>347</v>
      </c>
      <c r="ON4" s="255" t="s">
        <v>347</v>
      </c>
      <c r="OO4" s="255" t="s">
        <v>347</v>
      </c>
      <c r="OP4" s="255" t="s">
        <v>347</v>
      </c>
      <c r="OQ4" s="255" t="s">
        <v>347</v>
      </c>
      <c r="OR4" s="255" t="s">
        <v>347</v>
      </c>
      <c r="OS4" s="255" t="s">
        <v>347</v>
      </c>
      <c r="OT4" s="255" t="s">
        <v>347</v>
      </c>
      <c r="OU4" s="255" t="s">
        <v>347</v>
      </c>
      <c r="OV4" s="255" t="s">
        <v>347</v>
      </c>
      <c r="OW4" s="255" t="s">
        <v>347</v>
      </c>
      <c r="OX4" s="255" t="s">
        <v>347</v>
      </c>
      <c r="OY4" s="255" t="s">
        <v>347</v>
      </c>
      <c r="OZ4" s="255" t="s">
        <v>347</v>
      </c>
      <c r="PA4" s="255" t="s">
        <v>347</v>
      </c>
      <c r="PB4" s="255" t="s">
        <v>347</v>
      </c>
      <c r="PC4" s="255" t="s">
        <v>347</v>
      </c>
      <c r="PD4" s="255" t="s">
        <v>347</v>
      </c>
      <c r="PE4" s="255" t="s">
        <v>347</v>
      </c>
      <c r="PF4" s="255" t="s">
        <v>347</v>
      </c>
      <c r="PG4" s="255" t="s">
        <v>347</v>
      </c>
      <c r="PH4" s="255" t="s">
        <v>347</v>
      </c>
      <c r="PI4" s="255" t="s">
        <v>347</v>
      </c>
      <c r="PJ4" s="255" t="s">
        <v>347</v>
      </c>
      <c r="PK4" s="255" t="s">
        <v>347</v>
      </c>
      <c r="PL4" s="255" t="s">
        <v>347</v>
      </c>
      <c r="PM4" s="255" t="s">
        <v>347</v>
      </c>
      <c r="PN4" s="255" t="s">
        <v>347</v>
      </c>
      <c r="PO4" s="255" t="s">
        <v>347</v>
      </c>
      <c r="PP4" s="255" t="s">
        <v>347</v>
      </c>
      <c r="PQ4" s="255" t="s">
        <v>347</v>
      </c>
      <c r="PR4" s="255" t="s">
        <v>347</v>
      </c>
      <c r="PS4" s="255" t="s">
        <v>347</v>
      </c>
      <c r="PT4" s="255" t="s">
        <v>347</v>
      </c>
      <c r="PU4" s="255" t="s">
        <v>347</v>
      </c>
      <c r="PV4" s="255" t="s">
        <v>347</v>
      </c>
      <c r="PW4" s="255" t="s">
        <v>347</v>
      </c>
      <c r="PX4" s="255" t="s">
        <v>347</v>
      </c>
      <c r="PY4" s="255" t="s">
        <v>347</v>
      </c>
      <c r="PZ4" s="255" t="s">
        <v>347</v>
      </c>
      <c r="QA4" s="255" t="s">
        <v>347</v>
      </c>
      <c r="QB4" s="255" t="s">
        <v>347</v>
      </c>
      <c r="QC4" s="255" t="s">
        <v>347</v>
      </c>
      <c r="QD4" s="255" t="s">
        <v>347</v>
      </c>
      <c r="QE4" s="255" t="s">
        <v>347</v>
      </c>
      <c r="QF4" s="255" t="s">
        <v>347</v>
      </c>
      <c r="QG4" s="255" t="s">
        <v>347</v>
      </c>
      <c r="QH4" s="255" t="s">
        <v>347</v>
      </c>
      <c r="QI4" s="255" t="s">
        <v>347</v>
      </c>
      <c r="QJ4" s="255" t="s">
        <v>347</v>
      </c>
      <c r="QK4" s="255" t="s">
        <v>347</v>
      </c>
      <c r="QL4" s="255" t="s">
        <v>347</v>
      </c>
      <c r="QM4" s="255" t="s">
        <v>347</v>
      </c>
      <c r="QN4" s="255" t="s">
        <v>347</v>
      </c>
      <c r="QO4" s="255" t="s">
        <v>347</v>
      </c>
      <c r="QP4" s="255" t="s">
        <v>347</v>
      </c>
      <c r="QQ4" s="255" t="s">
        <v>347</v>
      </c>
      <c r="QR4" s="255" t="s">
        <v>347</v>
      </c>
      <c r="QS4" s="255" t="s">
        <v>347</v>
      </c>
      <c r="QT4" s="255" t="s">
        <v>347</v>
      </c>
      <c r="QU4" s="255" t="s">
        <v>347</v>
      </c>
      <c r="QV4" s="255" t="s">
        <v>347</v>
      </c>
      <c r="QW4" s="255" t="s">
        <v>347</v>
      </c>
      <c r="QX4" s="255" t="s">
        <v>347</v>
      </c>
      <c r="QY4" s="255" t="s">
        <v>347</v>
      </c>
      <c r="QZ4" s="255" t="s">
        <v>347</v>
      </c>
      <c r="RA4" s="255" t="s">
        <v>347</v>
      </c>
      <c r="RB4" s="255" t="s">
        <v>347</v>
      </c>
      <c r="RC4" s="255" t="s">
        <v>347</v>
      </c>
      <c r="RD4" s="255" t="s">
        <v>347</v>
      </c>
      <c r="RE4" s="255" t="s">
        <v>347</v>
      </c>
      <c r="RF4" s="255" t="s">
        <v>347</v>
      </c>
      <c r="RG4" s="255" t="s">
        <v>347</v>
      </c>
      <c r="RH4" s="255" t="s">
        <v>347</v>
      </c>
      <c r="RI4" s="255" t="s">
        <v>347</v>
      </c>
      <c r="RJ4" s="255" t="s">
        <v>347</v>
      </c>
      <c r="RK4" s="255" t="s">
        <v>347</v>
      </c>
      <c r="RL4" s="255" t="s">
        <v>347</v>
      </c>
      <c r="RM4" s="255" t="s">
        <v>347</v>
      </c>
      <c r="RN4" s="255" t="s">
        <v>347</v>
      </c>
      <c r="RO4" s="255" t="s">
        <v>347</v>
      </c>
      <c r="RP4" s="255" t="s">
        <v>347</v>
      </c>
      <c r="RQ4" s="255" t="s">
        <v>347</v>
      </c>
      <c r="RR4" s="255" t="s">
        <v>347</v>
      </c>
      <c r="RS4" s="255" t="s">
        <v>347</v>
      </c>
      <c r="RT4" s="255" t="s">
        <v>347</v>
      </c>
      <c r="RU4" s="255" t="s">
        <v>347</v>
      </c>
      <c r="RV4" s="255" t="s">
        <v>347</v>
      </c>
      <c r="RW4" s="255" t="s">
        <v>347</v>
      </c>
      <c r="RX4" s="255" t="s">
        <v>347</v>
      </c>
      <c r="RY4" s="255" t="s">
        <v>347</v>
      </c>
      <c r="RZ4" s="255" t="s">
        <v>347</v>
      </c>
      <c r="SA4" s="255" t="s">
        <v>347</v>
      </c>
      <c r="SB4" s="255" t="s">
        <v>347</v>
      </c>
      <c r="SC4" s="255" t="s">
        <v>347</v>
      </c>
      <c r="SD4" s="255" t="s">
        <v>347</v>
      </c>
      <c r="SE4" s="255" t="s">
        <v>347</v>
      </c>
      <c r="SF4" s="255" t="s">
        <v>347</v>
      </c>
      <c r="SG4" s="255" t="s">
        <v>347</v>
      </c>
      <c r="SH4" s="255" t="s">
        <v>347</v>
      </c>
      <c r="SI4" s="255" t="s">
        <v>347</v>
      </c>
      <c r="SJ4" s="255" t="s">
        <v>347</v>
      </c>
      <c r="SK4" s="255" t="s">
        <v>347</v>
      </c>
      <c r="SL4" s="255" t="s">
        <v>347</v>
      </c>
      <c r="SM4" s="255" t="s">
        <v>347</v>
      </c>
      <c r="SN4" s="255" t="s">
        <v>347</v>
      </c>
      <c r="SO4" s="255" t="s">
        <v>347</v>
      </c>
      <c r="SP4" s="255" t="s">
        <v>347</v>
      </c>
      <c r="SQ4" s="255" t="s">
        <v>347</v>
      </c>
      <c r="SR4" s="255" t="s">
        <v>347</v>
      </c>
      <c r="SS4" s="255" t="s">
        <v>347</v>
      </c>
      <c r="ST4" s="255" t="s">
        <v>347</v>
      </c>
      <c r="SU4" s="255" t="s">
        <v>347</v>
      </c>
      <c r="SV4" s="255" t="s">
        <v>347</v>
      </c>
      <c r="SW4" s="255" t="s">
        <v>347</v>
      </c>
      <c r="SX4" s="255" t="s">
        <v>347</v>
      </c>
      <c r="SY4" s="255" t="s">
        <v>347</v>
      </c>
      <c r="SZ4" s="255" t="s">
        <v>347</v>
      </c>
      <c r="TA4" s="255" t="s">
        <v>347</v>
      </c>
      <c r="TB4" s="255" t="s">
        <v>347</v>
      </c>
      <c r="TC4" s="255" t="s">
        <v>347</v>
      </c>
      <c r="TD4" s="255" t="s">
        <v>347</v>
      </c>
      <c r="TE4" s="255" t="s">
        <v>347</v>
      </c>
      <c r="TF4" s="255" t="s">
        <v>347</v>
      </c>
      <c r="TG4" s="255" t="s">
        <v>347</v>
      </c>
      <c r="TH4" s="255" t="s">
        <v>347</v>
      </c>
      <c r="TI4" s="255" t="s">
        <v>347</v>
      </c>
      <c r="TJ4" s="255" t="s">
        <v>347</v>
      </c>
      <c r="TK4" s="255" t="s">
        <v>347</v>
      </c>
      <c r="TL4" s="255" t="s">
        <v>347</v>
      </c>
      <c r="TM4" s="255" t="s">
        <v>347</v>
      </c>
      <c r="TN4" s="255" t="s">
        <v>347</v>
      </c>
      <c r="TO4" s="255" t="s">
        <v>347</v>
      </c>
      <c r="TP4" s="255" t="s">
        <v>347</v>
      </c>
      <c r="TQ4" s="255" t="s">
        <v>347</v>
      </c>
      <c r="TR4" s="255" t="s">
        <v>347</v>
      </c>
      <c r="TS4" s="255" t="s">
        <v>347</v>
      </c>
      <c r="TT4" s="255" t="s">
        <v>347</v>
      </c>
      <c r="TU4" s="255" t="s">
        <v>347</v>
      </c>
      <c r="TV4" s="255" t="s">
        <v>347</v>
      </c>
      <c r="TW4" s="255" t="s">
        <v>347</v>
      </c>
      <c r="TX4" s="255" t="s">
        <v>347</v>
      </c>
      <c r="TY4" s="255" t="s">
        <v>347</v>
      </c>
      <c r="TZ4" s="255" t="s">
        <v>347</v>
      </c>
      <c r="UA4" s="255" t="s">
        <v>347</v>
      </c>
      <c r="UB4" s="255" t="s">
        <v>347</v>
      </c>
      <c r="UC4" s="255" t="s">
        <v>347</v>
      </c>
      <c r="UD4" s="255" t="s">
        <v>347</v>
      </c>
      <c r="UE4" s="255" t="s">
        <v>347</v>
      </c>
      <c r="UF4" s="255" t="s">
        <v>347</v>
      </c>
      <c r="UG4" s="255" t="s">
        <v>347</v>
      </c>
      <c r="UH4" s="255" t="s">
        <v>347</v>
      </c>
      <c r="UI4" s="255" t="s">
        <v>347</v>
      </c>
      <c r="UJ4" s="255" t="s">
        <v>347</v>
      </c>
      <c r="UK4" s="255" t="s">
        <v>347</v>
      </c>
      <c r="UL4" s="255" t="s">
        <v>347</v>
      </c>
      <c r="UM4" s="255" t="s">
        <v>347</v>
      </c>
      <c r="UN4" s="255" t="s">
        <v>347</v>
      </c>
      <c r="UO4" s="255" t="s">
        <v>347</v>
      </c>
      <c r="UP4" s="255" t="s">
        <v>347</v>
      </c>
      <c r="UQ4" s="255" t="s">
        <v>347</v>
      </c>
      <c r="UR4" s="255" t="s">
        <v>347</v>
      </c>
      <c r="US4" s="255" t="s">
        <v>347</v>
      </c>
      <c r="UT4" s="255" t="s">
        <v>347</v>
      </c>
      <c r="UU4" s="255" t="s">
        <v>347</v>
      </c>
      <c r="UV4" s="255" t="s">
        <v>347</v>
      </c>
      <c r="UW4" s="255" t="s">
        <v>347</v>
      </c>
      <c r="UX4" s="255" t="s">
        <v>347</v>
      </c>
      <c r="UY4" s="255" t="s">
        <v>347</v>
      </c>
      <c r="UZ4" s="255" t="s">
        <v>347</v>
      </c>
      <c r="VA4" s="255" t="s">
        <v>347</v>
      </c>
      <c r="VB4" s="255" t="s">
        <v>347</v>
      </c>
      <c r="VC4" s="255" t="s">
        <v>347</v>
      </c>
      <c r="VD4" s="255" t="s">
        <v>347</v>
      </c>
      <c r="VE4" s="255" t="s">
        <v>347</v>
      </c>
      <c r="VF4" s="255" t="s">
        <v>347</v>
      </c>
      <c r="VG4" s="255" t="s">
        <v>347</v>
      </c>
      <c r="VH4" s="255" t="s">
        <v>347</v>
      </c>
      <c r="VI4" s="255" t="s">
        <v>347</v>
      </c>
      <c r="VJ4" s="255" t="s">
        <v>347</v>
      </c>
      <c r="VK4" s="255" t="s">
        <v>347</v>
      </c>
      <c r="VL4" s="255" t="s">
        <v>347</v>
      </c>
      <c r="VM4" s="255" t="s">
        <v>347</v>
      </c>
      <c r="VN4" s="255" t="s">
        <v>347</v>
      </c>
      <c r="VO4" s="255" t="s">
        <v>347</v>
      </c>
      <c r="VP4" s="255" t="s">
        <v>347</v>
      </c>
      <c r="VQ4" s="255" t="s">
        <v>347</v>
      </c>
      <c r="VR4" s="255" t="s">
        <v>347</v>
      </c>
      <c r="VS4" s="255" t="s">
        <v>347</v>
      </c>
      <c r="VT4" s="255" t="s">
        <v>347</v>
      </c>
      <c r="VU4" s="255" t="s">
        <v>347</v>
      </c>
      <c r="VV4" s="255" t="s">
        <v>347</v>
      </c>
      <c r="VW4" s="255" t="s">
        <v>347</v>
      </c>
      <c r="VX4" s="255" t="s">
        <v>347</v>
      </c>
      <c r="VY4" s="255" t="s">
        <v>347</v>
      </c>
      <c r="VZ4" s="255" t="s">
        <v>347</v>
      </c>
      <c r="WA4" s="255" t="s">
        <v>347</v>
      </c>
      <c r="WB4" s="255" t="s">
        <v>347</v>
      </c>
      <c r="WC4" s="255" t="s">
        <v>347</v>
      </c>
      <c r="WD4" s="255" t="s">
        <v>347</v>
      </c>
      <c r="WE4" s="255" t="s">
        <v>347</v>
      </c>
      <c r="WF4" s="255" t="s">
        <v>347</v>
      </c>
      <c r="WG4" s="255" t="s">
        <v>347</v>
      </c>
      <c r="WH4" s="255" t="s">
        <v>347</v>
      </c>
      <c r="WI4" s="255" t="s">
        <v>347</v>
      </c>
      <c r="WJ4" s="255" t="s">
        <v>347</v>
      </c>
      <c r="WK4" s="255" t="s">
        <v>347</v>
      </c>
      <c r="WL4" s="255" t="s">
        <v>347</v>
      </c>
      <c r="WM4" s="255" t="s">
        <v>347</v>
      </c>
      <c r="WN4" s="255" t="s">
        <v>347</v>
      </c>
      <c r="WO4" s="255" t="s">
        <v>347</v>
      </c>
      <c r="WP4" s="255" t="s">
        <v>347</v>
      </c>
      <c r="WQ4" s="255" t="s">
        <v>347</v>
      </c>
      <c r="WR4" s="255" t="s">
        <v>347</v>
      </c>
      <c r="WS4" s="255" t="s">
        <v>347</v>
      </c>
      <c r="WT4" s="255" t="s">
        <v>347</v>
      </c>
      <c r="WU4" s="255" t="s">
        <v>347</v>
      </c>
      <c r="WV4" s="255" t="s">
        <v>347</v>
      </c>
      <c r="WW4" s="255" t="s">
        <v>347</v>
      </c>
      <c r="WX4" s="255" t="s">
        <v>347</v>
      </c>
      <c r="WY4" s="255" t="s">
        <v>347</v>
      </c>
      <c r="WZ4" s="255" t="s">
        <v>347</v>
      </c>
      <c r="XA4" s="255" t="s">
        <v>347</v>
      </c>
      <c r="XB4" s="255" t="s">
        <v>347</v>
      </c>
      <c r="XC4" s="255" t="s">
        <v>347</v>
      </c>
      <c r="XD4" s="255" t="s">
        <v>347</v>
      </c>
      <c r="XE4" s="255" t="s">
        <v>347</v>
      </c>
      <c r="XF4" s="255" t="s">
        <v>347</v>
      </c>
      <c r="XG4" s="255" t="s">
        <v>347</v>
      </c>
      <c r="XH4" s="255" t="s">
        <v>347</v>
      </c>
      <c r="XI4" s="255" t="s">
        <v>347</v>
      </c>
      <c r="XJ4" s="255" t="s">
        <v>347</v>
      </c>
      <c r="XK4" s="255" t="s">
        <v>347</v>
      </c>
      <c r="XL4" s="255" t="s">
        <v>347</v>
      </c>
      <c r="XM4" s="255" t="s">
        <v>347</v>
      </c>
      <c r="XN4" s="255" t="s">
        <v>347</v>
      </c>
      <c r="XO4" s="255" t="s">
        <v>347</v>
      </c>
      <c r="XP4" s="255" t="s">
        <v>347</v>
      </c>
      <c r="XQ4" s="255" t="s">
        <v>347</v>
      </c>
      <c r="XR4" s="255" t="s">
        <v>347</v>
      </c>
      <c r="XS4" s="255" t="s">
        <v>347</v>
      </c>
      <c r="XT4" s="255" t="s">
        <v>347</v>
      </c>
      <c r="XU4" s="255" t="s">
        <v>347</v>
      </c>
      <c r="XV4" s="255" t="s">
        <v>347</v>
      </c>
      <c r="XW4" s="255" t="s">
        <v>347</v>
      </c>
      <c r="XX4" s="255" t="s">
        <v>347</v>
      </c>
      <c r="XY4" s="255" t="s">
        <v>347</v>
      </c>
      <c r="XZ4" s="255" t="s">
        <v>347</v>
      </c>
      <c r="YA4" s="255" t="s">
        <v>347</v>
      </c>
      <c r="YB4" s="255" t="s">
        <v>347</v>
      </c>
      <c r="YC4" s="255" t="s">
        <v>347</v>
      </c>
      <c r="YD4" s="255" t="s">
        <v>347</v>
      </c>
      <c r="YE4" s="255" t="s">
        <v>347</v>
      </c>
      <c r="YF4" s="255" t="s">
        <v>347</v>
      </c>
      <c r="YG4" s="255" t="s">
        <v>347</v>
      </c>
      <c r="YH4" s="255" t="s">
        <v>347</v>
      </c>
      <c r="YI4" s="255" t="s">
        <v>347</v>
      </c>
      <c r="YJ4" s="255" t="s">
        <v>347</v>
      </c>
      <c r="YK4" s="255" t="s">
        <v>347</v>
      </c>
      <c r="YL4" s="255" t="s">
        <v>347</v>
      </c>
      <c r="YM4" s="255" t="s">
        <v>347</v>
      </c>
      <c r="YN4" s="255" t="s">
        <v>347</v>
      </c>
      <c r="YO4" s="255" t="s">
        <v>347</v>
      </c>
      <c r="YP4" s="255" t="s">
        <v>347</v>
      </c>
      <c r="YQ4" s="255" t="s">
        <v>347</v>
      </c>
      <c r="YR4" s="255" t="s">
        <v>347</v>
      </c>
      <c r="YS4" s="255" t="s">
        <v>347</v>
      </c>
      <c r="YT4" s="255" t="s">
        <v>347</v>
      </c>
      <c r="YU4" s="255" t="s">
        <v>347</v>
      </c>
      <c r="YV4" s="255" t="s">
        <v>347</v>
      </c>
      <c r="YW4" s="255" t="s">
        <v>347</v>
      </c>
      <c r="YX4" s="255" t="s">
        <v>347</v>
      </c>
      <c r="YY4" s="255" t="s">
        <v>347</v>
      </c>
      <c r="YZ4" s="255" t="s">
        <v>347</v>
      </c>
      <c r="ZA4" s="255" t="s">
        <v>347</v>
      </c>
      <c r="ZB4" s="255" t="s">
        <v>347</v>
      </c>
      <c r="ZC4" s="255" t="s">
        <v>347</v>
      </c>
      <c r="ZD4" s="255" t="s">
        <v>347</v>
      </c>
      <c r="ZE4" s="255" t="s">
        <v>347</v>
      </c>
      <c r="ZF4" s="255" t="s">
        <v>347</v>
      </c>
      <c r="ZG4" s="255" t="s">
        <v>347</v>
      </c>
      <c r="ZH4" s="255" t="s">
        <v>347</v>
      </c>
      <c r="ZI4" s="255" t="s">
        <v>347</v>
      </c>
      <c r="ZJ4" s="255" t="s">
        <v>347</v>
      </c>
      <c r="ZK4" s="255" t="s">
        <v>347</v>
      </c>
      <c r="ZL4" s="255" t="s">
        <v>347</v>
      </c>
      <c r="ZM4" s="255" t="s">
        <v>347</v>
      </c>
      <c r="ZN4" s="255" t="s">
        <v>347</v>
      </c>
      <c r="ZO4" s="255" t="s">
        <v>347</v>
      </c>
      <c r="ZP4" s="255" t="s">
        <v>347</v>
      </c>
      <c r="ZQ4" s="255" t="s">
        <v>347</v>
      </c>
      <c r="ZR4" s="255" t="s">
        <v>347</v>
      </c>
      <c r="ZS4" s="255" t="s">
        <v>347</v>
      </c>
      <c r="ZT4" s="255" t="s">
        <v>347</v>
      </c>
      <c r="ZU4" s="255" t="s">
        <v>347</v>
      </c>
      <c r="ZV4" s="255" t="s">
        <v>347</v>
      </c>
      <c r="ZW4" s="255" t="s">
        <v>347</v>
      </c>
      <c r="ZX4" s="255" t="s">
        <v>347</v>
      </c>
      <c r="ZY4" s="255" t="s">
        <v>347</v>
      </c>
      <c r="ZZ4" s="255" t="s">
        <v>347</v>
      </c>
      <c r="AAA4" s="255" t="s">
        <v>347</v>
      </c>
      <c r="AAB4" s="255" t="s">
        <v>347</v>
      </c>
      <c r="AAC4" s="255" t="s">
        <v>347</v>
      </c>
      <c r="AAD4" s="255" t="s">
        <v>347</v>
      </c>
      <c r="AAE4" s="255" t="s">
        <v>347</v>
      </c>
      <c r="AAF4" s="255" t="s">
        <v>347</v>
      </c>
      <c r="AAG4" s="255" t="s">
        <v>347</v>
      </c>
      <c r="AAH4" s="255" t="s">
        <v>347</v>
      </c>
      <c r="AAI4" s="255" t="s">
        <v>347</v>
      </c>
      <c r="AAJ4" s="255" t="s">
        <v>347</v>
      </c>
      <c r="AAK4" s="255" t="s">
        <v>347</v>
      </c>
      <c r="AAL4" s="255" t="s">
        <v>347</v>
      </c>
      <c r="AAM4" s="255" t="s">
        <v>347</v>
      </c>
      <c r="AAN4" s="255" t="s">
        <v>347</v>
      </c>
      <c r="AAO4" s="255" t="s">
        <v>347</v>
      </c>
      <c r="AAP4" s="255" t="s">
        <v>347</v>
      </c>
      <c r="AAQ4" s="255" t="s">
        <v>347</v>
      </c>
      <c r="AAR4" s="255" t="s">
        <v>347</v>
      </c>
      <c r="AAS4" s="255" t="s">
        <v>347</v>
      </c>
      <c r="AAT4" s="255" t="s">
        <v>347</v>
      </c>
      <c r="AAU4" s="255" t="s">
        <v>347</v>
      </c>
      <c r="AAV4" s="255" t="s">
        <v>347</v>
      </c>
      <c r="AAW4" s="255" t="s">
        <v>347</v>
      </c>
      <c r="AAX4" s="255" t="s">
        <v>347</v>
      </c>
      <c r="AAY4" s="255" t="s">
        <v>347</v>
      </c>
      <c r="AAZ4" s="255" t="s">
        <v>347</v>
      </c>
      <c r="ABA4" s="255" t="s">
        <v>347</v>
      </c>
      <c r="ABB4" s="255" t="s">
        <v>347</v>
      </c>
      <c r="ABC4" s="255" t="s">
        <v>347</v>
      </c>
      <c r="ABD4" s="255" t="s">
        <v>347</v>
      </c>
      <c r="ABE4" s="255" t="s">
        <v>347</v>
      </c>
      <c r="ABF4" s="255" t="s">
        <v>347</v>
      </c>
      <c r="ABG4" s="255" t="s">
        <v>347</v>
      </c>
      <c r="ABH4" s="255" t="s">
        <v>347</v>
      </c>
      <c r="ABI4" s="255" t="s">
        <v>347</v>
      </c>
      <c r="ABJ4" s="255" t="s">
        <v>347</v>
      </c>
      <c r="ABK4" s="255" t="s">
        <v>347</v>
      </c>
      <c r="ABL4" s="255" t="s">
        <v>347</v>
      </c>
      <c r="ABM4" s="255" t="s">
        <v>347</v>
      </c>
      <c r="ABN4" s="255" t="s">
        <v>347</v>
      </c>
      <c r="ABO4" s="255" t="s">
        <v>347</v>
      </c>
      <c r="ABP4" s="255" t="s">
        <v>347</v>
      </c>
      <c r="ABQ4" s="255" t="s">
        <v>347</v>
      </c>
      <c r="ABR4" s="255" t="s">
        <v>347</v>
      </c>
      <c r="ABS4" s="255" t="s">
        <v>347</v>
      </c>
      <c r="ABT4" s="255" t="s">
        <v>347</v>
      </c>
      <c r="ABU4" s="255" t="s">
        <v>347</v>
      </c>
      <c r="ABV4" s="255" t="s">
        <v>347</v>
      </c>
      <c r="ABW4" s="255" t="s">
        <v>347</v>
      </c>
      <c r="ABX4" s="255" t="s">
        <v>347</v>
      </c>
      <c r="ABY4" s="255" t="s">
        <v>347</v>
      </c>
      <c r="ABZ4" s="255" t="s">
        <v>347</v>
      </c>
      <c r="ACA4" s="255" t="s">
        <v>347</v>
      </c>
      <c r="ACB4" s="255" t="s">
        <v>347</v>
      </c>
      <c r="ACC4" s="255" t="s">
        <v>347</v>
      </c>
      <c r="ACD4" s="255" t="s">
        <v>347</v>
      </c>
      <c r="ACE4" s="255" t="s">
        <v>347</v>
      </c>
      <c r="ACF4" s="255" t="s">
        <v>347</v>
      </c>
      <c r="ACG4" s="255" t="s">
        <v>347</v>
      </c>
      <c r="ACH4" s="255" t="s">
        <v>347</v>
      </c>
      <c r="ACI4" s="255" t="s">
        <v>347</v>
      </c>
      <c r="ACJ4" s="255" t="s">
        <v>347</v>
      </c>
      <c r="ACK4" s="255" t="s">
        <v>347</v>
      </c>
      <c r="ACL4" s="255" t="s">
        <v>347</v>
      </c>
      <c r="ACM4" s="255" t="s">
        <v>347</v>
      </c>
      <c r="ACN4" s="255" t="s">
        <v>347</v>
      </c>
      <c r="ACO4" s="255" t="s">
        <v>347</v>
      </c>
      <c r="ACP4" s="255" t="s">
        <v>347</v>
      </c>
      <c r="ACQ4" s="255" t="s">
        <v>347</v>
      </c>
      <c r="ACR4" s="255" t="s">
        <v>347</v>
      </c>
      <c r="ACS4" s="255" t="s">
        <v>347</v>
      </c>
      <c r="ACT4" s="255" t="s">
        <v>347</v>
      </c>
      <c r="ACU4" s="255" t="s">
        <v>347</v>
      </c>
      <c r="ACV4" s="255" t="s">
        <v>347</v>
      </c>
      <c r="ACW4" s="255" t="s">
        <v>347</v>
      </c>
      <c r="ACX4" s="255" t="s">
        <v>347</v>
      </c>
      <c r="ACY4" s="255" t="s">
        <v>347</v>
      </c>
      <c r="ACZ4" s="255" t="s">
        <v>347</v>
      </c>
      <c r="ADA4" s="255" t="s">
        <v>347</v>
      </c>
      <c r="ADB4" s="255" t="s">
        <v>347</v>
      </c>
      <c r="ADC4" s="255" t="s">
        <v>347</v>
      </c>
      <c r="ADD4" s="255" t="s">
        <v>347</v>
      </c>
      <c r="ADE4" s="255" t="s">
        <v>347</v>
      </c>
      <c r="ADF4" s="255" t="s">
        <v>347</v>
      </c>
      <c r="ADG4" s="255" t="s">
        <v>347</v>
      </c>
      <c r="ADH4" s="255" t="s">
        <v>347</v>
      </c>
      <c r="ADI4" s="255" t="s">
        <v>347</v>
      </c>
      <c r="ADJ4" s="255" t="s">
        <v>347</v>
      </c>
      <c r="ADK4" s="255" t="s">
        <v>347</v>
      </c>
      <c r="ADL4" s="255" t="s">
        <v>347</v>
      </c>
      <c r="ADM4" s="255" t="s">
        <v>347</v>
      </c>
      <c r="ADN4" s="255" t="s">
        <v>347</v>
      </c>
      <c r="ADO4" s="255" t="s">
        <v>347</v>
      </c>
      <c r="ADP4" s="255" t="s">
        <v>347</v>
      </c>
      <c r="ADQ4" s="255" t="s">
        <v>347</v>
      </c>
      <c r="ADR4" s="255" t="s">
        <v>347</v>
      </c>
      <c r="ADS4" s="255" t="s">
        <v>347</v>
      </c>
      <c r="ADT4" s="255" t="s">
        <v>347</v>
      </c>
      <c r="ADU4" s="255" t="s">
        <v>347</v>
      </c>
      <c r="ADV4" s="255" t="s">
        <v>347</v>
      </c>
      <c r="ADW4" s="255" t="s">
        <v>347</v>
      </c>
      <c r="ADX4" s="255" t="s">
        <v>347</v>
      </c>
      <c r="ADY4" s="255" t="s">
        <v>347</v>
      </c>
      <c r="ADZ4" s="255" t="s">
        <v>347</v>
      </c>
      <c r="AEA4" s="255" t="s">
        <v>347</v>
      </c>
      <c r="AEB4" s="255" t="s">
        <v>347</v>
      </c>
      <c r="AEC4" s="255" t="s">
        <v>347</v>
      </c>
      <c r="AED4" s="255" t="s">
        <v>347</v>
      </c>
      <c r="AEE4" s="255" t="s">
        <v>347</v>
      </c>
      <c r="AEF4" s="255" t="s">
        <v>347</v>
      </c>
      <c r="AEG4" s="255" t="s">
        <v>347</v>
      </c>
      <c r="AEH4" s="255" t="s">
        <v>347</v>
      </c>
      <c r="AEI4" s="255" t="s">
        <v>347</v>
      </c>
      <c r="AEJ4" s="255" t="s">
        <v>347</v>
      </c>
      <c r="AEK4" s="255" t="s">
        <v>347</v>
      </c>
      <c r="AEL4" s="255" t="s">
        <v>347</v>
      </c>
      <c r="AEM4" s="255" t="s">
        <v>347</v>
      </c>
      <c r="AEN4" s="255" t="s">
        <v>347</v>
      </c>
      <c r="AEO4" s="255" t="s">
        <v>347</v>
      </c>
      <c r="AEP4" s="255" t="s">
        <v>347</v>
      </c>
      <c r="AEQ4" s="255" t="s">
        <v>347</v>
      </c>
      <c r="AER4" s="255" t="s">
        <v>347</v>
      </c>
      <c r="AES4" s="255" t="s">
        <v>347</v>
      </c>
      <c r="AET4" s="255" t="s">
        <v>347</v>
      </c>
      <c r="AEU4" s="255" t="s">
        <v>347</v>
      </c>
      <c r="AEV4" s="255" t="s">
        <v>347</v>
      </c>
      <c r="AEW4" s="255" t="s">
        <v>347</v>
      </c>
      <c r="AEX4" s="255" t="s">
        <v>347</v>
      </c>
      <c r="AEY4" s="255" t="s">
        <v>347</v>
      </c>
      <c r="AEZ4" s="255" t="s">
        <v>347</v>
      </c>
      <c r="AFA4" s="255" t="s">
        <v>347</v>
      </c>
      <c r="AFB4" s="255" t="s">
        <v>347</v>
      </c>
      <c r="AFC4" s="255" t="s">
        <v>347</v>
      </c>
      <c r="AFD4" s="255" t="s">
        <v>347</v>
      </c>
      <c r="AFE4" s="255" t="s">
        <v>347</v>
      </c>
      <c r="AFF4" s="255" t="s">
        <v>347</v>
      </c>
      <c r="AFG4" s="255" t="s">
        <v>347</v>
      </c>
      <c r="AFH4" s="255" t="s">
        <v>347</v>
      </c>
      <c r="AFI4" s="255" t="s">
        <v>347</v>
      </c>
      <c r="AFJ4" s="255" t="s">
        <v>347</v>
      </c>
      <c r="AFK4" s="255" t="s">
        <v>347</v>
      </c>
      <c r="AFL4" s="255" t="s">
        <v>347</v>
      </c>
      <c r="AFM4" s="255" t="s">
        <v>347</v>
      </c>
      <c r="AFN4" s="255" t="s">
        <v>347</v>
      </c>
      <c r="AFO4" s="255" t="s">
        <v>347</v>
      </c>
      <c r="AFP4" s="255" t="s">
        <v>347</v>
      </c>
      <c r="AFQ4" s="255" t="s">
        <v>347</v>
      </c>
      <c r="AFR4" s="255" t="s">
        <v>347</v>
      </c>
      <c r="AFS4" s="255" t="s">
        <v>347</v>
      </c>
      <c r="AFT4" s="255" t="s">
        <v>347</v>
      </c>
      <c r="AFU4" s="255" t="s">
        <v>347</v>
      </c>
      <c r="AFV4" s="255" t="s">
        <v>347</v>
      </c>
      <c r="AFW4" s="255" t="s">
        <v>347</v>
      </c>
      <c r="AFX4" s="255" t="s">
        <v>347</v>
      </c>
      <c r="AFY4" s="255" t="s">
        <v>347</v>
      </c>
      <c r="AFZ4" s="255" t="s">
        <v>347</v>
      </c>
      <c r="AGA4" s="255" t="s">
        <v>347</v>
      </c>
      <c r="AGB4" s="255" t="s">
        <v>347</v>
      </c>
      <c r="AGC4" s="255" t="s">
        <v>347</v>
      </c>
      <c r="AGD4" s="255" t="s">
        <v>347</v>
      </c>
      <c r="AGE4" s="255" t="s">
        <v>347</v>
      </c>
      <c r="AGF4" s="255" t="s">
        <v>347</v>
      </c>
      <c r="AGG4" s="255" t="s">
        <v>347</v>
      </c>
      <c r="AGH4" s="255" t="s">
        <v>347</v>
      </c>
      <c r="AGI4" s="255" t="s">
        <v>347</v>
      </c>
      <c r="AGJ4" s="255" t="s">
        <v>347</v>
      </c>
      <c r="AGK4" s="255" t="s">
        <v>347</v>
      </c>
      <c r="AGL4" s="255" t="s">
        <v>347</v>
      </c>
      <c r="AGM4" s="255" t="s">
        <v>347</v>
      </c>
      <c r="AGN4" s="255" t="s">
        <v>347</v>
      </c>
      <c r="AGO4" s="255" t="s">
        <v>347</v>
      </c>
      <c r="AGP4" s="255" t="s">
        <v>347</v>
      </c>
      <c r="AGQ4" s="255" t="s">
        <v>347</v>
      </c>
      <c r="AGR4" s="255" t="s">
        <v>347</v>
      </c>
      <c r="AGS4" s="255" t="s">
        <v>347</v>
      </c>
      <c r="AGT4" s="255" t="s">
        <v>347</v>
      </c>
      <c r="AGU4" s="255" t="s">
        <v>347</v>
      </c>
      <c r="AGV4" s="255" t="s">
        <v>347</v>
      </c>
      <c r="AGW4" s="255" t="s">
        <v>347</v>
      </c>
      <c r="AGX4" s="255" t="s">
        <v>347</v>
      </c>
      <c r="AGY4" s="255" t="s">
        <v>347</v>
      </c>
      <c r="AGZ4" s="255" t="s">
        <v>347</v>
      </c>
      <c r="AHA4" s="255" t="s">
        <v>347</v>
      </c>
      <c r="AHB4" s="255" t="s">
        <v>347</v>
      </c>
      <c r="AHC4" s="255" t="s">
        <v>347</v>
      </c>
      <c r="AHD4" s="255" t="s">
        <v>347</v>
      </c>
      <c r="AHE4" s="255" t="s">
        <v>347</v>
      </c>
      <c r="AHF4" s="255" t="s">
        <v>347</v>
      </c>
      <c r="AHG4" s="255" t="s">
        <v>347</v>
      </c>
      <c r="AHH4" s="255" t="s">
        <v>347</v>
      </c>
      <c r="AHI4" s="255" t="s">
        <v>347</v>
      </c>
      <c r="AHJ4" s="255" t="s">
        <v>347</v>
      </c>
      <c r="AHK4" s="255" t="s">
        <v>347</v>
      </c>
      <c r="AHL4" s="255" t="s">
        <v>347</v>
      </c>
      <c r="AHM4" s="255" t="s">
        <v>347</v>
      </c>
      <c r="AHN4" s="255" t="s">
        <v>347</v>
      </c>
      <c r="AHO4" s="255" t="s">
        <v>347</v>
      </c>
      <c r="AHP4" s="255" t="s">
        <v>347</v>
      </c>
      <c r="AHQ4" s="255" t="s">
        <v>347</v>
      </c>
      <c r="AHR4" s="255" t="s">
        <v>347</v>
      </c>
      <c r="AHS4" s="255" t="s">
        <v>347</v>
      </c>
      <c r="AHT4" s="255" t="s">
        <v>347</v>
      </c>
      <c r="AHU4" s="255" t="s">
        <v>347</v>
      </c>
      <c r="AHV4" s="255" t="s">
        <v>347</v>
      </c>
      <c r="AHW4" s="255" t="s">
        <v>347</v>
      </c>
      <c r="AHX4" s="255" t="s">
        <v>347</v>
      </c>
      <c r="AHY4" s="255" t="s">
        <v>347</v>
      </c>
      <c r="AHZ4" s="255" t="s">
        <v>347</v>
      </c>
      <c r="AIA4" s="255" t="s">
        <v>347</v>
      </c>
      <c r="AIB4" s="255" t="s">
        <v>347</v>
      </c>
      <c r="AIC4" s="255" t="s">
        <v>347</v>
      </c>
      <c r="AID4" s="255" t="s">
        <v>347</v>
      </c>
      <c r="AIE4" s="255" t="s">
        <v>347</v>
      </c>
      <c r="AIF4" s="255" t="s">
        <v>347</v>
      </c>
      <c r="AIG4" s="255" t="s">
        <v>347</v>
      </c>
      <c r="AIH4" s="255" t="s">
        <v>347</v>
      </c>
      <c r="AII4" s="255" t="s">
        <v>347</v>
      </c>
      <c r="AIJ4" s="255" t="s">
        <v>347</v>
      </c>
      <c r="AIK4" s="255" t="s">
        <v>347</v>
      </c>
      <c r="AIL4" s="255" t="s">
        <v>347</v>
      </c>
      <c r="AIM4" s="255" t="s">
        <v>347</v>
      </c>
      <c r="AIN4" s="255" t="s">
        <v>347</v>
      </c>
      <c r="AIO4" s="255" t="s">
        <v>347</v>
      </c>
      <c r="AIP4" s="255" t="s">
        <v>347</v>
      </c>
      <c r="AIQ4" s="255" t="s">
        <v>347</v>
      </c>
      <c r="AIR4" s="255" t="s">
        <v>347</v>
      </c>
      <c r="AIS4" s="255" t="s">
        <v>347</v>
      </c>
      <c r="AIT4" s="255" t="s">
        <v>347</v>
      </c>
      <c r="AIU4" s="255" t="s">
        <v>347</v>
      </c>
      <c r="AIV4" s="255" t="s">
        <v>347</v>
      </c>
      <c r="AIW4" s="255" t="s">
        <v>347</v>
      </c>
      <c r="AIX4" s="255" t="s">
        <v>347</v>
      </c>
      <c r="AIY4" s="255" t="s">
        <v>347</v>
      </c>
      <c r="AIZ4" s="255" t="s">
        <v>347</v>
      </c>
      <c r="AJA4" s="255" t="s">
        <v>347</v>
      </c>
      <c r="AJB4" s="255" t="s">
        <v>347</v>
      </c>
      <c r="AJC4" s="255" t="s">
        <v>347</v>
      </c>
      <c r="AJD4" s="255" t="s">
        <v>347</v>
      </c>
      <c r="AJE4" s="255" t="s">
        <v>347</v>
      </c>
      <c r="AJF4" s="255" t="s">
        <v>347</v>
      </c>
      <c r="AJG4" s="255" t="s">
        <v>347</v>
      </c>
      <c r="AJH4" s="255" t="s">
        <v>347</v>
      </c>
      <c r="AJI4" s="255" t="s">
        <v>347</v>
      </c>
      <c r="AJJ4" s="255" t="s">
        <v>347</v>
      </c>
      <c r="AJK4" s="255" t="s">
        <v>347</v>
      </c>
      <c r="AJL4" s="255" t="s">
        <v>347</v>
      </c>
      <c r="AJM4" s="255" t="s">
        <v>347</v>
      </c>
      <c r="AJN4" s="255" t="s">
        <v>347</v>
      </c>
      <c r="AJO4" s="255" t="s">
        <v>347</v>
      </c>
      <c r="AJP4" s="255" t="s">
        <v>347</v>
      </c>
      <c r="AJQ4" s="255" t="s">
        <v>347</v>
      </c>
      <c r="AJR4" s="255" t="s">
        <v>347</v>
      </c>
      <c r="AJS4" s="255" t="s">
        <v>347</v>
      </c>
      <c r="AJT4" s="255" t="s">
        <v>347</v>
      </c>
      <c r="AJU4" s="255" t="s">
        <v>347</v>
      </c>
      <c r="AJV4" s="255" t="s">
        <v>347</v>
      </c>
      <c r="AJW4" s="255" t="s">
        <v>347</v>
      </c>
      <c r="AJX4" s="255" t="s">
        <v>347</v>
      </c>
      <c r="AJY4" s="255" t="s">
        <v>347</v>
      </c>
      <c r="AJZ4" s="255" t="s">
        <v>347</v>
      </c>
      <c r="AKA4" s="255" t="s">
        <v>347</v>
      </c>
      <c r="AKB4" s="255" t="s">
        <v>347</v>
      </c>
      <c r="AKC4" s="255" t="s">
        <v>347</v>
      </c>
      <c r="AKD4" s="255" t="s">
        <v>347</v>
      </c>
      <c r="AKE4" s="255" t="s">
        <v>347</v>
      </c>
      <c r="AKF4" s="255" t="s">
        <v>347</v>
      </c>
      <c r="AKG4" s="255" t="s">
        <v>347</v>
      </c>
      <c r="AKH4" s="255" t="s">
        <v>347</v>
      </c>
      <c r="AKI4" s="255" t="s">
        <v>347</v>
      </c>
      <c r="AKJ4" s="255" t="s">
        <v>347</v>
      </c>
      <c r="AKK4" s="255" t="s">
        <v>347</v>
      </c>
      <c r="AKL4" s="255" t="s">
        <v>347</v>
      </c>
      <c r="AKM4" s="255" t="s">
        <v>347</v>
      </c>
      <c r="AKN4" s="255" t="s">
        <v>347</v>
      </c>
      <c r="AKO4" s="255" t="s">
        <v>347</v>
      </c>
      <c r="AKP4" s="255" t="s">
        <v>347</v>
      </c>
      <c r="AKQ4" s="255" t="s">
        <v>347</v>
      </c>
      <c r="AKR4" s="255" t="s">
        <v>347</v>
      </c>
      <c r="AKS4" s="255" t="s">
        <v>347</v>
      </c>
      <c r="AKT4" s="255" t="s">
        <v>347</v>
      </c>
      <c r="AKU4" s="255" t="s">
        <v>347</v>
      </c>
      <c r="AKV4" s="255" t="s">
        <v>347</v>
      </c>
      <c r="AKW4" s="255" t="s">
        <v>347</v>
      </c>
      <c r="AKX4" s="255" t="s">
        <v>347</v>
      </c>
      <c r="AKY4" s="255" t="s">
        <v>347</v>
      </c>
      <c r="AKZ4" s="255" t="s">
        <v>347</v>
      </c>
      <c r="ALA4" s="255" t="s">
        <v>347</v>
      </c>
      <c r="ALB4" s="255" t="s">
        <v>347</v>
      </c>
      <c r="ALC4" s="255" t="s">
        <v>347</v>
      </c>
      <c r="ALD4" s="255" t="s">
        <v>347</v>
      </c>
      <c r="ALE4" s="255" t="s">
        <v>347</v>
      </c>
      <c r="ALF4" s="255" t="s">
        <v>347</v>
      </c>
      <c r="ALG4" s="255" t="s">
        <v>347</v>
      </c>
      <c r="ALH4" s="255" t="s">
        <v>347</v>
      </c>
      <c r="ALI4" s="255" t="s">
        <v>347</v>
      </c>
      <c r="ALJ4" s="255" t="s">
        <v>347</v>
      </c>
      <c r="ALK4" s="255" t="s">
        <v>347</v>
      </c>
      <c r="ALL4" s="255" t="s">
        <v>347</v>
      </c>
      <c r="ALM4" s="255" t="s">
        <v>347</v>
      </c>
      <c r="ALN4" s="255" t="s">
        <v>347</v>
      </c>
      <c r="ALO4" s="255" t="s">
        <v>347</v>
      </c>
      <c r="ALP4" s="255" t="s">
        <v>347</v>
      </c>
      <c r="ALQ4" s="255" t="s">
        <v>347</v>
      </c>
      <c r="ALR4" s="255" t="s">
        <v>347</v>
      </c>
      <c r="ALS4" s="255" t="s">
        <v>347</v>
      </c>
      <c r="ALT4" s="255" t="s">
        <v>347</v>
      </c>
      <c r="ALU4" s="255" t="s">
        <v>347</v>
      </c>
      <c r="ALV4" s="255" t="s">
        <v>347</v>
      </c>
      <c r="ALW4" s="255" t="s">
        <v>347</v>
      </c>
      <c r="ALX4" s="255" t="s">
        <v>347</v>
      </c>
      <c r="ALY4" s="255" t="s">
        <v>347</v>
      </c>
      <c r="ALZ4" s="255" t="s">
        <v>347</v>
      </c>
      <c r="AMA4" s="255" t="s">
        <v>347</v>
      </c>
      <c r="AMB4" s="255" t="s">
        <v>347</v>
      </c>
      <c r="AMC4" s="255" t="s">
        <v>347</v>
      </c>
      <c r="AMD4" s="255" t="s">
        <v>347</v>
      </c>
      <c r="AME4" s="255" t="s">
        <v>347</v>
      </c>
      <c r="AMF4" s="255" t="s">
        <v>347</v>
      </c>
      <c r="AMG4" s="255" t="s">
        <v>347</v>
      </c>
      <c r="AMH4" s="255" t="s">
        <v>347</v>
      </c>
      <c r="AMI4" s="255" t="s">
        <v>347</v>
      </c>
      <c r="AMJ4" s="255" t="s">
        <v>347</v>
      </c>
      <c r="AMK4" s="255" t="s">
        <v>347</v>
      </c>
      <c r="AML4" s="255" t="s">
        <v>347</v>
      </c>
      <c r="AMM4" s="255" t="s">
        <v>347</v>
      </c>
      <c r="AMN4" s="255" t="s">
        <v>347</v>
      </c>
      <c r="AMO4" s="255" t="s">
        <v>347</v>
      </c>
      <c r="AMP4" s="255" t="s">
        <v>347</v>
      </c>
      <c r="AMQ4" s="255" t="s">
        <v>347</v>
      </c>
      <c r="AMR4" s="255" t="s">
        <v>347</v>
      </c>
      <c r="AMS4" s="255" t="s">
        <v>347</v>
      </c>
      <c r="AMT4" s="255" t="s">
        <v>347</v>
      </c>
      <c r="AMU4" s="255" t="s">
        <v>347</v>
      </c>
      <c r="AMV4" s="255" t="s">
        <v>347</v>
      </c>
      <c r="AMW4" s="255" t="s">
        <v>347</v>
      </c>
      <c r="AMX4" s="255" t="s">
        <v>347</v>
      </c>
      <c r="AMY4" s="255" t="s">
        <v>347</v>
      </c>
      <c r="AMZ4" s="255" t="s">
        <v>347</v>
      </c>
      <c r="ANA4" s="255" t="s">
        <v>347</v>
      </c>
      <c r="ANB4" s="255" t="s">
        <v>347</v>
      </c>
      <c r="ANC4" s="255" t="s">
        <v>347</v>
      </c>
      <c r="AND4" s="255" t="s">
        <v>347</v>
      </c>
      <c r="ANE4" s="255" t="s">
        <v>347</v>
      </c>
      <c r="ANF4" s="255" t="s">
        <v>347</v>
      </c>
      <c r="ANG4" s="255" t="s">
        <v>347</v>
      </c>
      <c r="ANH4" s="255" t="s">
        <v>347</v>
      </c>
      <c r="ANI4" s="255" t="s">
        <v>347</v>
      </c>
      <c r="ANJ4" s="255" t="s">
        <v>347</v>
      </c>
      <c r="ANK4" s="255" t="s">
        <v>347</v>
      </c>
      <c r="ANL4" s="255" t="s">
        <v>347</v>
      </c>
      <c r="ANM4" s="255" t="s">
        <v>347</v>
      </c>
      <c r="ANN4" s="255" t="s">
        <v>347</v>
      </c>
      <c r="ANO4" s="255" t="s">
        <v>347</v>
      </c>
      <c r="ANP4" s="255" t="s">
        <v>347</v>
      </c>
      <c r="ANQ4" s="255" t="s">
        <v>347</v>
      </c>
      <c r="ANR4" s="255" t="s">
        <v>347</v>
      </c>
      <c r="ANS4" s="255" t="s">
        <v>347</v>
      </c>
      <c r="ANT4" s="255" t="s">
        <v>347</v>
      </c>
      <c r="ANU4" s="255" t="s">
        <v>347</v>
      </c>
      <c r="ANV4" s="255" t="s">
        <v>347</v>
      </c>
      <c r="ANW4" s="255" t="s">
        <v>347</v>
      </c>
      <c r="ANX4" s="255" t="s">
        <v>347</v>
      </c>
      <c r="ANY4" s="255" t="s">
        <v>347</v>
      </c>
      <c r="ANZ4" s="255" t="s">
        <v>347</v>
      </c>
      <c r="AOA4" s="255" t="s">
        <v>347</v>
      </c>
      <c r="AOB4" s="255" t="s">
        <v>347</v>
      </c>
      <c r="AOC4" s="255" t="s">
        <v>347</v>
      </c>
      <c r="AOD4" s="255" t="s">
        <v>347</v>
      </c>
      <c r="AOE4" s="255" t="s">
        <v>347</v>
      </c>
      <c r="AOF4" s="255" t="s">
        <v>347</v>
      </c>
      <c r="AOG4" s="255" t="s">
        <v>347</v>
      </c>
      <c r="AOH4" s="255" t="s">
        <v>347</v>
      </c>
      <c r="AOI4" s="255" t="s">
        <v>347</v>
      </c>
      <c r="AOJ4" s="255" t="s">
        <v>347</v>
      </c>
      <c r="AOK4" s="255" t="s">
        <v>347</v>
      </c>
      <c r="AOL4" s="255" t="s">
        <v>347</v>
      </c>
      <c r="AOM4" s="255" t="s">
        <v>347</v>
      </c>
      <c r="AON4" s="255" t="s">
        <v>347</v>
      </c>
      <c r="AOO4" s="255" t="s">
        <v>347</v>
      </c>
      <c r="AOP4" s="255" t="s">
        <v>347</v>
      </c>
      <c r="AOQ4" s="255" t="s">
        <v>347</v>
      </c>
      <c r="AOR4" s="255" t="s">
        <v>347</v>
      </c>
      <c r="AOS4" s="255" t="s">
        <v>347</v>
      </c>
      <c r="AOT4" s="255" t="s">
        <v>347</v>
      </c>
      <c r="AOU4" s="255" t="s">
        <v>347</v>
      </c>
      <c r="AOV4" s="255" t="s">
        <v>347</v>
      </c>
      <c r="AOW4" s="255" t="s">
        <v>347</v>
      </c>
      <c r="AOX4" s="255" t="s">
        <v>347</v>
      </c>
      <c r="AOY4" s="255" t="s">
        <v>347</v>
      </c>
      <c r="AOZ4" s="255" t="s">
        <v>347</v>
      </c>
      <c r="APA4" s="255" t="s">
        <v>347</v>
      </c>
      <c r="APB4" s="255" t="s">
        <v>347</v>
      </c>
      <c r="APC4" s="255" t="s">
        <v>347</v>
      </c>
      <c r="APD4" s="255" t="s">
        <v>347</v>
      </c>
      <c r="APE4" s="255" t="s">
        <v>347</v>
      </c>
      <c r="APF4" s="255" t="s">
        <v>347</v>
      </c>
      <c r="APG4" s="255" t="s">
        <v>347</v>
      </c>
      <c r="APH4" s="255" t="s">
        <v>347</v>
      </c>
      <c r="API4" s="255" t="s">
        <v>347</v>
      </c>
      <c r="APJ4" s="255" t="s">
        <v>347</v>
      </c>
      <c r="APK4" s="255" t="s">
        <v>347</v>
      </c>
      <c r="APL4" s="255" t="s">
        <v>347</v>
      </c>
      <c r="APM4" s="255" t="s">
        <v>347</v>
      </c>
      <c r="APN4" s="255" t="s">
        <v>347</v>
      </c>
      <c r="APO4" s="255" t="s">
        <v>347</v>
      </c>
      <c r="APP4" s="255" t="s">
        <v>347</v>
      </c>
      <c r="APQ4" s="255" t="s">
        <v>347</v>
      </c>
      <c r="APR4" s="255" t="s">
        <v>347</v>
      </c>
      <c r="APS4" s="255" t="s">
        <v>347</v>
      </c>
      <c r="APT4" s="255" t="s">
        <v>347</v>
      </c>
      <c r="APU4" s="255" t="s">
        <v>347</v>
      </c>
      <c r="APV4" s="255" t="s">
        <v>347</v>
      </c>
      <c r="APW4" s="255" t="s">
        <v>347</v>
      </c>
      <c r="APX4" s="255" t="s">
        <v>347</v>
      </c>
      <c r="APY4" s="255" t="s">
        <v>347</v>
      </c>
      <c r="APZ4" s="255" t="s">
        <v>347</v>
      </c>
      <c r="AQA4" s="255" t="s">
        <v>347</v>
      </c>
      <c r="AQB4" s="255" t="s">
        <v>347</v>
      </c>
      <c r="AQC4" s="255" t="s">
        <v>347</v>
      </c>
      <c r="AQD4" s="255" t="s">
        <v>347</v>
      </c>
      <c r="AQE4" s="255" t="s">
        <v>347</v>
      </c>
      <c r="AQF4" s="255" t="s">
        <v>347</v>
      </c>
      <c r="AQG4" s="255" t="s">
        <v>347</v>
      </c>
      <c r="AQH4" s="255" t="s">
        <v>347</v>
      </c>
      <c r="AQI4" s="255" t="s">
        <v>347</v>
      </c>
      <c r="AQJ4" s="255" t="s">
        <v>347</v>
      </c>
      <c r="AQK4" s="255" t="s">
        <v>347</v>
      </c>
      <c r="AQL4" s="255" t="s">
        <v>347</v>
      </c>
      <c r="AQM4" s="255" t="s">
        <v>347</v>
      </c>
      <c r="AQN4" s="255" t="s">
        <v>347</v>
      </c>
      <c r="AQO4" s="255" t="s">
        <v>347</v>
      </c>
      <c r="AQP4" s="255" t="s">
        <v>347</v>
      </c>
      <c r="AQQ4" s="255" t="s">
        <v>347</v>
      </c>
      <c r="AQR4" s="255" t="s">
        <v>347</v>
      </c>
      <c r="AQS4" s="255" t="s">
        <v>347</v>
      </c>
      <c r="AQT4" s="255" t="s">
        <v>347</v>
      </c>
      <c r="AQU4" s="255" t="s">
        <v>347</v>
      </c>
      <c r="AQV4" s="255" t="s">
        <v>347</v>
      </c>
      <c r="AQW4" s="255" t="s">
        <v>347</v>
      </c>
      <c r="AQX4" s="255" t="s">
        <v>347</v>
      </c>
      <c r="AQY4" s="255" t="s">
        <v>347</v>
      </c>
      <c r="AQZ4" s="255" t="s">
        <v>347</v>
      </c>
      <c r="ARA4" s="255" t="s">
        <v>347</v>
      </c>
      <c r="ARB4" s="255" t="s">
        <v>347</v>
      </c>
      <c r="ARC4" s="255" t="s">
        <v>347</v>
      </c>
      <c r="ARD4" s="255" t="s">
        <v>347</v>
      </c>
      <c r="ARE4" s="255" t="s">
        <v>347</v>
      </c>
      <c r="ARF4" s="255" t="s">
        <v>347</v>
      </c>
      <c r="ARG4" s="255" t="s">
        <v>347</v>
      </c>
      <c r="ARH4" s="255" t="s">
        <v>347</v>
      </c>
      <c r="ARI4" s="255" t="s">
        <v>347</v>
      </c>
      <c r="ARJ4" s="255" t="s">
        <v>347</v>
      </c>
      <c r="ARK4" s="255" t="s">
        <v>347</v>
      </c>
      <c r="ARL4" s="255" t="s">
        <v>347</v>
      </c>
      <c r="ARM4" s="255" t="s">
        <v>347</v>
      </c>
      <c r="ARN4" s="255" t="s">
        <v>347</v>
      </c>
      <c r="ARO4" s="255" t="s">
        <v>347</v>
      </c>
      <c r="ARP4" s="255" t="s">
        <v>347</v>
      </c>
      <c r="ARQ4" s="255" t="s">
        <v>347</v>
      </c>
      <c r="ARR4" s="255" t="s">
        <v>347</v>
      </c>
      <c r="ARS4" s="255" t="s">
        <v>347</v>
      </c>
      <c r="ART4" s="255" t="s">
        <v>347</v>
      </c>
      <c r="ARU4" s="255" t="s">
        <v>347</v>
      </c>
      <c r="ARV4" s="255" t="s">
        <v>347</v>
      </c>
      <c r="ARW4" s="255" t="s">
        <v>347</v>
      </c>
      <c r="ARX4" s="255" t="s">
        <v>347</v>
      </c>
      <c r="ARY4" s="255" t="s">
        <v>347</v>
      </c>
      <c r="ARZ4" s="255" t="s">
        <v>347</v>
      </c>
      <c r="ASA4" s="255" t="s">
        <v>347</v>
      </c>
      <c r="ASB4" s="255" t="s">
        <v>347</v>
      </c>
      <c r="ASC4" s="255" t="s">
        <v>347</v>
      </c>
      <c r="ASD4" s="255" t="s">
        <v>347</v>
      </c>
      <c r="ASE4" s="255" t="s">
        <v>347</v>
      </c>
      <c r="ASF4" s="255" t="s">
        <v>347</v>
      </c>
      <c r="ASG4" s="255" t="s">
        <v>347</v>
      </c>
      <c r="ASH4" s="255" t="s">
        <v>347</v>
      </c>
      <c r="ASI4" s="255" t="s">
        <v>347</v>
      </c>
      <c r="ASJ4" s="255" t="s">
        <v>347</v>
      </c>
      <c r="ASK4" s="255" t="s">
        <v>347</v>
      </c>
      <c r="ASL4" s="255" t="s">
        <v>347</v>
      </c>
      <c r="ASM4" s="255" t="s">
        <v>347</v>
      </c>
      <c r="ASN4" s="255" t="s">
        <v>347</v>
      </c>
      <c r="ASO4" s="255" t="s">
        <v>347</v>
      </c>
      <c r="ASP4" s="255" t="s">
        <v>347</v>
      </c>
      <c r="ASQ4" s="255" t="s">
        <v>347</v>
      </c>
      <c r="ASR4" s="255" t="s">
        <v>347</v>
      </c>
      <c r="ASS4" s="255" t="s">
        <v>347</v>
      </c>
      <c r="AST4" s="255" t="s">
        <v>347</v>
      </c>
      <c r="ASU4" s="255" t="s">
        <v>347</v>
      </c>
      <c r="ASV4" s="255" t="s">
        <v>347</v>
      </c>
      <c r="ASW4" s="255" t="s">
        <v>347</v>
      </c>
      <c r="ASX4" s="255" t="s">
        <v>347</v>
      </c>
      <c r="ASY4" s="255" t="s">
        <v>347</v>
      </c>
      <c r="ASZ4" s="255" t="s">
        <v>347</v>
      </c>
      <c r="ATA4" s="255" t="s">
        <v>347</v>
      </c>
      <c r="ATB4" s="255" t="s">
        <v>347</v>
      </c>
      <c r="ATC4" s="255" t="s">
        <v>347</v>
      </c>
      <c r="ATD4" s="255" t="s">
        <v>347</v>
      </c>
      <c r="ATE4" s="255" t="s">
        <v>347</v>
      </c>
      <c r="ATF4" s="255" t="s">
        <v>347</v>
      </c>
      <c r="ATG4" s="255" t="s">
        <v>347</v>
      </c>
      <c r="ATH4" s="255" t="s">
        <v>347</v>
      </c>
      <c r="ATI4" s="255" t="s">
        <v>347</v>
      </c>
      <c r="ATJ4" s="255" t="s">
        <v>347</v>
      </c>
      <c r="ATK4" s="255" t="s">
        <v>347</v>
      </c>
      <c r="ATL4" s="255" t="s">
        <v>347</v>
      </c>
      <c r="ATM4" s="255" t="s">
        <v>347</v>
      </c>
      <c r="ATN4" s="255" t="s">
        <v>347</v>
      </c>
      <c r="ATO4" s="255" t="s">
        <v>347</v>
      </c>
      <c r="ATP4" s="255" t="s">
        <v>347</v>
      </c>
      <c r="ATQ4" s="255" t="s">
        <v>347</v>
      </c>
      <c r="ATR4" s="255" t="s">
        <v>347</v>
      </c>
      <c r="ATS4" s="255" t="s">
        <v>347</v>
      </c>
      <c r="ATT4" s="255" t="s">
        <v>347</v>
      </c>
      <c r="ATU4" s="255" t="s">
        <v>347</v>
      </c>
      <c r="ATV4" s="255" t="s">
        <v>347</v>
      </c>
      <c r="ATW4" s="255" t="s">
        <v>347</v>
      </c>
      <c r="ATX4" s="255" t="s">
        <v>347</v>
      </c>
      <c r="ATY4" s="255" t="s">
        <v>347</v>
      </c>
      <c r="ATZ4" s="255" t="s">
        <v>347</v>
      </c>
      <c r="AUA4" s="255" t="s">
        <v>347</v>
      </c>
      <c r="AUB4" s="255" t="s">
        <v>347</v>
      </c>
      <c r="AUC4" s="255" t="s">
        <v>347</v>
      </c>
      <c r="AUD4" s="255" t="s">
        <v>347</v>
      </c>
      <c r="AUE4" s="255" t="s">
        <v>347</v>
      </c>
      <c r="AUF4" s="255" t="s">
        <v>347</v>
      </c>
      <c r="AUG4" s="255" t="s">
        <v>347</v>
      </c>
      <c r="AUH4" s="255" t="s">
        <v>347</v>
      </c>
      <c r="AUI4" s="255" t="s">
        <v>347</v>
      </c>
      <c r="AUJ4" s="255" t="s">
        <v>347</v>
      </c>
      <c r="AUK4" s="255" t="s">
        <v>347</v>
      </c>
      <c r="AUL4" s="255" t="s">
        <v>347</v>
      </c>
      <c r="AUM4" s="255" t="s">
        <v>347</v>
      </c>
      <c r="AUN4" s="255" t="s">
        <v>347</v>
      </c>
      <c r="AUO4" s="255" t="s">
        <v>347</v>
      </c>
      <c r="AUP4" s="255" t="s">
        <v>347</v>
      </c>
      <c r="AUQ4" s="255" t="s">
        <v>347</v>
      </c>
      <c r="AUR4" s="255" t="s">
        <v>347</v>
      </c>
      <c r="AUS4" s="255" t="s">
        <v>347</v>
      </c>
      <c r="AUT4" s="255" t="s">
        <v>347</v>
      </c>
      <c r="AUU4" s="255" t="s">
        <v>347</v>
      </c>
      <c r="AUV4" s="255" t="s">
        <v>347</v>
      </c>
      <c r="AUW4" s="255" t="s">
        <v>347</v>
      </c>
      <c r="AUX4" s="255" t="s">
        <v>347</v>
      </c>
      <c r="AUY4" s="255" t="s">
        <v>347</v>
      </c>
      <c r="AUZ4" s="255" t="s">
        <v>347</v>
      </c>
      <c r="AVA4" s="255" t="s">
        <v>347</v>
      </c>
      <c r="AVB4" s="255" t="s">
        <v>347</v>
      </c>
      <c r="AVC4" s="255" t="s">
        <v>347</v>
      </c>
      <c r="AVD4" s="255" t="s">
        <v>347</v>
      </c>
      <c r="AVE4" s="255" t="s">
        <v>347</v>
      </c>
      <c r="AVF4" s="255" t="s">
        <v>347</v>
      </c>
      <c r="AVG4" s="255" t="s">
        <v>347</v>
      </c>
      <c r="AVH4" s="255" t="s">
        <v>347</v>
      </c>
      <c r="AVI4" s="255" t="s">
        <v>347</v>
      </c>
      <c r="AVJ4" s="255" t="s">
        <v>347</v>
      </c>
      <c r="AVK4" s="255" t="s">
        <v>347</v>
      </c>
      <c r="AVL4" s="255" t="s">
        <v>347</v>
      </c>
      <c r="AVM4" s="255" t="s">
        <v>347</v>
      </c>
      <c r="AVN4" s="255" t="s">
        <v>347</v>
      </c>
      <c r="AVO4" s="255" t="s">
        <v>347</v>
      </c>
      <c r="AVP4" s="255" t="s">
        <v>347</v>
      </c>
      <c r="AVQ4" s="255" t="s">
        <v>347</v>
      </c>
      <c r="AVR4" s="255" t="s">
        <v>347</v>
      </c>
      <c r="AVS4" s="255" t="s">
        <v>347</v>
      </c>
      <c r="AVT4" s="255" t="s">
        <v>347</v>
      </c>
      <c r="AVU4" s="255" t="s">
        <v>347</v>
      </c>
      <c r="AVV4" s="255" t="s">
        <v>347</v>
      </c>
      <c r="AVW4" s="255" t="s">
        <v>347</v>
      </c>
      <c r="AVX4" s="255" t="s">
        <v>347</v>
      </c>
      <c r="AVY4" s="255" t="s">
        <v>347</v>
      </c>
      <c r="AVZ4" s="255" t="s">
        <v>347</v>
      </c>
      <c r="AWA4" s="255" t="s">
        <v>347</v>
      </c>
      <c r="AWB4" s="255" t="s">
        <v>347</v>
      </c>
      <c r="AWC4" s="255" t="s">
        <v>347</v>
      </c>
      <c r="AWD4" s="255" t="s">
        <v>347</v>
      </c>
      <c r="AWE4" s="255" t="s">
        <v>347</v>
      </c>
      <c r="AWF4" s="255" t="s">
        <v>347</v>
      </c>
      <c r="AWG4" s="255" t="s">
        <v>347</v>
      </c>
      <c r="AWH4" s="255" t="s">
        <v>347</v>
      </c>
      <c r="AWI4" s="255" t="s">
        <v>347</v>
      </c>
      <c r="AWJ4" s="255" t="s">
        <v>347</v>
      </c>
      <c r="AWK4" s="255" t="s">
        <v>347</v>
      </c>
      <c r="AWL4" s="255" t="s">
        <v>347</v>
      </c>
      <c r="AWM4" s="255" t="s">
        <v>347</v>
      </c>
      <c r="AWN4" s="255" t="s">
        <v>347</v>
      </c>
      <c r="AWO4" s="255" t="s">
        <v>347</v>
      </c>
      <c r="AWP4" s="255" t="s">
        <v>347</v>
      </c>
      <c r="AWQ4" s="255" t="s">
        <v>347</v>
      </c>
      <c r="AWR4" s="255" t="s">
        <v>347</v>
      </c>
      <c r="AWS4" s="255" t="s">
        <v>347</v>
      </c>
      <c r="AWT4" s="255" t="s">
        <v>347</v>
      </c>
      <c r="AWU4" s="255" t="s">
        <v>347</v>
      </c>
      <c r="AWV4" s="255" t="s">
        <v>347</v>
      </c>
      <c r="AWW4" s="255" t="s">
        <v>347</v>
      </c>
      <c r="AWX4" s="255" t="s">
        <v>347</v>
      </c>
      <c r="AWY4" s="255" t="s">
        <v>347</v>
      </c>
      <c r="AWZ4" s="255" t="s">
        <v>347</v>
      </c>
      <c r="AXA4" s="255" t="s">
        <v>347</v>
      </c>
      <c r="AXB4" s="255" t="s">
        <v>347</v>
      </c>
      <c r="AXC4" s="255" t="s">
        <v>347</v>
      </c>
      <c r="AXD4" s="255" t="s">
        <v>347</v>
      </c>
      <c r="AXE4" s="255" t="s">
        <v>347</v>
      </c>
      <c r="AXF4" s="255" t="s">
        <v>347</v>
      </c>
      <c r="AXG4" s="255" t="s">
        <v>347</v>
      </c>
      <c r="AXH4" s="255" t="s">
        <v>347</v>
      </c>
      <c r="AXI4" s="255" t="s">
        <v>347</v>
      </c>
      <c r="AXJ4" s="255" t="s">
        <v>347</v>
      </c>
      <c r="AXK4" s="255" t="s">
        <v>347</v>
      </c>
      <c r="AXL4" s="255" t="s">
        <v>347</v>
      </c>
      <c r="AXM4" s="255" t="s">
        <v>347</v>
      </c>
      <c r="AXN4" s="255" t="s">
        <v>347</v>
      </c>
      <c r="AXO4" s="255" t="s">
        <v>347</v>
      </c>
      <c r="AXP4" s="255" t="s">
        <v>347</v>
      </c>
      <c r="AXQ4" s="255" t="s">
        <v>347</v>
      </c>
      <c r="AXR4" s="255" t="s">
        <v>347</v>
      </c>
      <c r="AXS4" s="255" t="s">
        <v>347</v>
      </c>
      <c r="AXT4" s="255" t="s">
        <v>347</v>
      </c>
      <c r="AXU4" s="255" t="s">
        <v>347</v>
      </c>
      <c r="AXV4" s="255" t="s">
        <v>347</v>
      </c>
      <c r="AXW4" s="255" t="s">
        <v>347</v>
      </c>
      <c r="AXX4" s="255" t="s">
        <v>347</v>
      </c>
      <c r="AXY4" s="255" t="s">
        <v>347</v>
      </c>
      <c r="AXZ4" s="255" t="s">
        <v>347</v>
      </c>
      <c r="AYA4" s="255" t="s">
        <v>347</v>
      </c>
      <c r="AYB4" s="255" t="s">
        <v>347</v>
      </c>
      <c r="AYC4" s="255" t="s">
        <v>347</v>
      </c>
      <c r="AYD4" s="255" t="s">
        <v>347</v>
      </c>
      <c r="AYE4" s="255" t="s">
        <v>347</v>
      </c>
      <c r="AYF4" s="255" t="s">
        <v>347</v>
      </c>
      <c r="AYG4" s="255" t="s">
        <v>347</v>
      </c>
      <c r="AYH4" s="255" t="s">
        <v>347</v>
      </c>
      <c r="AYI4" s="255" t="s">
        <v>347</v>
      </c>
      <c r="AYJ4" s="255" t="s">
        <v>347</v>
      </c>
      <c r="AYK4" s="255" t="s">
        <v>347</v>
      </c>
      <c r="AYL4" s="255" t="s">
        <v>347</v>
      </c>
      <c r="AYM4" s="255" t="s">
        <v>347</v>
      </c>
      <c r="AYN4" s="255" t="s">
        <v>347</v>
      </c>
      <c r="AYO4" s="255" t="s">
        <v>347</v>
      </c>
      <c r="AYP4" s="255" t="s">
        <v>347</v>
      </c>
      <c r="AYQ4" s="255" t="s">
        <v>347</v>
      </c>
      <c r="AYR4" s="255" t="s">
        <v>347</v>
      </c>
      <c r="AYS4" s="255" t="s">
        <v>347</v>
      </c>
      <c r="AYT4" s="255" t="s">
        <v>347</v>
      </c>
      <c r="AYU4" s="255" t="s">
        <v>347</v>
      </c>
      <c r="AYV4" s="255" t="s">
        <v>347</v>
      </c>
      <c r="AYW4" s="255" t="s">
        <v>347</v>
      </c>
      <c r="AYX4" s="255" t="s">
        <v>347</v>
      </c>
      <c r="AYY4" s="255" t="s">
        <v>347</v>
      </c>
      <c r="AYZ4" s="255" t="s">
        <v>347</v>
      </c>
      <c r="AZA4" s="255" t="s">
        <v>347</v>
      </c>
      <c r="AZB4" s="255" t="s">
        <v>347</v>
      </c>
      <c r="AZC4" s="255" t="s">
        <v>347</v>
      </c>
      <c r="AZD4" s="255" t="s">
        <v>347</v>
      </c>
      <c r="AZE4" s="255" t="s">
        <v>347</v>
      </c>
      <c r="AZF4" s="255" t="s">
        <v>347</v>
      </c>
      <c r="AZG4" s="255" t="s">
        <v>347</v>
      </c>
      <c r="AZH4" s="255" t="s">
        <v>347</v>
      </c>
      <c r="AZI4" s="255" t="s">
        <v>347</v>
      </c>
      <c r="AZJ4" s="255" t="s">
        <v>347</v>
      </c>
      <c r="AZK4" s="255" t="s">
        <v>347</v>
      </c>
      <c r="AZL4" s="255" t="s">
        <v>347</v>
      </c>
      <c r="AZM4" s="255" t="s">
        <v>347</v>
      </c>
      <c r="AZN4" s="255" t="s">
        <v>347</v>
      </c>
      <c r="AZO4" s="255" t="s">
        <v>347</v>
      </c>
      <c r="AZP4" s="255" t="s">
        <v>347</v>
      </c>
      <c r="AZQ4" s="255" t="s">
        <v>347</v>
      </c>
      <c r="AZR4" s="255" t="s">
        <v>347</v>
      </c>
      <c r="AZS4" s="255" t="s">
        <v>347</v>
      </c>
      <c r="AZT4" s="255" t="s">
        <v>347</v>
      </c>
      <c r="AZU4" s="255" t="s">
        <v>347</v>
      </c>
      <c r="AZV4" s="255" t="s">
        <v>347</v>
      </c>
      <c r="AZW4" s="255" t="s">
        <v>347</v>
      </c>
      <c r="AZX4" s="255" t="s">
        <v>347</v>
      </c>
      <c r="AZY4" s="255" t="s">
        <v>347</v>
      </c>
      <c r="AZZ4" s="255" t="s">
        <v>347</v>
      </c>
      <c r="BAA4" s="255" t="s">
        <v>347</v>
      </c>
      <c r="BAB4" s="255" t="s">
        <v>347</v>
      </c>
      <c r="BAC4" s="255" t="s">
        <v>347</v>
      </c>
      <c r="BAD4" s="255" t="s">
        <v>347</v>
      </c>
      <c r="BAE4" s="255" t="s">
        <v>347</v>
      </c>
      <c r="BAF4" s="255" t="s">
        <v>347</v>
      </c>
      <c r="BAG4" s="255" t="s">
        <v>347</v>
      </c>
      <c r="BAH4" s="255" t="s">
        <v>347</v>
      </c>
      <c r="BAI4" s="255" t="s">
        <v>347</v>
      </c>
      <c r="BAJ4" s="255" t="s">
        <v>347</v>
      </c>
      <c r="BAK4" s="255" t="s">
        <v>347</v>
      </c>
      <c r="BAL4" s="255" t="s">
        <v>347</v>
      </c>
      <c r="BAM4" s="255" t="s">
        <v>347</v>
      </c>
      <c r="BAN4" s="255" t="s">
        <v>347</v>
      </c>
      <c r="BAO4" s="255" t="s">
        <v>347</v>
      </c>
      <c r="BAP4" s="255" t="s">
        <v>347</v>
      </c>
      <c r="BAQ4" s="255" t="s">
        <v>347</v>
      </c>
      <c r="BAR4" s="255" t="s">
        <v>347</v>
      </c>
      <c r="BAS4" s="255" t="s">
        <v>347</v>
      </c>
      <c r="BAT4" s="255" t="s">
        <v>347</v>
      </c>
      <c r="BAU4" s="255" t="s">
        <v>347</v>
      </c>
      <c r="BAV4" s="255" t="s">
        <v>347</v>
      </c>
      <c r="BAW4" s="255" t="s">
        <v>347</v>
      </c>
      <c r="BAX4" s="255" t="s">
        <v>347</v>
      </c>
      <c r="BAY4" s="255" t="s">
        <v>347</v>
      </c>
      <c r="BAZ4" s="255" t="s">
        <v>347</v>
      </c>
      <c r="BBA4" s="255" t="s">
        <v>347</v>
      </c>
      <c r="BBB4" s="255" t="s">
        <v>347</v>
      </c>
      <c r="BBC4" s="255" t="s">
        <v>347</v>
      </c>
      <c r="BBD4" s="255" t="s">
        <v>347</v>
      </c>
      <c r="BBE4" s="255" t="s">
        <v>347</v>
      </c>
      <c r="BBF4" s="255" t="s">
        <v>347</v>
      </c>
      <c r="BBG4" s="255" t="s">
        <v>347</v>
      </c>
      <c r="BBH4" s="255" t="s">
        <v>347</v>
      </c>
      <c r="BBI4" s="255" t="s">
        <v>347</v>
      </c>
      <c r="BBJ4" s="255" t="s">
        <v>347</v>
      </c>
      <c r="BBK4" s="255" t="s">
        <v>347</v>
      </c>
      <c r="BBL4" s="255" t="s">
        <v>347</v>
      </c>
      <c r="BBM4" s="255" t="s">
        <v>347</v>
      </c>
      <c r="BBN4" s="255" t="s">
        <v>347</v>
      </c>
      <c r="BBO4" s="255" t="s">
        <v>347</v>
      </c>
      <c r="BBP4" s="255" t="s">
        <v>347</v>
      </c>
      <c r="BBQ4" s="255" t="s">
        <v>347</v>
      </c>
      <c r="BBR4" s="255" t="s">
        <v>347</v>
      </c>
      <c r="BBS4" s="255" t="s">
        <v>347</v>
      </c>
      <c r="BBT4" s="255" t="s">
        <v>347</v>
      </c>
      <c r="BBU4" s="255" t="s">
        <v>347</v>
      </c>
      <c r="BBV4" s="255" t="s">
        <v>347</v>
      </c>
      <c r="BBW4" s="255" t="s">
        <v>347</v>
      </c>
      <c r="BBX4" s="255" t="s">
        <v>347</v>
      </c>
      <c r="BBY4" s="255" t="s">
        <v>347</v>
      </c>
      <c r="BBZ4" s="255" t="s">
        <v>347</v>
      </c>
      <c r="BCA4" s="255" t="s">
        <v>347</v>
      </c>
      <c r="BCB4" s="255" t="s">
        <v>347</v>
      </c>
      <c r="BCC4" s="255" t="s">
        <v>347</v>
      </c>
      <c r="BCD4" s="255" t="s">
        <v>347</v>
      </c>
      <c r="BCE4" s="255" t="s">
        <v>347</v>
      </c>
      <c r="BCF4" s="255" t="s">
        <v>347</v>
      </c>
      <c r="BCG4" s="255" t="s">
        <v>347</v>
      </c>
      <c r="BCH4" s="255" t="s">
        <v>347</v>
      </c>
      <c r="BCI4" s="255" t="s">
        <v>347</v>
      </c>
      <c r="BCJ4" s="255" t="s">
        <v>347</v>
      </c>
      <c r="BCK4" s="255" t="s">
        <v>347</v>
      </c>
      <c r="BCL4" s="255" t="s">
        <v>347</v>
      </c>
      <c r="BCM4" s="255" t="s">
        <v>347</v>
      </c>
      <c r="BCN4" s="255" t="s">
        <v>347</v>
      </c>
      <c r="BCO4" s="255" t="s">
        <v>347</v>
      </c>
      <c r="BCP4" s="255" t="s">
        <v>347</v>
      </c>
      <c r="BCQ4" s="255" t="s">
        <v>347</v>
      </c>
      <c r="BCR4" s="255" t="s">
        <v>347</v>
      </c>
      <c r="BCS4" s="255" t="s">
        <v>347</v>
      </c>
      <c r="BCT4" s="255" t="s">
        <v>347</v>
      </c>
      <c r="BCU4" s="255" t="s">
        <v>347</v>
      </c>
      <c r="BCV4" s="255" t="s">
        <v>347</v>
      </c>
      <c r="BCW4" s="255" t="s">
        <v>347</v>
      </c>
      <c r="BCX4" s="255" t="s">
        <v>347</v>
      </c>
      <c r="BCY4" s="255" t="s">
        <v>347</v>
      </c>
      <c r="BCZ4" s="255" t="s">
        <v>347</v>
      </c>
      <c r="BDA4" s="255" t="s">
        <v>347</v>
      </c>
      <c r="BDB4" s="255" t="s">
        <v>347</v>
      </c>
      <c r="BDC4" s="255" t="s">
        <v>347</v>
      </c>
      <c r="BDD4" s="255" t="s">
        <v>347</v>
      </c>
      <c r="BDE4" s="255" t="s">
        <v>347</v>
      </c>
      <c r="BDF4" s="255" t="s">
        <v>347</v>
      </c>
      <c r="BDG4" s="255" t="s">
        <v>347</v>
      </c>
      <c r="BDH4" s="255" t="s">
        <v>347</v>
      </c>
      <c r="BDI4" s="255" t="s">
        <v>347</v>
      </c>
      <c r="BDJ4" s="255" t="s">
        <v>347</v>
      </c>
      <c r="BDK4" s="255" t="s">
        <v>347</v>
      </c>
      <c r="BDL4" s="255" t="s">
        <v>347</v>
      </c>
      <c r="BDM4" s="255" t="s">
        <v>347</v>
      </c>
      <c r="BDN4" s="255" t="s">
        <v>347</v>
      </c>
      <c r="BDO4" s="255" t="s">
        <v>347</v>
      </c>
      <c r="BDP4" s="255" t="s">
        <v>347</v>
      </c>
      <c r="BDQ4" s="255" t="s">
        <v>347</v>
      </c>
      <c r="BDR4" s="255" t="s">
        <v>347</v>
      </c>
      <c r="BDS4" s="255" t="s">
        <v>347</v>
      </c>
      <c r="BDT4" s="255" t="s">
        <v>347</v>
      </c>
      <c r="BDU4" s="255" t="s">
        <v>347</v>
      </c>
      <c r="BDV4" s="255" t="s">
        <v>347</v>
      </c>
      <c r="BDW4" s="255" t="s">
        <v>347</v>
      </c>
      <c r="BDX4" s="255" t="s">
        <v>347</v>
      </c>
      <c r="BDY4" s="255" t="s">
        <v>347</v>
      </c>
      <c r="BDZ4" s="255" t="s">
        <v>347</v>
      </c>
      <c r="BEA4" s="255" t="s">
        <v>347</v>
      </c>
      <c r="BEB4" s="255" t="s">
        <v>347</v>
      </c>
      <c r="BEC4" s="255" t="s">
        <v>347</v>
      </c>
      <c r="BED4" s="255" t="s">
        <v>347</v>
      </c>
      <c r="BEE4" s="255" t="s">
        <v>347</v>
      </c>
      <c r="BEF4" s="255" t="s">
        <v>347</v>
      </c>
      <c r="BEG4" s="255" t="s">
        <v>347</v>
      </c>
      <c r="BEH4" s="255" t="s">
        <v>347</v>
      </c>
      <c r="BEI4" s="255" t="s">
        <v>347</v>
      </c>
      <c r="BEJ4" s="255" t="s">
        <v>347</v>
      </c>
      <c r="BEK4" s="255" t="s">
        <v>347</v>
      </c>
      <c r="BEL4" s="255" t="s">
        <v>347</v>
      </c>
      <c r="BEM4" s="255" t="s">
        <v>347</v>
      </c>
      <c r="BEN4" s="255" t="s">
        <v>347</v>
      </c>
      <c r="BEO4" s="255" t="s">
        <v>347</v>
      </c>
      <c r="BEP4" s="255" t="s">
        <v>347</v>
      </c>
      <c r="BEQ4" s="255" t="s">
        <v>347</v>
      </c>
      <c r="BER4" s="255" t="s">
        <v>347</v>
      </c>
      <c r="BES4" s="255" t="s">
        <v>347</v>
      </c>
      <c r="BET4" s="255" t="s">
        <v>347</v>
      </c>
      <c r="BEU4" s="255" t="s">
        <v>347</v>
      </c>
      <c r="BEV4" s="255" t="s">
        <v>347</v>
      </c>
      <c r="BEW4" s="255" t="s">
        <v>347</v>
      </c>
      <c r="BEX4" s="255" t="s">
        <v>347</v>
      </c>
      <c r="BEY4" s="255" t="s">
        <v>347</v>
      </c>
      <c r="BEZ4" s="255" t="s">
        <v>347</v>
      </c>
      <c r="BFA4" s="255" t="s">
        <v>347</v>
      </c>
      <c r="BFB4" s="255" t="s">
        <v>347</v>
      </c>
      <c r="BFC4" s="255" t="s">
        <v>347</v>
      </c>
      <c r="BFD4" s="255" t="s">
        <v>347</v>
      </c>
      <c r="BFE4" s="255" t="s">
        <v>347</v>
      </c>
      <c r="BFF4" s="255" t="s">
        <v>347</v>
      </c>
      <c r="BFG4" s="255" t="s">
        <v>347</v>
      </c>
      <c r="BFH4" s="255" t="s">
        <v>347</v>
      </c>
      <c r="BFI4" s="255" t="s">
        <v>347</v>
      </c>
      <c r="BFJ4" s="255" t="s">
        <v>347</v>
      </c>
      <c r="BFK4" s="255" t="s">
        <v>347</v>
      </c>
      <c r="BFL4" s="255" t="s">
        <v>347</v>
      </c>
      <c r="BFM4" s="255" t="s">
        <v>347</v>
      </c>
      <c r="BFN4" s="255" t="s">
        <v>347</v>
      </c>
      <c r="BFO4" s="255" t="s">
        <v>347</v>
      </c>
      <c r="BFP4" s="255" t="s">
        <v>347</v>
      </c>
      <c r="BFQ4" s="255" t="s">
        <v>347</v>
      </c>
      <c r="BFR4" s="255" t="s">
        <v>347</v>
      </c>
      <c r="BFS4" s="255" t="s">
        <v>347</v>
      </c>
      <c r="BFT4" s="255" t="s">
        <v>347</v>
      </c>
      <c r="BFU4" s="255" t="s">
        <v>347</v>
      </c>
      <c r="BFV4" s="255" t="s">
        <v>347</v>
      </c>
      <c r="BFW4" s="255" t="s">
        <v>347</v>
      </c>
      <c r="BFX4" s="255" t="s">
        <v>347</v>
      </c>
      <c r="BFY4" s="255" t="s">
        <v>347</v>
      </c>
      <c r="BFZ4" s="255" t="s">
        <v>347</v>
      </c>
      <c r="BGA4" s="255" t="s">
        <v>347</v>
      </c>
      <c r="BGB4" s="255" t="s">
        <v>347</v>
      </c>
      <c r="BGC4" s="255" t="s">
        <v>347</v>
      </c>
      <c r="BGD4" s="255" t="s">
        <v>347</v>
      </c>
      <c r="BGE4" s="255" t="s">
        <v>347</v>
      </c>
      <c r="BGF4" s="255" t="s">
        <v>347</v>
      </c>
      <c r="BGG4" s="255" t="s">
        <v>347</v>
      </c>
      <c r="BGH4" s="255" t="s">
        <v>347</v>
      </c>
      <c r="BGI4" s="255" t="s">
        <v>347</v>
      </c>
      <c r="BGJ4" s="255" t="s">
        <v>347</v>
      </c>
      <c r="BGK4" s="255" t="s">
        <v>347</v>
      </c>
      <c r="BGL4" s="255" t="s">
        <v>347</v>
      </c>
      <c r="BGM4" s="255" t="s">
        <v>347</v>
      </c>
      <c r="BGN4" s="255" t="s">
        <v>347</v>
      </c>
      <c r="BGO4" s="255" t="s">
        <v>347</v>
      </c>
      <c r="BGP4" s="255" t="s">
        <v>347</v>
      </c>
      <c r="BGQ4" s="255" t="s">
        <v>347</v>
      </c>
      <c r="BGR4" s="255" t="s">
        <v>347</v>
      </c>
      <c r="BGS4" s="255" t="s">
        <v>347</v>
      </c>
      <c r="BGT4" s="255" t="s">
        <v>347</v>
      </c>
      <c r="BGU4" s="255" t="s">
        <v>347</v>
      </c>
      <c r="BGV4" s="255" t="s">
        <v>347</v>
      </c>
      <c r="BGW4" s="255" t="s">
        <v>347</v>
      </c>
      <c r="BGX4" s="255" t="s">
        <v>347</v>
      </c>
      <c r="BGY4" s="255" t="s">
        <v>347</v>
      </c>
      <c r="BGZ4" s="255" t="s">
        <v>347</v>
      </c>
      <c r="BHA4" s="255" t="s">
        <v>347</v>
      </c>
      <c r="BHB4" s="255" t="s">
        <v>347</v>
      </c>
      <c r="BHC4" s="255" t="s">
        <v>347</v>
      </c>
      <c r="BHD4" s="255" t="s">
        <v>347</v>
      </c>
      <c r="BHE4" s="255" t="s">
        <v>347</v>
      </c>
      <c r="BHF4" s="255" t="s">
        <v>347</v>
      </c>
      <c r="BHG4" s="255" t="s">
        <v>347</v>
      </c>
      <c r="BHH4" s="255" t="s">
        <v>347</v>
      </c>
      <c r="BHI4" s="255" t="s">
        <v>347</v>
      </c>
      <c r="BHJ4" s="255" t="s">
        <v>347</v>
      </c>
      <c r="BHK4" s="255" t="s">
        <v>347</v>
      </c>
      <c r="BHL4" s="255" t="s">
        <v>347</v>
      </c>
      <c r="BHM4" s="255" t="s">
        <v>347</v>
      </c>
      <c r="BHN4" s="255" t="s">
        <v>347</v>
      </c>
      <c r="BHO4" s="255" t="s">
        <v>347</v>
      </c>
      <c r="BHP4" s="255" t="s">
        <v>347</v>
      </c>
      <c r="BHQ4" s="255" t="s">
        <v>347</v>
      </c>
      <c r="BHR4" s="255" t="s">
        <v>347</v>
      </c>
      <c r="BHS4" s="255" t="s">
        <v>347</v>
      </c>
      <c r="BHT4" s="255" t="s">
        <v>347</v>
      </c>
      <c r="BHU4" s="255" t="s">
        <v>347</v>
      </c>
      <c r="BHV4" s="255" t="s">
        <v>347</v>
      </c>
      <c r="BHW4" s="255" t="s">
        <v>347</v>
      </c>
      <c r="BHX4" s="255" t="s">
        <v>347</v>
      </c>
      <c r="BHY4" s="255" t="s">
        <v>347</v>
      </c>
      <c r="BHZ4" s="255" t="s">
        <v>347</v>
      </c>
      <c r="BIA4" s="255" t="s">
        <v>347</v>
      </c>
      <c r="BIB4" s="255" t="s">
        <v>347</v>
      </c>
      <c r="BIC4" s="255" t="s">
        <v>347</v>
      </c>
      <c r="BID4" s="255" t="s">
        <v>347</v>
      </c>
      <c r="BIE4" s="255" t="s">
        <v>347</v>
      </c>
      <c r="BIF4" s="255" t="s">
        <v>347</v>
      </c>
      <c r="BIG4" s="255" t="s">
        <v>347</v>
      </c>
      <c r="BIH4" s="255" t="s">
        <v>347</v>
      </c>
      <c r="BII4" s="255" t="s">
        <v>347</v>
      </c>
      <c r="BIJ4" s="255" t="s">
        <v>347</v>
      </c>
      <c r="BIK4" s="255" t="s">
        <v>347</v>
      </c>
      <c r="BIL4" s="255" t="s">
        <v>347</v>
      </c>
      <c r="BIM4" s="255" t="s">
        <v>347</v>
      </c>
      <c r="BIN4" s="255" t="s">
        <v>347</v>
      </c>
      <c r="BIO4" s="255" t="s">
        <v>347</v>
      </c>
      <c r="BIP4" s="255" t="s">
        <v>347</v>
      </c>
      <c r="BIQ4" s="255" t="s">
        <v>347</v>
      </c>
      <c r="BIR4" s="255" t="s">
        <v>347</v>
      </c>
      <c r="BIS4" s="255" t="s">
        <v>347</v>
      </c>
      <c r="BIT4" s="255" t="s">
        <v>347</v>
      </c>
      <c r="BIU4" s="255" t="s">
        <v>347</v>
      </c>
      <c r="BIV4" s="255" t="s">
        <v>347</v>
      </c>
      <c r="BIW4" s="255" t="s">
        <v>347</v>
      </c>
      <c r="BIX4" s="255" t="s">
        <v>347</v>
      </c>
      <c r="BIY4" s="255" t="s">
        <v>347</v>
      </c>
      <c r="BIZ4" s="255" t="s">
        <v>347</v>
      </c>
      <c r="BJA4" s="255" t="s">
        <v>347</v>
      </c>
      <c r="BJB4" s="255" t="s">
        <v>347</v>
      </c>
      <c r="BJC4" s="255" t="s">
        <v>347</v>
      </c>
      <c r="BJD4" s="255" t="s">
        <v>347</v>
      </c>
      <c r="BJE4" s="255" t="s">
        <v>347</v>
      </c>
      <c r="BJF4" s="255" t="s">
        <v>347</v>
      </c>
      <c r="BJG4" s="255" t="s">
        <v>347</v>
      </c>
      <c r="BJH4" s="255" t="s">
        <v>347</v>
      </c>
      <c r="BJI4" s="255" t="s">
        <v>347</v>
      </c>
      <c r="BJJ4" s="255" t="s">
        <v>347</v>
      </c>
      <c r="BJK4" s="255" t="s">
        <v>347</v>
      </c>
      <c r="BJL4" s="255" t="s">
        <v>347</v>
      </c>
      <c r="BJM4" s="255" t="s">
        <v>347</v>
      </c>
      <c r="BJN4" s="255" t="s">
        <v>347</v>
      </c>
      <c r="BJO4" s="255" t="s">
        <v>347</v>
      </c>
      <c r="BJP4" s="255" t="s">
        <v>347</v>
      </c>
      <c r="BJQ4" s="255" t="s">
        <v>347</v>
      </c>
      <c r="BJR4" s="255" t="s">
        <v>347</v>
      </c>
      <c r="BJS4" s="255" t="s">
        <v>347</v>
      </c>
      <c r="BJT4" s="255" t="s">
        <v>347</v>
      </c>
      <c r="BJU4" s="255" t="s">
        <v>347</v>
      </c>
      <c r="BJV4" s="255" t="s">
        <v>347</v>
      </c>
      <c r="BJW4" s="255" t="s">
        <v>347</v>
      </c>
      <c r="BJX4" s="255" t="s">
        <v>347</v>
      </c>
      <c r="BJY4" s="255" t="s">
        <v>347</v>
      </c>
      <c r="BJZ4" s="255" t="s">
        <v>347</v>
      </c>
      <c r="BKA4" s="255" t="s">
        <v>347</v>
      </c>
      <c r="BKB4" s="255" t="s">
        <v>347</v>
      </c>
      <c r="BKC4" s="255" t="s">
        <v>347</v>
      </c>
      <c r="BKD4" s="255" t="s">
        <v>347</v>
      </c>
      <c r="BKE4" s="255" t="s">
        <v>347</v>
      </c>
      <c r="BKF4" s="255" t="s">
        <v>347</v>
      </c>
      <c r="BKG4" s="255" t="s">
        <v>347</v>
      </c>
      <c r="BKH4" s="255" t="s">
        <v>347</v>
      </c>
      <c r="BKI4" s="255" t="s">
        <v>347</v>
      </c>
      <c r="BKJ4" s="255" t="s">
        <v>347</v>
      </c>
      <c r="BKK4" s="255" t="s">
        <v>347</v>
      </c>
      <c r="BKL4" s="255" t="s">
        <v>347</v>
      </c>
      <c r="BKM4" s="255" t="s">
        <v>347</v>
      </c>
      <c r="BKN4" s="255" t="s">
        <v>347</v>
      </c>
      <c r="BKO4" s="255" t="s">
        <v>347</v>
      </c>
      <c r="BKP4" s="255" t="s">
        <v>347</v>
      </c>
      <c r="BKQ4" s="255" t="s">
        <v>347</v>
      </c>
      <c r="BKR4" s="255" t="s">
        <v>347</v>
      </c>
      <c r="BKS4" s="255" t="s">
        <v>347</v>
      </c>
      <c r="BKT4" s="255" t="s">
        <v>347</v>
      </c>
      <c r="BKU4" s="255" t="s">
        <v>347</v>
      </c>
      <c r="BKV4" s="255" t="s">
        <v>347</v>
      </c>
      <c r="BKW4" s="255" t="s">
        <v>347</v>
      </c>
      <c r="BKX4" s="255" t="s">
        <v>347</v>
      </c>
      <c r="BKY4" s="255" t="s">
        <v>347</v>
      </c>
      <c r="BKZ4" s="255" t="s">
        <v>347</v>
      </c>
      <c r="BLA4" s="255" t="s">
        <v>347</v>
      </c>
      <c r="BLB4" s="255" t="s">
        <v>347</v>
      </c>
      <c r="BLC4" s="255" t="s">
        <v>347</v>
      </c>
      <c r="BLD4" s="255" t="s">
        <v>347</v>
      </c>
      <c r="BLE4" s="255" t="s">
        <v>347</v>
      </c>
      <c r="BLF4" s="255" t="s">
        <v>347</v>
      </c>
      <c r="BLG4" s="255" t="s">
        <v>347</v>
      </c>
      <c r="BLH4" s="255" t="s">
        <v>347</v>
      </c>
      <c r="BLI4" s="255" t="s">
        <v>347</v>
      </c>
      <c r="BLJ4" s="255" t="s">
        <v>347</v>
      </c>
      <c r="BLK4" s="255" t="s">
        <v>347</v>
      </c>
      <c r="BLL4" s="255" t="s">
        <v>347</v>
      </c>
      <c r="BLM4" s="255" t="s">
        <v>347</v>
      </c>
      <c r="BLN4" s="255" t="s">
        <v>347</v>
      </c>
      <c r="BLO4" s="255" t="s">
        <v>347</v>
      </c>
      <c r="BLP4" s="255" t="s">
        <v>347</v>
      </c>
      <c r="BLQ4" s="255" t="s">
        <v>347</v>
      </c>
      <c r="BLR4" s="255" t="s">
        <v>347</v>
      </c>
      <c r="BLS4" s="255" t="s">
        <v>347</v>
      </c>
      <c r="BLT4" s="255" t="s">
        <v>347</v>
      </c>
      <c r="BLU4" s="255" t="s">
        <v>347</v>
      </c>
      <c r="BLV4" s="255" t="s">
        <v>347</v>
      </c>
      <c r="BLW4" s="255" t="s">
        <v>347</v>
      </c>
      <c r="BLX4" s="255" t="s">
        <v>347</v>
      </c>
      <c r="BLY4" s="255" t="s">
        <v>347</v>
      </c>
      <c r="BLZ4" s="255" t="s">
        <v>347</v>
      </c>
      <c r="BMA4" s="255" t="s">
        <v>347</v>
      </c>
      <c r="BMB4" s="255" t="s">
        <v>347</v>
      </c>
      <c r="BMC4" s="255" t="s">
        <v>347</v>
      </c>
      <c r="BMD4" s="255" t="s">
        <v>347</v>
      </c>
      <c r="BME4" s="255" t="s">
        <v>347</v>
      </c>
      <c r="BMF4" s="255" t="s">
        <v>347</v>
      </c>
      <c r="BMG4" s="255" t="s">
        <v>347</v>
      </c>
      <c r="BMH4" s="255" t="s">
        <v>347</v>
      </c>
      <c r="BMI4" s="255" t="s">
        <v>347</v>
      </c>
      <c r="BMJ4" s="255" t="s">
        <v>347</v>
      </c>
      <c r="BMK4" s="255" t="s">
        <v>347</v>
      </c>
      <c r="BML4" s="255" t="s">
        <v>347</v>
      </c>
      <c r="BMM4" s="255" t="s">
        <v>347</v>
      </c>
      <c r="BMN4" s="255" t="s">
        <v>347</v>
      </c>
      <c r="BMO4" s="255" t="s">
        <v>347</v>
      </c>
      <c r="BMP4" s="255" t="s">
        <v>347</v>
      </c>
      <c r="BMQ4" s="255" t="s">
        <v>347</v>
      </c>
      <c r="BMR4" s="255" t="s">
        <v>347</v>
      </c>
      <c r="BMS4" s="255" t="s">
        <v>347</v>
      </c>
      <c r="BMT4" s="255" t="s">
        <v>347</v>
      </c>
      <c r="BMU4" s="255" t="s">
        <v>347</v>
      </c>
      <c r="BMV4" s="255" t="s">
        <v>347</v>
      </c>
      <c r="BMW4" s="255" t="s">
        <v>347</v>
      </c>
      <c r="BMX4" s="255" t="s">
        <v>347</v>
      </c>
      <c r="BMY4" s="255" t="s">
        <v>347</v>
      </c>
      <c r="BMZ4" s="255" t="s">
        <v>347</v>
      </c>
      <c r="BNA4" s="255" t="s">
        <v>347</v>
      </c>
      <c r="BNB4" s="255" t="s">
        <v>347</v>
      </c>
      <c r="BNC4" s="255" t="s">
        <v>347</v>
      </c>
      <c r="BND4" s="255" t="s">
        <v>347</v>
      </c>
      <c r="BNE4" s="255" t="s">
        <v>347</v>
      </c>
      <c r="BNF4" s="255" t="s">
        <v>347</v>
      </c>
      <c r="BNG4" s="255" t="s">
        <v>347</v>
      </c>
      <c r="BNH4" s="255" t="s">
        <v>347</v>
      </c>
      <c r="BNI4" s="255" t="s">
        <v>347</v>
      </c>
      <c r="BNJ4" s="255" t="s">
        <v>347</v>
      </c>
      <c r="BNK4" s="255" t="s">
        <v>347</v>
      </c>
      <c r="BNL4" s="255" t="s">
        <v>347</v>
      </c>
      <c r="BNM4" s="255" t="s">
        <v>347</v>
      </c>
      <c r="BNN4" s="255" t="s">
        <v>347</v>
      </c>
      <c r="BNO4" s="255" t="s">
        <v>347</v>
      </c>
      <c r="BNP4" s="255" t="s">
        <v>347</v>
      </c>
      <c r="BNQ4" s="255" t="s">
        <v>347</v>
      </c>
      <c r="BNR4" s="255" t="s">
        <v>347</v>
      </c>
      <c r="BNS4" s="255" t="s">
        <v>347</v>
      </c>
      <c r="BNT4" s="255" t="s">
        <v>347</v>
      </c>
      <c r="BNU4" s="255" t="s">
        <v>347</v>
      </c>
      <c r="BNV4" s="255" t="s">
        <v>347</v>
      </c>
      <c r="BNW4" s="255" t="s">
        <v>347</v>
      </c>
      <c r="BNX4" s="255" t="s">
        <v>347</v>
      </c>
      <c r="BNY4" s="255" t="s">
        <v>347</v>
      </c>
      <c r="BNZ4" s="255" t="s">
        <v>347</v>
      </c>
      <c r="BOA4" s="255" t="s">
        <v>347</v>
      </c>
      <c r="BOB4" s="255" t="s">
        <v>347</v>
      </c>
      <c r="BOC4" s="255" t="s">
        <v>347</v>
      </c>
      <c r="BOD4" s="255" t="s">
        <v>347</v>
      </c>
      <c r="BOE4" s="255" t="s">
        <v>347</v>
      </c>
      <c r="BOF4" s="255" t="s">
        <v>347</v>
      </c>
      <c r="BOG4" s="255" t="s">
        <v>347</v>
      </c>
      <c r="BOH4" s="255" t="s">
        <v>347</v>
      </c>
      <c r="BOI4" s="255" t="s">
        <v>347</v>
      </c>
      <c r="BOJ4" s="255" t="s">
        <v>347</v>
      </c>
      <c r="BOK4" s="255" t="s">
        <v>347</v>
      </c>
      <c r="BOL4" s="255" t="s">
        <v>347</v>
      </c>
      <c r="BOM4" s="255" t="s">
        <v>347</v>
      </c>
      <c r="BON4" s="255" t="s">
        <v>347</v>
      </c>
      <c r="BOO4" s="255" t="s">
        <v>347</v>
      </c>
      <c r="BOP4" s="255" t="s">
        <v>347</v>
      </c>
      <c r="BOQ4" s="255" t="s">
        <v>347</v>
      </c>
      <c r="BOR4" s="255" t="s">
        <v>347</v>
      </c>
      <c r="BOS4" s="255" t="s">
        <v>347</v>
      </c>
      <c r="BOT4" s="255" t="s">
        <v>347</v>
      </c>
      <c r="BOU4" s="255" t="s">
        <v>347</v>
      </c>
      <c r="BOV4" s="255" t="s">
        <v>347</v>
      </c>
      <c r="BOW4" s="255" t="s">
        <v>347</v>
      </c>
      <c r="BOX4" s="255" t="s">
        <v>347</v>
      </c>
      <c r="BOY4" s="255" t="s">
        <v>347</v>
      </c>
      <c r="BOZ4" s="255" t="s">
        <v>347</v>
      </c>
      <c r="BPA4" s="255" t="s">
        <v>347</v>
      </c>
      <c r="BPB4" s="255" t="s">
        <v>347</v>
      </c>
      <c r="BPC4" s="255" t="s">
        <v>347</v>
      </c>
      <c r="BPD4" s="255" t="s">
        <v>347</v>
      </c>
      <c r="BPE4" s="255" t="s">
        <v>347</v>
      </c>
      <c r="BPF4" s="255" t="s">
        <v>347</v>
      </c>
      <c r="BPG4" s="255" t="s">
        <v>347</v>
      </c>
      <c r="BPH4" s="255" t="s">
        <v>347</v>
      </c>
      <c r="BPI4" s="255" t="s">
        <v>347</v>
      </c>
      <c r="BPJ4" s="255" t="s">
        <v>347</v>
      </c>
      <c r="BPK4" s="255" t="s">
        <v>347</v>
      </c>
      <c r="BPL4" s="255" t="s">
        <v>347</v>
      </c>
      <c r="BPM4" s="255" t="s">
        <v>347</v>
      </c>
      <c r="BPN4" s="255" t="s">
        <v>347</v>
      </c>
      <c r="BPO4" s="255" t="s">
        <v>347</v>
      </c>
      <c r="BPP4" s="255" t="s">
        <v>347</v>
      </c>
      <c r="BPQ4" s="255" t="s">
        <v>347</v>
      </c>
      <c r="BPR4" s="255" t="s">
        <v>347</v>
      </c>
      <c r="BPS4" s="255" t="s">
        <v>347</v>
      </c>
      <c r="BPT4" s="255" t="s">
        <v>347</v>
      </c>
      <c r="BPU4" s="255" t="s">
        <v>347</v>
      </c>
      <c r="BPV4" s="255" t="s">
        <v>347</v>
      </c>
      <c r="BPW4" s="255" t="s">
        <v>347</v>
      </c>
      <c r="BPX4" s="255" t="s">
        <v>347</v>
      </c>
      <c r="BPY4" s="255" t="s">
        <v>347</v>
      </c>
      <c r="BPZ4" s="255" t="s">
        <v>347</v>
      </c>
      <c r="BQA4" s="255" t="s">
        <v>347</v>
      </c>
      <c r="BQB4" s="255" t="s">
        <v>347</v>
      </c>
      <c r="BQC4" s="255" t="s">
        <v>347</v>
      </c>
      <c r="BQD4" s="255" t="s">
        <v>347</v>
      </c>
      <c r="BQE4" s="255" t="s">
        <v>347</v>
      </c>
      <c r="BQF4" s="255" t="s">
        <v>347</v>
      </c>
      <c r="BQG4" s="255" t="s">
        <v>347</v>
      </c>
      <c r="BQH4" s="255" t="s">
        <v>347</v>
      </c>
      <c r="BQI4" s="255" t="s">
        <v>347</v>
      </c>
      <c r="BQJ4" s="255" t="s">
        <v>347</v>
      </c>
      <c r="BQK4" s="255" t="s">
        <v>347</v>
      </c>
      <c r="BQL4" s="255" t="s">
        <v>347</v>
      </c>
      <c r="BQM4" s="255" t="s">
        <v>347</v>
      </c>
      <c r="BQN4" s="255" t="s">
        <v>347</v>
      </c>
      <c r="BQO4" s="255" t="s">
        <v>347</v>
      </c>
      <c r="BQP4" s="255" t="s">
        <v>347</v>
      </c>
      <c r="BQQ4" s="255" t="s">
        <v>347</v>
      </c>
      <c r="BQR4" s="255" t="s">
        <v>347</v>
      </c>
      <c r="BQS4" s="255" t="s">
        <v>347</v>
      </c>
      <c r="BQT4" s="255" t="s">
        <v>347</v>
      </c>
      <c r="BQU4" s="255" t="s">
        <v>347</v>
      </c>
      <c r="BQV4" s="255" t="s">
        <v>347</v>
      </c>
      <c r="BQW4" s="255" t="s">
        <v>347</v>
      </c>
      <c r="BQX4" s="255" t="s">
        <v>347</v>
      </c>
      <c r="BQY4" s="255" t="s">
        <v>347</v>
      </c>
      <c r="BQZ4" s="255" t="s">
        <v>347</v>
      </c>
      <c r="BRA4" s="255" t="s">
        <v>347</v>
      </c>
      <c r="BRB4" s="255" t="s">
        <v>347</v>
      </c>
      <c r="BRC4" s="255" t="s">
        <v>347</v>
      </c>
      <c r="BRD4" s="255" t="s">
        <v>347</v>
      </c>
      <c r="BRE4" s="255" t="s">
        <v>347</v>
      </c>
      <c r="BRF4" s="255" t="s">
        <v>347</v>
      </c>
      <c r="BRG4" s="255" t="s">
        <v>347</v>
      </c>
      <c r="BRH4" s="255" t="s">
        <v>347</v>
      </c>
      <c r="BRI4" s="255" t="s">
        <v>347</v>
      </c>
      <c r="BRJ4" s="255" t="s">
        <v>347</v>
      </c>
      <c r="BRK4" s="255" t="s">
        <v>347</v>
      </c>
      <c r="BRL4" s="255" t="s">
        <v>347</v>
      </c>
      <c r="BRM4" s="255" t="s">
        <v>347</v>
      </c>
      <c r="BRN4" s="255" t="s">
        <v>347</v>
      </c>
      <c r="BRO4" s="255" t="s">
        <v>347</v>
      </c>
      <c r="BRP4" s="255" t="s">
        <v>347</v>
      </c>
      <c r="BRQ4" s="255" t="s">
        <v>347</v>
      </c>
      <c r="BRR4" s="255" t="s">
        <v>347</v>
      </c>
      <c r="BRS4" s="255" t="s">
        <v>347</v>
      </c>
      <c r="BRT4" s="255" t="s">
        <v>347</v>
      </c>
      <c r="BRU4" s="255" t="s">
        <v>347</v>
      </c>
      <c r="BRV4" s="255" t="s">
        <v>347</v>
      </c>
      <c r="BRW4" s="255" t="s">
        <v>347</v>
      </c>
      <c r="BRX4" s="255" t="s">
        <v>347</v>
      </c>
      <c r="BRY4" s="255" t="s">
        <v>347</v>
      </c>
      <c r="BRZ4" s="255" t="s">
        <v>347</v>
      </c>
      <c r="BSA4" s="255" t="s">
        <v>347</v>
      </c>
      <c r="BSB4" s="255" t="s">
        <v>347</v>
      </c>
      <c r="BSC4" s="255" t="s">
        <v>347</v>
      </c>
      <c r="BSD4" s="255" t="s">
        <v>347</v>
      </c>
      <c r="BSE4" s="255" t="s">
        <v>347</v>
      </c>
      <c r="BSF4" s="255" t="s">
        <v>347</v>
      </c>
      <c r="BSG4" s="255" t="s">
        <v>347</v>
      </c>
      <c r="BSH4" s="255" t="s">
        <v>347</v>
      </c>
      <c r="BSI4" s="255" t="s">
        <v>347</v>
      </c>
      <c r="BSJ4" s="255" t="s">
        <v>347</v>
      </c>
      <c r="BSK4" s="255" t="s">
        <v>347</v>
      </c>
      <c r="BSL4" s="255" t="s">
        <v>347</v>
      </c>
      <c r="BSM4" s="255" t="s">
        <v>347</v>
      </c>
      <c r="BSN4" s="255" t="s">
        <v>347</v>
      </c>
      <c r="BSO4" s="255" t="s">
        <v>347</v>
      </c>
      <c r="BSP4" s="255" t="s">
        <v>347</v>
      </c>
      <c r="BSQ4" s="255" t="s">
        <v>347</v>
      </c>
      <c r="BSR4" s="255" t="s">
        <v>347</v>
      </c>
      <c r="BSS4" s="255" t="s">
        <v>347</v>
      </c>
      <c r="BST4" s="255" t="s">
        <v>347</v>
      </c>
      <c r="BSU4" s="255" t="s">
        <v>347</v>
      </c>
      <c r="BSV4" s="255" t="s">
        <v>347</v>
      </c>
      <c r="BSW4" s="255" t="s">
        <v>347</v>
      </c>
      <c r="BSX4" s="255" t="s">
        <v>347</v>
      </c>
      <c r="BSY4" s="255" t="s">
        <v>347</v>
      </c>
      <c r="BSZ4" s="255" t="s">
        <v>347</v>
      </c>
      <c r="BTA4" s="255" t="s">
        <v>347</v>
      </c>
      <c r="BTB4" s="255" t="s">
        <v>347</v>
      </c>
      <c r="BTC4" s="255" t="s">
        <v>347</v>
      </c>
      <c r="BTD4" s="255" t="s">
        <v>347</v>
      </c>
      <c r="BTE4" s="255" t="s">
        <v>347</v>
      </c>
      <c r="BTF4" s="255" t="s">
        <v>347</v>
      </c>
      <c r="BTG4" s="255" t="s">
        <v>347</v>
      </c>
      <c r="BTH4" s="255" t="s">
        <v>347</v>
      </c>
      <c r="BTI4" s="255" t="s">
        <v>347</v>
      </c>
      <c r="BTJ4" s="255" t="s">
        <v>347</v>
      </c>
      <c r="BTK4" s="255" t="s">
        <v>347</v>
      </c>
      <c r="BTL4" s="255" t="s">
        <v>347</v>
      </c>
      <c r="BTM4" s="255" t="s">
        <v>347</v>
      </c>
      <c r="BTN4" s="255" t="s">
        <v>347</v>
      </c>
      <c r="BTO4" s="255" t="s">
        <v>347</v>
      </c>
      <c r="BTP4" s="255" t="s">
        <v>347</v>
      </c>
      <c r="BTQ4" s="255" t="s">
        <v>347</v>
      </c>
      <c r="BTR4" s="255" t="s">
        <v>347</v>
      </c>
      <c r="BTS4" s="255" t="s">
        <v>347</v>
      </c>
      <c r="BTT4" s="255" t="s">
        <v>347</v>
      </c>
      <c r="BTU4" s="255" t="s">
        <v>347</v>
      </c>
      <c r="BTV4" s="255" t="s">
        <v>347</v>
      </c>
      <c r="BTW4" s="255" t="s">
        <v>347</v>
      </c>
      <c r="BTX4" s="255" t="s">
        <v>347</v>
      </c>
      <c r="BTY4" s="255" t="s">
        <v>347</v>
      </c>
      <c r="BTZ4" s="255" t="s">
        <v>347</v>
      </c>
      <c r="BUA4" s="255" t="s">
        <v>347</v>
      </c>
      <c r="BUB4" s="255" t="s">
        <v>347</v>
      </c>
      <c r="BUC4" s="255" t="s">
        <v>347</v>
      </c>
      <c r="BUD4" s="255" t="s">
        <v>347</v>
      </c>
      <c r="BUE4" s="255" t="s">
        <v>347</v>
      </c>
      <c r="BUF4" s="255" t="s">
        <v>347</v>
      </c>
      <c r="BUG4" s="255" t="s">
        <v>347</v>
      </c>
      <c r="BUH4" s="255" t="s">
        <v>347</v>
      </c>
      <c r="BUI4" s="255" t="s">
        <v>347</v>
      </c>
      <c r="BUJ4" s="255" t="s">
        <v>347</v>
      </c>
      <c r="BUK4" s="255" t="s">
        <v>347</v>
      </c>
      <c r="BUL4" s="255" t="s">
        <v>347</v>
      </c>
      <c r="BUM4" s="255" t="s">
        <v>347</v>
      </c>
      <c r="BUN4" s="255" t="s">
        <v>347</v>
      </c>
      <c r="BUO4" s="255" t="s">
        <v>347</v>
      </c>
      <c r="BUP4" s="255" t="s">
        <v>347</v>
      </c>
      <c r="BUQ4" s="255" t="s">
        <v>347</v>
      </c>
      <c r="BUR4" s="255" t="s">
        <v>347</v>
      </c>
      <c r="BUS4" s="255" t="s">
        <v>347</v>
      </c>
      <c r="BUT4" s="255" t="s">
        <v>347</v>
      </c>
      <c r="BUU4" s="255" t="s">
        <v>347</v>
      </c>
      <c r="BUV4" s="255" t="s">
        <v>347</v>
      </c>
      <c r="BUW4" s="255" t="s">
        <v>347</v>
      </c>
      <c r="BUX4" s="255" t="s">
        <v>347</v>
      </c>
      <c r="BUY4" s="255" t="s">
        <v>347</v>
      </c>
      <c r="BUZ4" s="255" t="s">
        <v>347</v>
      </c>
      <c r="BVA4" s="255" t="s">
        <v>347</v>
      </c>
      <c r="BVB4" s="255" t="s">
        <v>347</v>
      </c>
      <c r="BVC4" s="255" t="s">
        <v>347</v>
      </c>
      <c r="BVD4" s="255" t="s">
        <v>347</v>
      </c>
      <c r="BVE4" s="255" t="s">
        <v>347</v>
      </c>
      <c r="BVF4" s="255" t="s">
        <v>347</v>
      </c>
      <c r="BVG4" s="255" t="s">
        <v>347</v>
      </c>
      <c r="BVH4" s="255" t="s">
        <v>347</v>
      </c>
      <c r="BVI4" s="255" t="s">
        <v>347</v>
      </c>
      <c r="BVJ4" s="255" t="s">
        <v>347</v>
      </c>
      <c r="BVK4" s="255" t="s">
        <v>347</v>
      </c>
      <c r="BVL4" s="255" t="s">
        <v>347</v>
      </c>
      <c r="BVM4" s="255" t="s">
        <v>347</v>
      </c>
      <c r="BVN4" s="255" t="s">
        <v>347</v>
      </c>
      <c r="BVO4" s="255" t="s">
        <v>347</v>
      </c>
      <c r="BVP4" s="255" t="s">
        <v>347</v>
      </c>
      <c r="BVQ4" s="255" t="s">
        <v>347</v>
      </c>
      <c r="BVR4" s="255" t="s">
        <v>347</v>
      </c>
      <c r="BVS4" s="255" t="s">
        <v>347</v>
      </c>
      <c r="BVT4" s="255" t="s">
        <v>347</v>
      </c>
      <c r="BVU4" s="255" t="s">
        <v>347</v>
      </c>
      <c r="BVV4" s="255" t="s">
        <v>347</v>
      </c>
      <c r="BVW4" s="255" t="s">
        <v>347</v>
      </c>
      <c r="BVX4" s="255" t="s">
        <v>347</v>
      </c>
      <c r="BVY4" s="255" t="s">
        <v>347</v>
      </c>
      <c r="BVZ4" s="255" t="s">
        <v>347</v>
      </c>
      <c r="BWA4" s="255" t="s">
        <v>347</v>
      </c>
      <c r="BWB4" s="255" t="s">
        <v>347</v>
      </c>
      <c r="BWC4" s="255" t="s">
        <v>347</v>
      </c>
      <c r="BWD4" s="255" t="s">
        <v>347</v>
      </c>
      <c r="BWE4" s="255" t="s">
        <v>347</v>
      </c>
      <c r="BWF4" s="255" t="s">
        <v>347</v>
      </c>
      <c r="BWG4" s="255" t="s">
        <v>347</v>
      </c>
      <c r="BWH4" s="255" t="s">
        <v>347</v>
      </c>
      <c r="BWI4" s="255" t="s">
        <v>347</v>
      </c>
      <c r="BWJ4" s="255" t="s">
        <v>347</v>
      </c>
      <c r="BWK4" s="255" t="s">
        <v>347</v>
      </c>
      <c r="BWL4" s="255" t="s">
        <v>347</v>
      </c>
      <c r="BWM4" s="255" t="s">
        <v>347</v>
      </c>
      <c r="BWN4" s="255" t="s">
        <v>347</v>
      </c>
      <c r="BWO4" s="255" t="s">
        <v>347</v>
      </c>
      <c r="BWP4" s="255" t="s">
        <v>347</v>
      </c>
      <c r="BWQ4" s="255" t="s">
        <v>347</v>
      </c>
      <c r="BWR4" s="255" t="s">
        <v>347</v>
      </c>
      <c r="BWS4" s="255" t="s">
        <v>347</v>
      </c>
      <c r="BWT4" s="255" t="s">
        <v>347</v>
      </c>
      <c r="BWU4" s="255" t="s">
        <v>347</v>
      </c>
      <c r="BWV4" s="255" t="s">
        <v>347</v>
      </c>
      <c r="BWW4" s="255" t="s">
        <v>347</v>
      </c>
      <c r="BWX4" s="255" t="s">
        <v>347</v>
      </c>
      <c r="BWY4" s="255" t="s">
        <v>347</v>
      </c>
      <c r="BWZ4" s="255" t="s">
        <v>347</v>
      </c>
      <c r="BXA4" s="255" t="s">
        <v>347</v>
      </c>
      <c r="BXB4" s="255" t="s">
        <v>347</v>
      </c>
      <c r="BXC4" s="255" t="s">
        <v>347</v>
      </c>
      <c r="BXD4" s="255" t="s">
        <v>347</v>
      </c>
      <c r="BXE4" s="255" t="s">
        <v>347</v>
      </c>
      <c r="BXF4" s="255" t="s">
        <v>347</v>
      </c>
      <c r="BXG4" s="255" t="s">
        <v>347</v>
      </c>
      <c r="BXH4" s="255" t="s">
        <v>347</v>
      </c>
      <c r="BXI4" s="255" t="s">
        <v>347</v>
      </c>
      <c r="BXJ4" s="255" t="s">
        <v>347</v>
      </c>
      <c r="BXK4" s="255" t="s">
        <v>347</v>
      </c>
      <c r="BXL4" s="255" t="s">
        <v>347</v>
      </c>
      <c r="BXM4" s="255" t="s">
        <v>347</v>
      </c>
      <c r="BXN4" s="255" t="s">
        <v>347</v>
      </c>
      <c r="BXO4" s="255" t="s">
        <v>347</v>
      </c>
      <c r="BXP4" s="255" t="s">
        <v>347</v>
      </c>
      <c r="BXQ4" s="255" t="s">
        <v>347</v>
      </c>
      <c r="BXR4" s="255" t="s">
        <v>347</v>
      </c>
      <c r="BXS4" s="255" t="s">
        <v>347</v>
      </c>
      <c r="BXT4" s="255" t="s">
        <v>347</v>
      </c>
      <c r="BXU4" s="255" t="s">
        <v>347</v>
      </c>
      <c r="BXV4" s="255" t="s">
        <v>347</v>
      </c>
      <c r="BXW4" s="255" t="s">
        <v>347</v>
      </c>
      <c r="BXX4" s="255" t="s">
        <v>347</v>
      </c>
      <c r="BXY4" s="255" t="s">
        <v>347</v>
      </c>
      <c r="BXZ4" s="255" t="s">
        <v>347</v>
      </c>
      <c r="BYA4" s="255" t="s">
        <v>347</v>
      </c>
      <c r="BYB4" s="255" t="s">
        <v>347</v>
      </c>
      <c r="BYC4" s="255" t="s">
        <v>347</v>
      </c>
      <c r="BYD4" s="255" t="s">
        <v>347</v>
      </c>
      <c r="BYE4" s="255" t="s">
        <v>347</v>
      </c>
      <c r="BYF4" s="255" t="s">
        <v>347</v>
      </c>
      <c r="BYG4" s="255" t="s">
        <v>347</v>
      </c>
      <c r="BYH4" s="255" t="s">
        <v>347</v>
      </c>
      <c r="BYI4" s="255" t="s">
        <v>347</v>
      </c>
      <c r="BYJ4" s="255" t="s">
        <v>347</v>
      </c>
      <c r="BYK4" s="255" t="s">
        <v>347</v>
      </c>
      <c r="BYL4" s="255" t="s">
        <v>347</v>
      </c>
      <c r="BYM4" s="255" t="s">
        <v>347</v>
      </c>
      <c r="BYN4" s="255" t="s">
        <v>347</v>
      </c>
      <c r="BYO4" s="255" t="s">
        <v>347</v>
      </c>
      <c r="BYP4" s="255" t="s">
        <v>347</v>
      </c>
      <c r="BYQ4" s="255" t="s">
        <v>347</v>
      </c>
      <c r="BYR4" s="255" t="s">
        <v>347</v>
      </c>
      <c r="BYS4" s="255" t="s">
        <v>347</v>
      </c>
      <c r="BYT4" s="255" t="s">
        <v>347</v>
      </c>
      <c r="BYU4" s="255" t="s">
        <v>347</v>
      </c>
      <c r="BYV4" s="255" t="s">
        <v>347</v>
      </c>
      <c r="BYW4" s="255" t="s">
        <v>347</v>
      </c>
      <c r="BYX4" s="255" t="s">
        <v>347</v>
      </c>
      <c r="BYY4" s="255" t="s">
        <v>347</v>
      </c>
      <c r="BYZ4" s="255" t="s">
        <v>347</v>
      </c>
      <c r="BZA4" s="255" t="s">
        <v>347</v>
      </c>
      <c r="BZB4" s="255" t="s">
        <v>347</v>
      </c>
      <c r="BZC4" s="255" t="s">
        <v>347</v>
      </c>
      <c r="BZD4" s="255" t="s">
        <v>347</v>
      </c>
      <c r="BZE4" s="255" t="s">
        <v>347</v>
      </c>
      <c r="BZF4" s="255" t="s">
        <v>347</v>
      </c>
      <c r="BZG4" s="255" t="s">
        <v>347</v>
      </c>
      <c r="BZH4" s="255" t="s">
        <v>347</v>
      </c>
      <c r="BZI4" s="255" t="s">
        <v>347</v>
      </c>
      <c r="BZJ4" s="255" t="s">
        <v>347</v>
      </c>
      <c r="BZK4" s="255" t="s">
        <v>347</v>
      </c>
      <c r="BZL4" s="255" t="s">
        <v>347</v>
      </c>
      <c r="BZM4" s="255" t="s">
        <v>347</v>
      </c>
      <c r="BZN4" s="255" t="s">
        <v>347</v>
      </c>
      <c r="BZO4" s="255" t="s">
        <v>347</v>
      </c>
      <c r="BZP4" s="255" t="s">
        <v>347</v>
      </c>
      <c r="BZQ4" s="255" t="s">
        <v>347</v>
      </c>
      <c r="BZR4" s="255" t="s">
        <v>347</v>
      </c>
      <c r="BZS4" s="255" t="s">
        <v>347</v>
      </c>
      <c r="BZT4" s="255" t="s">
        <v>347</v>
      </c>
      <c r="BZU4" s="255" t="s">
        <v>347</v>
      </c>
      <c r="BZV4" s="255" t="s">
        <v>347</v>
      </c>
      <c r="BZW4" s="255" t="s">
        <v>347</v>
      </c>
      <c r="BZX4" s="255" t="s">
        <v>347</v>
      </c>
      <c r="BZY4" s="255" t="s">
        <v>347</v>
      </c>
      <c r="BZZ4" s="255" t="s">
        <v>347</v>
      </c>
      <c r="CAA4" s="255" t="s">
        <v>347</v>
      </c>
      <c r="CAB4" s="255" t="s">
        <v>347</v>
      </c>
      <c r="CAC4" s="255" t="s">
        <v>347</v>
      </c>
      <c r="CAD4" s="255" t="s">
        <v>347</v>
      </c>
      <c r="CAE4" s="255" t="s">
        <v>347</v>
      </c>
      <c r="CAF4" s="255" t="s">
        <v>347</v>
      </c>
      <c r="CAG4" s="255" t="s">
        <v>347</v>
      </c>
      <c r="CAH4" s="255" t="s">
        <v>347</v>
      </c>
      <c r="CAI4" s="255" t="s">
        <v>347</v>
      </c>
      <c r="CAJ4" s="255" t="s">
        <v>347</v>
      </c>
      <c r="CAK4" s="255" t="s">
        <v>347</v>
      </c>
      <c r="CAL4" s="255" t="s">
        <v>347</v>
      </c>
      <c r="CAM4" s="255" t="s">
        <v>347</v>
      </c>
      <c r="CAN4" s="255" t="s">
        <v>347</v>
      </c>
      <c r="CAO4" s="255" t="s">
        <v>347</v>
      </c>
      <c r="CAP4" s="255" t="s">
        <v>347</v>
      </c>
      <c r="CAQ4" s="255" t="s">
        <v>347</v>
      </c>
      <c r="CAR4" s="255" t="s">
        <v>347</v>
      </c>
      <c r="CAS4" s="255" t="s">
        <v>347</v>
      </c>
      <c r="CAT4" s="255" t="s">
        <v>347</v>
      </c>
      <c r="CAU4" s="255" t="s">
        <v>347</v>
      </c>
      <c r="CAV4" s="255" t="s">
        <v>347</v>
      </c>
      <c r="CAW4" s="255" t="s">
        <v>347</v>
      </c>
      <c r="CAX4" s="255" t="s">
        <v>347</v>
      </c>
      <c r="CAY4" s="255" t="s">
        <v>347</v>
      </c>
      <c r="CAZ4" s="255" t="s">
        <v>347</v>
      </c>
      <c r="CBA4" s="255" t="s">
        <v>347</v>
      </c>
      <c r="CBB4" s="255" t="s">
        <v>347</v>
      </c>
      <c r="CBC4" s="255" t="s">
        <v>347</v>
      </c>
      <c r="CBD4" s="255" t="s">
        <v>347</v>
      </c>
      <c r="CBE4" s="255" t="s">
        <v>347</v>
      </c>
      <c r="CBF4" s="255" t="s">
        <v>347</v>
      </c>
      <c r="CBG4" s="255" t="s">
        <v>347</v>
      </c>
      <c r="CBH4" s="255" t="s">
        <v>347</v>
      </c>
      <c r="CBI4" s="255" t="s">
        <v>347</v>
      </c>
      <c r="CBJ4" s="255" t="s">
        <v>347</v>
      </c>
      <c r="CBK4" s="255" t="s">
        <v>347</v>
      </c>
      <c r="CBL4" s="255" t="s">
        <v>347</v>
      </c>
      <c r="CBM4" s="255" t="s">
        <v>347</v>
      </c>
      <c r="CBN4" s="255" t="s">
        <v>347</v>
      </c>
      <c r="CBO4" s="255" t="s">
        <v>347</v>
      </c>
      <c r="CBP4" s="255" t="s">
        <v>347</v>
      </c>
      <c r="CBQ4" s="255" t="s">
        <v>347</v>
      </c>
      <c r="CBR4" s="255" t="s">
        <v>347</v>
      </c>
      <c r="CBS4" s="255" t="s">
        <v>347</v>
      </c>
      <c r="CBT4" s="255" t="s">
        <v>347</v>
      </c>
      <c r="CBU4" s="255" t="s">
        <v>347</v>
      </c>
      <c r="CBV4" s="255" t="s">
        <v>347</v>
      </c>
      <c r="CBW4" s="255" t="s">
        <v>347</v>
      </c>
      <c r="CBX4" s="255" t="s">
        <v>347</v>
      </c>
      <c r="CBY4" s="255" t="s">
        <v>347</v>
      </c>
      <c r="CBZ4" s="255" t="s">
        <v>347</v>
      </c>
      <c r="CCA4" s="255" t="s">
        <v>347</v>
      </c>
      <c r="CCB4" s="255" t="s">
        <v>347</v>
      </c>
      <c r="CCC4" s="255" t="s">
        <v>347</v>
      </c>
      <c r="CCD4" s="255" t="s">
        <v>347</v>
      </c>
      <c r="CCE4" s="255" t="s">
        <v>347</v>
      </c>
      <c r="CCF4" s="255" t="s">
        <v>347</v>
      </c>
      <c r="CCG4" s="255" t="s">
        <v>347</v>
      </c>
      <c r="CCH4" s="255" t="s">
        <v>347</v>
      </c>
      <c r="CCI4" s="255" t="s">
        <v>347</v>
      </c>
      <c r="CCJ4" s="255" t="s">
        <v>347</v>
      </c>
      <c r="CCK4" s="255" t="s">
        <v>347</v>
      </c>
      <c r="CCL4" s="255" t="s">
        <v>347</v>
      </c>
      <c r="CCM4" s="255" t="s">
        <v>347</v>
      </c>
      <c r="CCN4" s="255" t="s">
        <v>347</v>
      </c>
      <c r="CCO4" s="255" t="s">
        <v>347</v>
      </c>
      <c r="CCP4" s="255" t="s">
        <v>347</v>
      </c>
      <c r="CCQ4" s="255" t="s">
        <v>347</v>
      </c>
      <c r="CCR4" s="255" t="s">
        <v>347</v>
      </c>
      <c r="CCS4" s="255" t="s">
        <v>347</v>
      </c>
      <c r="CCT4" s="255" t="s">
        <v>347</v>
      </c>
      <c r="CCU4" s="255" t="s">
        <v>347</v>
      </c>
      <c r="CCV4" s="255" t="s">
        <v>347</v>
      </c>
      <c r="CCW4" s="255" t="s">
        <v>347</v>
      </c>
      <c r="CCX4" s="255" t="s">
        <v>347</v>
      </c>
      <c r="CCY4" s="255" t="s">
        <v>347</v>
      </c>
      <c r="CCZ4" s="255" t="s">
        <v>347</v>
      </c>
      <c r="CDA4" s="255" t="s">
        <v>347</v>
      </c>
      <c r="CDB4" s="255" t="s">
        <v>347</v>
      </c>
      <c r="CDC4" s="255" t="s">
        <v>347</v>
      </c>
      <c r="CDD4" s="255" t="s">
        <v>347</v>
      </c>
      <c r="CDE4" s="255" t="s">
        <v>347</v>
      </c>
      <c r="CDF4" s="255" t="s">
        <v>347</v>
      </c>
      <c r="CDG4" s="255" t="s">
        <v>347</v>
      </c>
      <c r="CDH4" s="255" t="s">
        <v>347</v>
      </c>
      <c r="CDI4" s="255" t="s">
        <v>347</v>
      </c>
      <c r="CDJ4" s="255" t="s">
        <v>347</v>
      </c>
      <c r="CDK4" s="255" t="s">
        <v>347</v>
      </c>
      <c r="CDL4" s="255" t="s">
        <v>347</v>
      </c>
      <c r="CDM4" s="255" t="s">
        <v>347</v>
      </c>
      <c r="CDN4" s="255" t="s">
        <v>347</v>
      </c>
      <c r="CDO4" s="255" t="s">
        <v>347</v>
      </c>
      <c r="CDP4" s="255" t="s">
        <v>347</v>
      </c>
      <c r="CDQ4" s="255" t="s">
        <v>347</v>
      </c>
      <c r="CDR4" s="255" t="s">
        <v>347</v>
      </c>
      <c r="CDS4" s="255" t="s">
        <v>347</v>
      </c>
      <c r="CDT4" s="255" t="s">
        <v>347</v>
      </c>
      <c r="CDU4" s="255" t="s">
        <v>347</v>
      </c>
      <c r="CDV4" s="255" t="s">
        <v>347</v>
      </c>
      <c r="CDW4" s="255" t="s">
        <v>347</v>
      </c>
      <c r="CDX4" s="255" t="s">
        <v>347</v>
      </c>
      <c r="CDY4" s="255" t="s">
        <v>347</v>
      </c>
      <c r="CDZ4" s="255" t="s">
        <v>347</v>
      </c>
      <c r="CEA4" s="255" t="s">
        <v>347</v>
      </c>
      <c r="CEB4" s="255" t="s">
        <v>347</v>
      </c>
      <c r="CEC4" s="255" t="s">
        <v>347</v>
      </c>
      <c r="CED4" s="255" t="s">
        <v>347</v>
      </c>
      <c r="CEE4" s="255" t="s">
        <v>347</v>
      </c>
      <c r="CEF4" s="255" t="s">
        <v>347</v>
      </c>
      <c r="CEG4" s="255" t="s">
        <v>347</v>
      </c>
      <c r="CEH4" s="255" t="s">
        <v>347</v>
      </c>
      <c r="CEI4" s="255" t="s">
        <v>347</v>
      </c>
      <c r="CEJ4" s="255" t="s">
        <v>347</v>
      </c>
      <c r="CEK4" s="255" t="s">
        <v>347</v>
      </c>
      <c r="CEL4" s="255" t="s">
        <v>347</v>
      </c>
      <c r="CEM4" s="255" t="s">
        <v>347</v>
      </c>
      <c r="CEN4" s="255" t="s">
        <v>347</v>
      </c>
      <c r="CEO4" s="255" t="s">
        <v>347</v>
      </c>
      <c r="CEP4" s="255" t="s">
        <v>347</v>
      </c>
      <c r="CEQ4" s="255" t="s">
        <v>347</v>
      </c>
      <c r="CER4" s="255" t="s">
        <v>347</v>
      </c>
      <c r="CES4" s="255" t="s">
        <v>347</v>
      </c>
      <c r="CET4" s="255" t="s">
        <v>347</v>
      </c>
      <c r="CEU4" s="255" t="s">
        <v>347</v>
      </c>
      <c r="CEV4" s="255" t="s">
        <v>347</v>
      </c>
      <c r="CEW4" s="255" t="s">
        <v>347</v>
      </c>
      <c r="CEX4" s="255" t="s">
        <v>347</v>
      </c>
      <c r="CEY4" s="255" t="s">
        <v>347</v>
      </c>
      <c r="CEZ4" s="255" t="s">
        <v>347</v>
      </c>
      <c r="CFA4" s="255" t="s">
        <v>347</v>
      </c>
      <c r="CFB4" s="255" t="s">
        <v>347</v>
      </c>
      <c r="CFC4" s="255" t="s">
        <v>347</v>
      </c>
      <c r="CFD4" s="255" t="s">
        <v>347</v>
      </c>
      <c r="CFE4" s="255" t="s">
        <v>347</v>
      </c>
      <c r="CFF4" s="255" t="s">
        <v>347</v>
      </c>
      <c r="CFG4" s="255" t="s">
        <v>347</v>
      </c>
      <c r="CFH4" s="255" t="s">
        <v>347</v>
      </c>
      <c r="CFI4" s="255" t="s">
        <v>347</v>
      </c>
      <c r="CFJ4" s="255" t="s">
        <v>347</v>
      </c>
      <c r="CFK4" s="255" t="s">
        <v>347</v>
      </c>
      <c r="CFL4" s="255" t="s">
        <v>347</v>
      </c>
      <c r="CFM4" s="255" t="s">
        <v>347</v>
      </c>
      <c r="CFN4" s="255" t="s">
        <v>347</v>
      </c>
      <c r="CFO4" s="255" t="s">
        <v>347</v>
      </c>
      <c r="CFP4" s="255" t="s">
        <v>347</v>
      </c>
      <c r="CFQ4" s="255" t="s">
        <v>347</v>
      </c>
      <c r="CFR4" s="255" t="s">
        <v>347</v>
      </c>
      <c r="CFS4" s="255" t="s">
        <v>347</v>
      </c>
      <c r="CFT4" s="255" t="s">
        <v>347</v>
      </c>
      <c r="CFU4" s="255" t="s">
        <v>347</v>
      </c>
      <c r="CFV4" s="255" t="s">
        <v>347</v>
      </c>
      <c r="CFW4" s="255" t="s">
        <v>347</v>
      </c>
      <c r="CFX4" s="255" t="s">
        <v>347</v>
      </c>
      <c r="CFY4" s="255" t="s">
        <v>347</v>
      </c>
      <c r="CFZ4" s="255" t="s">
        <v>347</v>
      </c>
      <c r="CGA4" s="255" t="s">
        <v>347</v>
      </c>
      <c r="CGB4" s="255" t="s">
        <v>347</v>
      </c>
      <c r="CGC4" s="255" t="s">
        <v>347</v>
      </c>
      <c r="CGD4" s="255" t="s">
        <v>347</v>
      </c>
      <c r="CGE4" s="255" t="s">
        <v>347</v>
      </c>
      <c r="CGF4" s="255" t="s">
        <v>347</v>
      </c>
      <c r="CGG4" s="255" t="s">
        <v>347</v>
      </c>
      <c r="CGH4" s="255" t="s">
        <v>347</v>
      </c>
      <c r="CGI4" s="255" t="s">
        <v>347</v>
      </c>
      <c r="CGJ4" s="255" t="s">
        <v>347</v>
      </c>
      <c r="CGK4" s="255" t="s">
        <v>347</v>
      </c>
      <c r="CGL4" s="255" t="s">
        <v>347</v>
      </c>
      <c r="CGM4" s="255" t="s">
        <v>347</v>
      </c>
      <c r="CGN4" s="255" t="s">
        <v>347</v>
      </c>
      <c r="CGO4" s="255" t="s">
        <v>347</v>
      </c>
      <c r="CGP4" s="255" t="s">
        <v>347</v>
      </c>
      <c r="CGQ4" s="255" t="s">
        <v>347</v>
      </c>
      <c r="CGR4" s="255" t="s">
        <v>347</v>
      </c>
      <c r="CGS4" s="255" t="s">
        <v>347</v>
      </c>
      <c r="CGT4" s="255" t="s">
        <v>347</v>
      </c>
      <c r="CGU4" s="255" t="s">
        <v>347</v>
      </c>
      <c r="CGV4" s="255" t="s">
        <v>347</v>
      </c>
      <c r="CGW4" s="255" t="s">
        <v>347</v>
      </c>
      <c r="CGX4" s="255" t="s">
        <v>347</v>
      </c>
      <c r="CGY4" s="255" t="s">
        <v>347</v>
      </c>
      <c r="CGZ4" s="255" t="s">
        <v>347</v>
      </c>
      <c r="CHA4" s="255" t="s">
        <v>347</v>
      </c>
      <c r="CHB4" s="255" t="s">
        <v>347</v>
      </c>
      <c r="CHC4" s="255" t="s">
        <v>347</v>
      </c>
      <c r="CHD4" s="255" t="s">
        <v>347</v>
      </c>
      <c r="CHE4" s="255" t="s">
        <v>347</v>
      </c>
      <c r="CHF4" s="255" t="s">
        <v>347</v>
      </c>
      <c r="CHG4" s="255" t="s">
        <v>347</v>
      </c>
      <c r="CHH4" s="255" t="s">
        <v>347</v>
      </c>
      <c r="CHI4" s="255" t="s">
        <v>347</v>
      </c>
      <c r="CHJ4" s="255" t="s">
        <v>347</v>
      </c>
      <c r="CHK4" s="255" t="s">
        <v>347</v>
      </c>
      <c r="CHL4" s="255" t="s">
        <v>347</v>
      </c>
      <c r="CHM4" s="255" t="s">
        <v>347</v>
      </c>
      <c r="CHN4" s="255" t="s">
        <v>347</v>
      </c>
      <c r="CHO4" s="255" t="s">
        <v>347</v>
      </c>
      <c r="CHP4" s="255" t="s">
        <v>347</v>
      </c>
      <c r="CHQ4" s="255" t="s">
        <v>347</v>
      </c>
      <c r="CHR4" s="255" t="s">
        <v>347</v>
      </c>
      <c r="CHS4" s="255" t="s">
        <v>347</v>
      </c>
      <c r="CHT4" s="255" t="s">
        <v>347</v>
      </c>
      <c r="CHU4" s="255" t="s">
        <v>347</v>
      </c>
      <c r="CHV4" s="255" t="s">
        <v>347</v>
      </c>
      <c r="CHW4" s="255" t="s">
        <v>347</v>
      </c>
      <c r="CHX4" s="255" t="s">
        <v>347</v>
      </c>
      <c r="CHY4" s="255" t="s">
        <v>347</v>
      </c>
      <c r="CHZ4" s="255" t="s">
        <v>347</v>
      </c>
      <c r="CIA4" s="255" t="s">
        <v>347</v>
      </c>
      <c r="CIB4" s="255" t="s">
        <v>347</v>
      </c>
      <c r="CIC4" s="255" t="s">
        <v>347</v>
      </c>
      <c r="CID4" s="255" t="s">
        <v>347</v>
      </c>
      <c r="CIE4" s="255" t="s">
        <v>347</v>
      </c>
      <c r="CIF4" s="255" t="s">
        <v>347</v>
      </c>
      <c r="CIG4" s="255" t="s">
        <v>347</v>
      </c>
      <c r="CIH4" s="255" t="s">
        <v>347</v>
      </c>
      <c r="CII4" s="255" t="s">
        <v>347</v>
      </c>
      <c r="CIJ4" s="255" t="s">
        <v>347</v>
      </c>
      <c r="CIK4" s="255" t="s">
        <v>347</v>
      </c>
      <c r="CIL4" s="255" t="s">
        <v>347</v>
      </c>
      <c r="CIM4" s="255" t="s">
        <v>347</v>
      </c>
      <c r="CIN4" s="255" t="s">
        <v>347</v>
      </c>
      <c r="CIO4" s="255" t="s">
        <v>347</v>
      </c>
      <c r="CIP4" s="255" t="s">
        <v>347</v>
      </c>
      <c r="CIQ4" s="255" t="s">
        <v>347</v>
      </c>
      <c r="CIR4" s="255" t="s">
        <v>347</v>
      </c>
      <c r="CIS4" s="255" t="s">
        <v>347</v>
      </c>
      <c r="CIT4" s="255" t="s">
        <v>347</v>
      </c>
      <c r="CIU4" s="255" t="s">
        <v>347</v>
      </c>
      <c r="CIV4" s="255" t="s">
        <v>347</v>
      </c>
      <c r="CIW4" s="255" t="s">
        <v>347</v>
      </c>
      <c r="CIX4" s="255" t="s">
        <v>347</v>
      </c>
      <c r="CIY4" s="255" t="s">
        <v>347</v>
      </c>
      <c r="CIZ4" s="255" t="s">
        <v>347</v>
      </c>
      <c r="CJA4" s="255" t="s">
        <v>347</v>
      </c>
      <c r="CJB4" s="255" t="s">
        <v>347</v>
      </c>
      <c r="CJC4" s="255" t="s">
        <v>347</v>
      </c>
      <c r="CJD4" s="255" t="s">
        <v>347</v>
      </c>
      <c r="CJE4" s="255" t="s">
        <v>347</v>
      </c>
      <c r="CJF4" s="255" t="s">
        <v>347</v>
      </c>
      <c r="CJG4" s="255" t="s">
        <v>347</v>
      </c>
      <c r="CJH4" s="255" t="s">
        <v>347</v>
      </c>
      <c r="CJI4" s="255" t="s">
        <v>347</v>
      </c>
      <c r="CJJ4" s="255" t="s">
        <v>347</v>
      </c>
      <c r="CJK4" s="255" t="s">
        <v>347</v>
      </c>
      <c r="CJL4" s="255" t="s">
        <v>347</v>
      </c>
      <c r="CJM4" s="255" t="s">
        <v>347</v>
      </c>
      <c r="CJN4" s="255" t="s">
        <v>347</v>
      </c>
      <c r="CJO4" s="255" t="s">
        <v>347</v>
      </c>
      <c r="CJP4" s="255" t="s">
        <v>347</v>
      </c>
      <c r="CJQ4" s="255" t="s">
        <v>347</v>
      </c>
      <c r="CJR4" s="255" t="s">
        <v>347</v>
      </c>
      <c r="CJS4" s="255" t="s">
        <v>347</v>
      </c>
      <c r="CJT4" s="255" t="s">
        <v>347</v>
      </c>
      <c r="CJU4" s="255" t="s">
        <v>347</v>
      </c>
      <c r="CJV4" s="255" t="s">
        <v>347</v>
      </c>
      <c r="CJW4" s="255" t="s">
        <v>347</v>
      </c>
      <c r="CJX4" s="255" t="s">
        <v>347</v>
      </c>
      <c r="CJY4" s="255" t="s">
        <v>347</v>
      </c>
      <c r="CJZ4" s="255" t="s">
        <v>347</v>
      </c>
      <c r="CKA4" s="255" t="s">
        <v>347</v>
      </c>
      <c r="CKB4" s="255" t="s">
        <v>347</v>
      </c>
      <c r="CKC4" s="255" t="s">
        <v>347</v>
      </c>
      <c r="CKD4" s="255" t="s">
        <v>347</v>
      </c>
      <c r="CKE4" s="255" t="s">
        <v>347</v>
      </c>
      <c r="CKF4" s="255" t="s">
        <v>347</v>
      </c>
      <c r="CKG4" s="255" t="s">
        <v>347</v>
      </c>
      <c r="CKH4" s="255" t="s">
        <v>347</v>
      </c>
      <c r="CKI4" s="255" t="s">
        <v>347</v>
      </c>
      <c r="CKJ4" s="255" t="s">
        <v>347</v>
      </c>
      <c r="CKK4" s="255" t="s">
        <v>347</v>
      </c>
      <c r="CKL4" s="255" t="s">
        <v>347</v>
      </c>
      <c r="CKM4" s="255" t="s">
        <v>347</v>
      </c>
      <c r="CKN4" s="255" t="s">
        <v>347</v>
      </c>
      <c r="CKO4" s="255" t="s">
        <v>347</v>
      </c>
      <c r="CKP4" s="255" t="s">
        <v>347</v>
      </c>
      <c r="CKQ4" s="255" t="s">
        <v>347</v>
      </c>
      <c r="CKR4" s="255" t="s">
        <v>347</v>
      </c>
      <c r="CKS4" s="255" t="s">
        <v>347</v>
      </c>
      <c r="CKT4" s="255" t="s">
        <v>347</v>
      </c>
      <c r="CKU4" s="255" t="s">
        <v>347</v>
      </c>
      <c r="CKV4" s="255" t="s">
        <v>347</v>
      </c>
      <c r="CKW4" s="255" t="s">
        <v>347</v>
      </c>
      <c r="CKX4" s="255" t="s">
        <v>347</v>
      </c>
      <c r="CKY4" s="255" t="s">
        <v>347</v>
      </c>
      <c r="CKZ4" s="255" t="s">
        <v>347</v>
      </c>
      <c r="CLA4" s="255" t="s">
        <v>347</v>
      </c>
      <c r="CLB4" s="255" t="s">
        <v>347</v>
      </c>
      <c r="CLC4" s="255" t="s">
        <v>347</v>
      </c>
      <c r="CLD4" s="255" t="s">
        <v>347</v>
      </c>
      <c r="CLE4" s="255" t="s">
        <v>347</v>
      </c>
      <c r="CLF4" s="255" t="s">
        <v>347</v>
      </c>
      <c r="CLG4" s="255" t="s">
        <v>347</v>
      </c>
      <c r="CLH4" s="255" t="s">
        <v>347</v>
      </c>
      <c r="CLI4" s="255" t="s">
        <v>347</v>
      </c>
      <c r="CLJ4" s="255" t="s">
        <v>347</v>
      </c>
      <c r="CLK4" s="255" t="s">
        <v>347</v>
      </c>
      <c r="CLL4" s="255" t="s">
        <v>347</v>
      </c>
      <c r="CLM4" s="255" t="s">
        <v>347</v>
      </c>
      <c r="CLN4" s="255" t="s">
        <v>347</v>
      </c>
      <c r="CLO4" s="255" t="s">
        <v>347</v>
      </c>
      <c r="CLP4" s="255" t="s">
        <v>347</v>
      </c>
      <c r="CLQ4" s="255" t="s">
        <v>347</v>
      </c>
      <c r="CLR4" s="255" t="s">
        <v>347</v>
      </c>
      <c r="CLS4" s="255" t="s">
        <v>347</v>
      </c>
      <c r="CLT4" s="255" t="s">
        <v>347</v>
      </c>
      <c r="CLU4" s="255" t="s">
        <v>347</v>
      </c>
      <c r="CLV4" s="255" t="s">
        <v>347</v>
      </c>
      <c r="CLW4" s="255" t="s">
        <v>347</v>
      </c>
      <c r="CLX4" s="255" t="s">
        <v>347</v>
      </c>
      <c r="CLY4" s="255" t="s">
        <v>347</v>
      </c>
      <c r="CLZ4" s="255" t="s">
        <v>347</v>
      </c>
      <c r="CMA4" s="255" t="s">
        <v>347</v>
      </c>
      <c r="CMB4" s="255" t="s">
        <v>347</v>
      </c>
      <c r="CMC4" s="255" t="s">
        <v>347</v>
      </c>
      <c r="CMD4" s="255" t="s">
        <v>347</v>
      </c>
      <c r="CME4" s="255" t="s">
        <v>347</v>
      </c>
      <c r="CMF4" s="255" t="s">
        <v>347</v>
      </c>
      <c r="CMG4" s="255" t="s">
        <v>347</v>
      </c>
      <c r="CMH4" s="255" t="s">
        <v>347</v>
      </c>
      <c r="CMI4" s="255" t="s">
        <v>347</v>
      </c>
      <c r="CMJ4" s="255" t="s">
        <v>347</v>
      </c>
      <c r="CMK4" s="255" t="s">
        <v>347</v>
      </c>
      <c r="CML4" s="255" t="s">
        <v>347</v>
      </c>
      <c r="CMM4" s="255" t="s">
        <v>347</v>
      </c>
      <c r="CMN4" s="255" t="s">
        <v>347</v>
      </c>
      <c r="CMO4" s="255" t="s">
        <v>347</v>
      </c>
      <c r="CMP4" s="255" t="s">
        <v>347</v>
      </c>
      <c r="CMQ4" s="255" t="s">
        <v>347</v>
      </c>
      <c r="CMR4" s="255" t="s">
        <v>347</v>
      </c>
      <c r="CMS4" s="255" t="s">
        <v>347</v>
      </c>
      <c r="CMT4" s="255" t="s">
        <v>347</v>
      </c>
      <c r="CMU4" s="255" t="s">
        <v>347</v>
      </c>
      <c r="CMV4" s="255" t="s">
        <v>347</v>
      </c>
      <c r="CMW4" s="255" t="s">
        <v>347</v>
      </c>
      <c r="CMX4" s="255" t="s">
        <v>347</v>
      </c>
      <c r="CMY4" s="255" t="s">
        <v>347</v>
      </c>
      <c r="CMZ4" s="255" t="s">
        <v>347</v>
      </c>
      <c r="CNA4" s="255" t="s">
        <v>347</v>
      </c>
      <c r="CNB4" s="255" t="s">
        <v>347</v>
      </c>
      <c r="CNC4" s="255" t="s">
        <v>347</v>
      </c>
      <c r="CND4" s="255" t="s">
        <v>347</v>
      </c>
      <c r="CNE4" s="255" t="s">
        <v>347</v>
      </c>
      <c r="CNF4" s="255" t="s">
        <v>347</v>
      </c>
      <c r="CNG4" s="255" t="s">
        <v>347</v>
      </c>
      <c r="CNH4" s="255" t="s">
        <v>347</v>
      </c>
      <c r="CNI4" s="255" t="s">
        <v>347</v>
      </c>
      <c r="CNJ4" s="255" t="s">
        <v>347</v>
      </c>
      <c r="CNK4" s="255" t="s">
        <v>347</v>
      </c>
      <c r="CNL4" s="255" t="s">
        <v>347</v>
      </c>
      <c r="CNM4" s="255" t="s">
        <v>347</v>
      </c>
      <c r="CNN4" s="255" t="s">
        <v>347</v>
      </c>
      <c r="CNO4" s="255" t="s">
        <v>347</v>
      </c>
      <c r="CNP4" s="255" t="s">
        <v>347</v>
      </c>
      <c r="CNQ4" s="255" t="s">
        <v>347</v>
      </c>
      <c r="CNR4" s="255" t="s">
        <v>347</v>
      </c>
      <c r="CNS4" s="255" t="s">
        <v>347</v>
      </c>
      <c r="CNT4" s="255" t="s">
        <v>347</v>
      </c>
      <c r="CNU4" s="255" t="s">
        <v>347</v>
      </c>
      <c r="CNV4" s="255" t="s">
        <v>347</v>
      </c>
      <c r="CNW4" s="255" t="s">
        <v>347</v>
      </c>
      <c r="CNX4" s="255" t="s">
        <v>347</v>
      </c>
      <c r="CNY4" s="255" t="s">
        <v>347</v>
      </c>
      <c r="CNZ4" s="255" t="s">
        <v>347</v>
      </c>
      <c r="COA4" s="255" t="s">
        <v>347</v>
      </c>
      <c r="COB4" s="255" t="s">
        <v>347</v>
      </c>
      <c r="COC4" s="255" t="s">
        <v>347</v>
      </c>
      <c r="COD4" s="255" t="s">
        <v>347</v>
      </c>
      <c r="COE4" s="255" t="s">
        <v>347</v>
      </c>
      <c r="COF4" s="255" t="s">
        <v>347</v>
      </c>
      <c r="COG4" s="255" t="s">
        <v>347</v>
      </c>
      <c r="COH4" s="255" t="s">
        <v>347</v>
      </c>
      <c r="COI4" s="255" t="s">
        <v>347</v>
      </c>
      <c r="COJ4" s="255" t="s">
        <v>347</v>
      </c>
      <c r="COK4" s="255" t="s">
        <v>347</v>
      </c>
      <c r="COL4" s="255" t="s">
        <v>347</v>
      </c>
      <c r="COM4" s="255" t="s">
        <v>347</v>
      </c>
      <c r="CON4" s="255" t="s">
        <v>347</v>
      </c>
      <c r="COO4" s="255" t="s">
        <v>347</v>
      </c>
      <c r="COP4" s="255" t="s">
        <v>347</v>
      </c>
      <c r="COQ4" s="255" t="s">
        <v>347</v>
      </c>
      <c r="COR4" s="255" t="s">
        <v>347</v>
      </c>
      <c r="COS4" s="255" t="s">
        <v>347</v>
      </c>
      <c r="COT4" s="255" t="s">
        <v>347</v>
      </c>
      <c r="COU4" s="255" t="s">
        <v>347</v>
      </c>
      <c r="COV4" s="255" t="s">
        <v>347</v>
      </c>
      <c r="COW4" s="255" t="s">
        <v>347</v>
      </c>
      <c r="COX4" s="255" t="s">
        <v>347</v>
      </c>
      <c r="COY4" s="255" t="s">
        <v>347</v>
      </c>
      <c r="COZ4" s="255" t="s">
        <v>347</v>
      </c>
      <c r="CPA4" s="255" t="s">
        <v>347</v>
      </c>
      <c r="CPB4" s="255" t="s">
        <v>347</v>
      </c>
      <c r="CPC4" s="255" t="s">
        <v>347</v>
      </c>
      <c r="CPD4" s="255" t="s">
        <v>347</v>
      </c>
      <c r="CPE4" s="255" t="s">
        <v>347</v>
      </c>
      <c r="CPF4" s="255" t="s">
        <v>347</v>
      </c>
      <c r="CPG4" s="255" t="s">
        <v>347</v>
      </c>
      <c r="CPH4" s="255" t="s">
        <v>347</v>
      </c>
      <c r="CPI4" s="255" t="s">
        <v>347</v>
      </c>
      <c r="CPJ4" s="255" t="s">
        <v>347</v>
      </c>
      <c r="CPK4" s="255" t="s">
        <v>347</v>
      </c>
      <c r="CPL4" s="255" t="s">
        <v>347</v>
      </c>
      <c r="CPM4" s="255" t="s">
        <v>347</v>
      </c>
      <c r="CPN4" s="255" t="s">
        <v>347</v>
      </c>
      <c r="CPO4" s="255" t="s">
        <v>347</v>
      </c>
      <c r="CPP4" s="255" t="s">
        <v>347</v>
      </c>
      <c r="CPQ4" s="255" t="s">
        <v>347</v>
      </c>
      <c r="CPR4" s="255" t="s">
        <v>347</v>
      </c>
      <c r="CPS4" s="255" t="s">
        <v>347</v>
      </c>
      <c r="CPT4" s="255" t="s">
        <v>347</v>
      </c>
      <c r="CPU4" s="255" t="s">
        <v>347</v>
      </c>
      <c r="CPV4" s="255" t="s">
        <v>347</v>
      </c>
      <c r="CPW4" s="255" t="s">
        <v>347</v>
      </c>
      <c r="CPX4" s="255" t="s">
        <v>347</v>
      </c>
      <c r="CPY4" s="255" t="s">
        <v>347</v>
      </c>
      <c r="CPZ4" s="255" t="s">
        <v>347</v>
      </c>
      <c r="CQA4" s="255" t="s">
        <v>347</v>
      </c>
      <c r="CQB4" s="255" t="s">
        <v>347</v>
      </c>
      <c r="CQC4" s="255" t="s">
        <v>347</v>
      </c>
      <c r="CQD4" s="255" t="s">
        <v>347</v>
      </c>
      <c r="CQE4" s="255" t="s">
        <v>347</v>
      </c>
      <c r="CQF4" s="255" t="s">
        <v>347</v>
      </c>
      <c r="CQG4" s="255" t="s">
        <v>347</v>
      </c>
      <c r="CQH4" s="255" t="s">
        <v>347</v>
      </c>
      <c r="CQI4" s="255" t="s">
        <v>347</v>
      </c>
      <c r="CQJ4" s="255" t="s">
        <v>347</v>
      </c>
      <c r="CQK4" s="255" t="s">
        <v>347</v>
      </c>
      <c r="CQL4" s="255" t="s">
        <v>347</v>
      </c>
      <c r="CQM4" s="255" t="s">
        <v>347</v>
      </c>
      <c r="CQN4" s="255" t="s">
        <v>347</v>
      </c>
      <c r="CQO4" s="255" t="s">
        <v>347</v>
      </c>
      <c r="CQP4" s="255" t="s">
        <v>347</v>
      </c>
      <c r="CQQ4" s="255" t="s">
        <v>347</v>
      </c>
      <c r="CQR4" s="255" t="s">
        <v>347</v>
      </c>
      <c r="CQS4" s="255" t="s">
        <v>347</v>
      </c>
      <c r="CQT4" s="255" t="s">
        <v>347</v>
      </c>
      <c r="CQU4" s="255" t="s">
        <v>347</v>
      </c>
      <c r="CQV4" s="255" t="s">
        <v>347</v>
      </c>
      <c r="CQW4" s="255" t="s">
        <v>347</v>
      </c>
      <c r="CQX4" s="255" t="s">
        <v>347</v>
      </c>
      <c r="CQY4" s="255" t="s">
        <v>347</v>
      </c>
      <c r="CQZ4" s="255" t="s">
        <v>347</v>
      </c>
      <c r="CRA4" s="255" t="s">
        <v>347</v>
      </c>
      <c r="CRB4" s="255" t="s">
        <v>347</v>
      </c>
      <c r="CRC4" s="255" t="s">
        <v>347</v>
      </c>
      <c r="CRD4" s="255" t="s">
        <v>347</v>
      </c>
      <c r="CRE4" s="255" t="s">
        <v>347</v>
      </c>
      <c r="CRF4" s="255" t="s">
        <v>347</v>
      </c>
      <c r="CRG4" s="255" t="s">
        <v>347</v>
      </c>
      <c r="CRH4" s="255" t="s">
        <v>347</v>
      </c>
      <c r="CRI4" s="255" t="s">
        <v>347</v>
      </c>
      <c r="CRJ4" s="255" t="s">
        <v>347</v>
      </c>
      <c r="CRK4" s="255" t="s">
        <v>347</v>
      </c>
      <c r="CRL4" s="255" t="s">
        <v>347</v>
      </c>
      <c r="CRM4" s="255" t="s">
        <v>347</v>
      </c>
      <c r="CRN4" s="255" t="s">
        <v>347</v>
      </c>
      <c r="CRO4" s="255" t="s">
        <v>347</v>
      </c>
      <c r="CRP4" s="255" t="s">
        <v>347</v>
      </c>
      <c r="CRQ4" s="255" t="s">
        <v>347</v>
      </c>
      <c r="CRR4" s="255" t="s">
        <v>347</v>
      </c>
      <c r="CRS4" s="255" t="s">
        <v>347</v>
      </c>
      <c r="CRT4" s="255" t="s">
        <v>347</v>
      </c>
      <c r="CRU4" s="255" t="s">
        <v>347</v>
      </c>
      <c r="CRV4" s="255" t="s">
        <v>347</v>
      </c>
      <c r="CRW4" s="255" t="s">
        <v>347</v>
      </c>
      <c r="CRX4" s="255" t="s">
        <v>347</v>
      </c>
      <c r="CRY4" s="255" t="s">
        <v>347</v>
      </c>
      <c r="CRZ4" s="255" t="s">
        <v>347</v>
      </c>
      <c r="CSA4" s="255" t="s">
        <v>347</v>
      </c>
      <c r="CSB4" s="255" t="s">
        <v>347</v>
      </c>
      <c r="CSC4" s="255" t="s">
        <v>347</v>
      </c>
      <c r="CSD4" s="255" t="s">
        <v>347</v>
      </c>
      <c r="CSE4" s="255" t="s">
        <v>347</v>
      </c>
      <c r="CSF4" s="255" t="s">
        <v>347</v>
      </c>
      <c r="CSG4" s="255" t="s">
        <v>347</v>
      </c>
      <c r="CSH4" s="255" t="s">
        <v>347</v>
      </c>
      <c r="CSI4" s="255" t="s">
        <v>347</v>
      </c>
      <c r="CSJ4" s="255" t="s">
        <v>347</v>
      </c>
      <c r="CSK4" s="255" t="s">
        <v>347</v>
      </c>
      <c r="CSL4" s="255" t="s">
        <v>347</v>
      </c>
      <c r="CSM4" s="255" t="s">
        <v>347</v>
      </c>
      <c r="CSN4" s="255" t="s">
        <v>347</v>
      </c>
      <c r="CSO4" s="255" t="s">
        <v>347</v>
      </c>
      <c r="CSP4" s="255" t="s">
        <v>347</v>
      </c>
      <c r="CSQ4" s="255" t="s">
        <v>347</v>
      </c>
      <c r="CSR4" s="255" t="s">
        <v>347</v>
      </c>
      <c r="CSS4" s="255" t="s">
        <v>347</v>
      </c>
      <c r="CST4" s="255" t="s">
        <v>347</v>
      </c>
      <c r="CSU4" s="255" t="s">
        <v>347</v>
      </c>
      <c r="CSV4" s="255" t="s">
        <v>347</v>
      </c>
      <c r="CSW4" s="255" t="s">
        <v>347</v>
      </c>
      <c r="CSX4" s="255" t="s">
        <v>347</v>
      </c>
      <c r="CSY4" s="255" t="s">
        <v>347</v>
      </c>
      <c r="CSZ4" s="255" t="s">
        <v>347</v>
      </c>
      <c r="CTA4" s="255" t="s">
        <v>347</v>
      </c>
      <c r="CTB4" s="255" t="s">
        <v>347</v>
      </c>
      <c r="CTC4" s="255" t="s">
        <v>347</v>
      </c>
      <c r="CTD4" s="255" t="s">
        <v>347</v>
      </c>
      <c r="CTE4" s="255" t="s">
        <v>347</v>
      </c>
      <c r="CTF4" s="255" t="s">
        <v>347</v>
      </c>
      <c r="CTG4" s="255" t="s">
        <v>347</v>
      </c>
      <c r="CTH4" s="255" t="s">
        <v>347</v>
      </c>
      <c r="CTI4" s="255" t="s">
        <v>347</v>
      </c>
      <c r="CTJ4" s="255" t="s">
        <v>347</v>
      </c>
      <c r="CTK4" s="255" t="s">
        <v>347</v>
      </c>
      <c r="CTL4" s="255" t="s">
        <v>347</v>
      </c>
      <c r="CTM4" s="255" t="s">
        <v>347</v>
      </c>
      <c r="CTN4" s="255" t="s">
        <v>347</v>
      </c>
      <c r="CTO4" s="255" t="s">
        <v>347</v>
      </c>
      <c r="CTP4" s="255" t="s">
        <v>347</v>
      </c>
      <c r="CTQ4" s="255" t="s">
        <v>347</v>
      </c>
      <c r="CTR4" s="255" t="s">
        <v>347</v>
      </c>
      <c r="CTS4" s="255" t="s">
        <v>347</v>
      </c>
      <c r="CTT4" s="255" t="s">
        <v>347</v>
      </c>
      <c r="CTU4" s="255" t="s">
        <v>347</v>
      </c>
      <c r="CTV4" s="255" t="s">
        <v>347</v>
      </c>
      <c r="CTW4" s="255" t="s">
        <v>347</v>
      </c>
      <c r="CTX4" s="255" t="s">
        <v>347</v>
      </c>
      <c r="CTY4" s="255" t="s">
        <v>347</v>
      </c>
      <c r="CTZ4" s="255" t="s">
        <v>347</v>
      </c>
      <c r="CUA4" s="255" t="s">
        <v>347</v>
      </c>
      <c r="CUB4" s="255" t="s">
        <v>347</v>
      </c>
      <c r="CUC4" s="255" t="s">
        <v>347</v>
      </c>
      <c r="CUD4" s="255" t="s">
        <v>347</v>
      </c>
      <c r="CUE4" s="255" t="s">
        <v>347</v>
      </c>
      <c r="CUF4" s="255" t="s">
        <v>347</v>
      </c>
      <c r="CUG4" s="255" t="s">
        <v>347</v>
      </c>
      <c r="CUH4" s="255" t="s">
        <v>347</v>
      </c>
      <c r="CUI4" s="255" t="s">
        <v>347</v>
      </c>
      <c r="CUJ4" s="255" t="s">
        <v>347</v>
      </c>
      <c r="CUK4" s="255" t="s">
        <v>347</v>
      </c>
      <c r="CUL4" s="255" t="s">
        <v>347</v>
      </c>
      <c r="CUM4" s="255" t="s">
        <v>347</v>
      </c>
      <c r="CUN4" s="255" t="s">
        <v>347</v>
      </c>
      <c r="CUO4" s="255" t="s">
        <v>347</v>
      </c>
      <c r="CUP4" s="255" t="s">
        <v>347</v>
      </c>
      <c r="CUQ4" s="255" t="s">
        <v>347</v>
      </c>
      <c r="CUR4" s="255" t="s">
        <v>347</v>
      </c>
      <c r="CUS4" s="255" t="s">
        <v>347</v>
      </c>
      <c r="CUT4" s="255" t="s">
        <v>347</v>
      </c>
      <c r="CUU4" s="255" t="s">
        <v>347</v>
      </c>
      <c r="CUV4" s="255" t="s">
        <v>347</v>
      </c>
      <c r="CUW4" s="255" t="s">
        <v>347</v>
      </c>
      <c r="CUX4" s="255" t="s">
        <v>347</v>
      </c>
      <c r="CUY4" s="255" t="s">
        <v>347</v>
      </c>
      <c r="CUZ4" s="255" t="s">
        <v>347</v>
      </c>
      <c r="CVA4" s="255" t="s">
        <v>347</v>
      </c>
      <c r="CVB4" s="255" t="s">
        <v>347</v>
      </c>
      <c r="CVC4" s="255" t="s">
        <v>347</v>
      </c>
      <c r="CVD4" s="255" t="s">
        <v>347</v>
      </c>
      <c r="CVE4" s="255" t="s">
        <v>347</v>
      </c>
      <c r="CVF4" s="255" t="s">
        <v>347</v>
      </c>
      <c r="CVG4" s="255" t="s">
        <v>347</v>
      </c>
      <c r="CVH4" s="255" t="s">
        <v>347</v>
      </c>
      <c r="CVI4" s="255" t="s">
        <v>347</v>
      </c>
      <c r="CVJ4" s="255" t="s">
        <v>347</v>
      </c>
      <c r="CVK4" s="255" t="s">
        <v>347</v>
      </c>
      <c r="CVL4" s="255" t="s">
        <v>347</v>
      </c>
      <c r="CVM4" s="255" t="s">
        <v>347</v>
      </c>
      <c r="CVN4" s="255" t="s">
        <v>347</v>
      </c>
      <c r="CVO4" s="255" t="s">
        <v>347</v>
      </c>
      <c r="CVP4" s="255" t="s">
        <v>347</v>
      </c>
      <c r="CVQ4" s="255" t="s">
        <v>347</v>
      </c>
      <c r="CVR4" s="255" t="s">
        <v>347</v>
      </c>
      <c r="CVS4" s="255" t="s">
        <v>347</v>
      </c>
      <c r="CVT4" s="255" t="s">
        <v>347</v>
      </c>
      <c r="CVU4" s="255" t="s">
        <v>347</v>
      </c>
      <c r="CVV4" s="255" t="s">
        <v>347</v>
      </c>
      <c r="CVW4" s="255" t="s">
        <v>347</v>
      </c>
      <c r="CVX4" s="255" t="s">
        <v>347</v>
      </c>
      <c r="CVY4" s="255" t="s">
        <v>347</v>
      </c>
      <c r="CVZ4" s="255" t="s">
        <v>347</v>
      </c>
      <c r="CWA4" s="255" t="s">
        <v>347</v>
      </c>
      <c r="CWB4" s="255" t="s">
        <v>347</v>
      </c>
      <c r="CWC4" s="255" t="s">
        <v>347</v>
      </c>
      <c r="CWD4" s="255" t="s">
        <v>347</v>
      </c>
      <c r="CWE4" s="255" t="s">
        <v>347</v>
      </c>
      <c r="CWF4" s="255" t="s">
        <v>347</v>
      </c>
      <c r="CWG4" s="255" t="s">
        <v>347</v>
      </c>
      <c r="CWH4" s="255" t="s">
        <v>347</v>
      </c>
      <c r="CWI4" s="255" t="s">
        <v>347</v>
      </c>
      <c r="CWJ4" s="255" t="s">
        <v>347</v>
      </c>
      <c r="CWK4" s="255" t="s">
        <v>347</v>
      </c>
      <c r="CWL4" s="255" t="s">
        <v>347</v>
      </c>
      <c r="CWM4" s="255" t="s">
        <v>347</v>
      </c>
      <c r="CWN4" s="255" t="s">
        <v>347</v>
      </c>
      <c r="CWO4" s="255" t="s">
        <v>347</v>
      </c>
      <c r="CWP4" s="255" t="s">
        <v>347</v>
      </c>
      <c r="CWQ4" s="255" t="s">
        <v>347</v>
      </c>
      <c r="CWR4" s="255" t="s">
        <v>347</v>
      </c>
      <c r="CWS4" s="255" t="s">
        <v>347</v>
      </c>
      <c r="CWT4" s="255" t="s">
        <v>347</v>
      </c>
      <c r="CWU4" s="255" t="s">
        <v>347</v>
      </c>
      <c r="CWV4" s="255" t="s">
        <v>347</v>
      </c>
      <c r="CWW4" s="255" t="s">
        <v>347</v>
      </c>
      <c r="CWX4" s="255" t="s">
        <v>347</v>
      </c>
      <c r="CWY4" s="255" t="s">
        <v>347</v>
      </c>
      <c r="CWZ4" s="255" t="s">
        <v>347</v>
      </c>
      <c r="CXA4" s="255" t="s">
        <v>347</v>
      </c>
      <c r="CXB4" s="255" t="s">
        <v>347</v>
      </c>
      <c r="CXC4" s="255" t="s">
        <v>347</v>
      </c>
      <c r="CXD4" s="255" t="s">
        <v>347</v>
      </c>
      <c r="CXE4" s="255" t="s">
        <v>347</v>
      </c>
      <c r="CXF4" s="255" t="s">
        <v>347</v>
      </c>
      <c r="CXG4" s="255" t="s">
        <v>347</v>
      </c>
      <c r="CXH4" s="255" t="s">
        <v>347</v>
      </c>
      <c r="CXI4" s="255" t="s">
        <v>347</v>
      </c>
      <c r="CXJ4" s="255" t="s">
        <v>347</v>
      </c>
      <c r="CXK4" s="255" t="s">
        <v>347</v>
      </c>
      <c r="CXL4" s="255" t="s">
        <v>347</v>
      </c>
      <c r="CXM4" s="255" t="s">
        <v>347</v>
      </c>
      <c r="CXN4" s="255" t="s">
        <v>347</v>
      </c>
      <c r="CXO4" s="255" t="s">
        <v>347</v>
      </c>
      <c r="CXP4" s="255" t="s">
        <v>347</v>
      </c>
      <c r="CXQ4" s="255" t="s">
        <v>347</v>
      </c>
      <c r="CXR4" s="255" t="s">
        <v>347</v>
      </c>
      <c r="CXS4" s="255" t="s">
        <v>347</v>
      </c>
      <c r="CXT4" s="255" t="s">
        <v>347</v>
      </c>
      <c r="CXU4" s="255" t="s">
        <v>347</v>
      </c>
      <c r="CXV4" s="255" t="s">
        <v>347</v>
      </c>
      <c r="CXW4" s="255" t="s">
        <v>347</v>
      </c>
      <c r="CXX4" s="255" t="s">
        <v>347</v>
      </c>
      <c r="CXY4" s="255" t="s">
        <v>347</v>
      </c>
      <c r="CXZ4" s="255" t="s">
        <v>347</v>
      </c>
      <c r="CYA4" s="255" t="s">
        <v>347</v>
      </c>
      <c r="CYB4" s="255" t="s">
        <v>347</v>
      </c>
      <c r="CYC4" s="255" t="s">
        <v>347</v>
      </c>
      <c r="CYD4" s="255" t="s">
        <v>347</v>
      </c>
      <c r="CYE4" s="255" t="s">
        <v>347</v>
      </c>
      <c r="CYF4" s="255" t="s">
        <v>347</v>
      </c>
      <c r="CYG4" s="255" t="s">
        <v>347</v>
      </c>
      <c r="CYH4" s="255" t="s">
        <v>347</v>
      </c>
      <c r="CYI4" s="255" t="s">
        <v>347</v>
      </c>
      <c r="CYJ4" s="255" t="s">
        <v>347</v>
      </c>
      <c r="CYK4" s="255" t="s">
        <v>347</v>
      </c>
      <c r="CYL4" s="255" t="s">
        <v>347</v>
      </c>
      <c r="CYM4" s="255" t="s">
        <v>347</v>
      </c>
      <c r="CYN4" s="255" t="s">
        <v>347</v>
      </c>
      <c r="CYO4" s="255" t="s">
        <v>347</v>
      </c>
      <c r="CYP4" s="255" t="s">
        <v>347</v>
      </c>
      <c r="CYQ4" s="255" t="s">
        <v>347</v>
      </c>
      <c r="CYR4" s="255" t="s">
        <v>347</v>
      </c>
      <c r="CYS4" s="255" t="s">
        <v>347</v>
      </c>
      <c r="CYT4" s="255" t="s">
        <v>347</v>
      </c>
      <c r="CYU4" s="255" t="s">
        <v>347</v>
      </c>
      <c r="CYV4" s="255" t="s">
        <v>347</v>
      </c>
      <c r="CYW4" s="255" t="s">
        <v>347</v>
      </c>
      <c r="CYX4" s="255" t="s">
        <v>347</v>
      </c>
      <c r="CYY4" s="255" t="s">
        <v>347</v>
      </c>
      <c r="CYZ4" s="255" t="s">
        <v>347</v>
      </c>
      <c r="CZA4" s="255" t="s">
        <v>347</v>
      </c>
      <c r="CZB4" s="255" t="s">
        <v>347</v>
      </c>
      <c r="CZC4" s="255" t="s">
        <v>347</v>
      </c>
      <c r="CZD4" s="255" t="s">
        <v>347</v>
      </c>
      <c r="CZE4" s="255" t="s">
        <v>347</v>
      </c>
      <c r="CZF4" s="255" t="s">
        <v>347</v>
      </c>
      <c r="CZG4" s="255" t="s">
        <v>347</v>
      </c>
      <c r="CZH4" s="255" t="s">
        <v>347</v>
      </c>
      <c r="CZI4" s="255" t="s">
        <v>347</v>
      </c>
      <c r="CZJ4" s="255" t="s">
        <v>347</v>
      </c>
      <c r="CZK4" s="255" t="s">
        <v>347</v>
      </c>
      <c r="CZL4" s="255" t="s">
        <v>347</v>
      </c>
      <c r="CZM4" s="255" t="s">
        <v>347</v>
      </c>
      <c r="CZN4" s="255" t="s">
        <v>347</v>
      </c>
      <c r="CZO4" s="255" t="s">
        <v>347</v>
      </c>
      <c r="CZP4" s="255" t="s">
        <v>347</v>
      </c>
      <c r="CZQ4" s="255" t="s">
        <v>347</v>
      </c>
      <c r="CZR4" s="255" t="s">
        <v>347</v>
      </c>
      <c r="CZS4" s="255" t="s">
        <v>347</v>
      </c>
      <c r="CZT4" s="255" t="s">
        <v>347</v>
      </c>
      <c r="CZU4" s="255" t="s">
        <v>347</v>
      </c>
      <c r="CZV4" s="255" t="s">
        <v>347</v>
      </c>
      <c r="CZW4" s="255" t="s">
        <v>347</v>
      </c>
      <c r="CZX4" s="255" t="s">
        <v>347</v>
      </c>
      <c r="CZY4" s="255" t="s">
        <v>347</v>
      </c>
      <c r="CZZ4" s="255" t="s">
        <v>347</v>
      </c>
      <c r="DAA4" s="255" t="s">
        <v>347</v>
      </c>
      <c r="DAB4" s="255" t="s">
        <v>347</v>
      </c>
      <c r="DAC4" s="255" t="s">
        <v>347</v>
      </c>
      <c r="DAD4" s="255" t="s">
        <v>347</v>
      </c>
      <c r="DAE4" s="255" t="s">
        <v>347</v>
      </c>
      <c r="DAF4" s="255" t="s">
        <v>347</v>
      </c>
      <c r="DAG4" s="255" t="s">
        <v>347</v>
      </c>
      <c r="DAH4" s="255" t="s">
        <v>347</v>
      </c>
      <c r="DAI4" s="255" t="s">
        <v>347</v>
      </c>
      <c r="DAJ4" s="255" t="s">
        <v>347</v>
      </c>
      <c r="DAK4" s="255" t="s">
        <v>347</v>
      </c>
      <c r="DAL4" s="255" t="s">
        <v>347</v>
      </c>
      <c r="DAM4" s="255" t="s">
        <v>347</v>
      </c>
      <c r="DAN4" s="255" t="s">
        <v>347</v>
      </c>
      <c r="DAO4" s="255" t="s">
        <v>347</v>
      </c>
      <c r="DAP4" s="255" t="s">
        <v>347</v>
      </c>
      <c r="DAQ4" s="255" t="s">
        <v>347</v>
      </c>
      <c r="DAR4" s="255" t="s">
        <v>347</v>
      </c>
      <c r="DAS4" s="255" t="s">
        <v>347</v>
      </c>
      <c r="DAT4" s="255" t="s">
        <v>347</v>
      </c>
      <c r="DAU4" s="255" t="s">
        <v>347</v>
      </c>
      <c r="DAV4" s="255" t="s">
        <v>347</v>
      </c>
      <c r="DAW4" s="255" t="s">
        <v>347</v>
      </c>
      <c r="DAX4" s="255" t="s">
        <v>347</v>
      </c>
      <c r="DAY4" s="255" t="s">
        <v>347</v>
      </c>
      <c r="DAZ4" s="255" t="s">
        <v>347</v>
      </c>
      <c r="DBA4" s="255" t="s">
        <v>347</v>
      </c>
      <c r="DBB4" s="255" t="s">
        <v>347</v>
      </c>
      <c r="DBC4" s="255" t="s">
        <v>347</v>
      </c>
      <c r="DBD4" s="255" t="s">
        <v>347</v>
      </c>
      <c r="DBE4" s="255" t="s">
        <v>347</v>
      </c>
      <c r="DBF4" s="255" t="s">
        <v>347</v>
      </c>
      <c r="DBG4" s="255" t="s">
        <v>347</v>
      </c>
      <c r="DBH4" s="255" t="s">
        <v>347</v>
      </c>
      <c r="DBI4" s="255" t="s">
        <v>347</v>
      </c>
      <c r="DBJ4" s="255" t="s">
        <v>347</v>
      </c>
      <c r="DBK4" s="255" t="s">
        <v>347</v>
      </c>
      <c r="DBL4" s="255" t="s">
        <v>347</v>
      </c>
      <c r="DBM4" s="255" t="s">
        <v>347</v>
      </c>
      <c r="DBN4" s="255" t="s">
        <v>347</v>
      </c>
      <c r="DBO4" s="255" t="s">
        <v>347</v>
      </c>
      <c r="DBP4" s="255" t="s">
        <v>347</v>
      </c>
      <c r="DBQ4" s="255" t="s">
        <v>347</v>
      </c>
      <c r="DBR4" s="255" t="s">
        <v>347</v>
      </c>
      <c r="DBS4" s="255" t="s">
        <v>347</v>
      </c>
      <c r="DBT4" s="255" t="s">
        <v>347</v>
      </c>
      <c r="DBU4" s="255" t="s">
        <v>347</v>
      </c>
      <c r="DBV4" s="255" t="s">
        <v>347</v>
      </c>
      <c r="DBW4" s="255" t="s">
        <v>347</v>
      </c>
      <c r="DBX4" s="255" t="s">
        <v>347</v>
      </c>
      <c r="DBY4" s="255" t="s">
        <v>347</v>
      </c>
      <c r="DBZ4" s="255" t="s">
        <v>347</v>
      </c>
      <c r="DCA4" s="255" t="s">
        <v>347</v>
      </c>
      <c r="DCB4" s="255" t="s">
        <v>347</v>
      </c>
      <c r="DCC4" s="255" t="s">
        <v>347</v>
      </c>
      <c r="DCD4" s="255" t="s">
        <v>347</v>
      </c>
      <c r="DCE4" s="255" t="s">
        <v>347</v>
      </c>
      <c r="DCF4" s="255" t="s">
        <v>347</v>
      </c>
      <c r="DCG4" s="255" t="s">
        <v>347</v>
      </c>
      <c r="DCH4" s="255" t="s">
        <v>347</v>
      </c>
      <c r="DCI4" s="255" t="s">
        <v>347</v>
      </c>
      <c r="DCJ4" s="255" t="s">
        <v>347</v>
      </c>
      <c r="DCK4" s="255" t="s">
        <v>347</v>
      </c>
      <c r="DCL4" s="255" t="s">
        <v>347</v>
      </c>
      <c r="DCM4" s="255" t="s">
        <v>347</v>
      </c>
      <c r="DCN4" s="255" t="s">
        <v>347</v>
      </c>
      <c r="DCO4" s="255" t="s">
        <v>347</v>
      </c>
      <c r="DCP4" s="255" t="s">
        <v>347</v>
      </c>
      <c r="DCQ4" s="255" t="s">
        <v>347</v>
      </c>
      <c r="DCR4" s="255" t="s">
        <v>347</v>
      </c>
      <c r="DCS4" s="255" t="s">
        <v>347</v>
      </c>
      <c r="DCT4" s="255" t="s">
        <v>347</v>
      </c>
      <c r="DCU4" s="255" t="s">
        <v>347</v>
      </c>
      <c r="DCV4" s="255" t="s">
        <v>347</v>
      </c>
      <c r="DCW4" s="255" t="s">
        <v>347</v>
      </c>
      <c r="DCX4" s="255" t="s">
        <v>347</v>
      </c>
      <c r="DCY4" s="255" t="s">
        <v>347</v>
      </c>
      <c r="DCZ4" s="255" t="s">
        <v>347</v>
      </c>
      <c r="DDA4" s="255" t="s">
        <v>347</v>
      </c>
      <c r="DDB4" s="255" t="s">
        <v>347</v>
      </c>
      <c r="DDC4" s="255" t="s">
        <v>347</v>
      </c>
      <c r="DDD4" s="255" t="s">
        <v>347</v>
      </c>
      <c r="DDE4" s="255" t="s">
        <v>347</v>
      </c>
      <c r="DDF4" s="255" t="s">
        <v>347</v>
      </c>
      <c r="DDG4" s="255" t="s">
        <v>347</v>
      </c>
      <c r="DDH4" s="255" t="s">
        <v>347</v>
      </c>
      <c r="DDI4" s="255" t="s">
        <v>347</v>
      </c>
      <c r="DDJ4" s="255" t="s">
        <v>347</v>
      </c>
      <c r="DDK4" s="255" t="s">
        <v>347</v>
      </c>
      <c r="DDL4" s="255" t="s">
        <v>347</v>
      </c>
      <c r="DDM4" s="255" t="s">
        <v>347</v>
      </c>
      <c r="DDN4" s="255" t="s">
        <v>347</v>
      </c>
      <c r="DDO4" s="255" t="s">
        <v>347</v>
      </c>
      <c r="DDP4" s="255" t="s">
        <v>347</v>
      </c>
      <c r="DDQ4" s="255" t="s">
        <v>347</v>
      </c>
      <c r="DDR4" s="255" t="s">
        <v>347</v>
      </c>
      <c r="DDS4" s="255" t="s">
        <v>347</v>
      </c>
      <c r="DDT4" s="255" t="s">
        <v>347</v>
      </c>
      <c r="DDU4" s="255" t="s">
        <v>347</v>
      </c>
      <c r="DDV4" s="255" t="s">
        <v>347</v>
      </c>
      <c r="DDW4" s="255" t="s">
        <v>347</v>
      </c>
      <c r="DDX4" s="255" t="s">
        <v>347</v>
      </c>
      <c r="DDY4" s="255" t="s">
        <v>347</v>
      </c>
      <c r="DDZ4" s="255" t="s">
        <v>347</v>
      </c>
      <c r="DEA4" s="255" t="s">
        <v>347</v>
      </c>
      <c r="DEB4" s="255" t="s">
        <v>347</v>
      </c>
      <c r="DEC4" s="255" t="s">
        <v>347</v>
      </c>
      <c r="DED4" s="255" t="s">
        <v>347</v>
      </c>
      <c r="DEE4" s="255" t="s">
        <v>347</v>
      </c>
      <c r="DEF4" s="255" t="s">
        <v>347</v>
      </c>
      <c r="DEG4" s="255" t="s">
        <v>347</v>
      </c>
      <c r="DEH4" s="255" t="s">
        <v>347</v>
      </c>
      <c r="DEI4" s="255" t="s">
        <v>347</v>
      </c>
      <c r="DEJ4" s="255" t="s">
        <v>347</v>
      </c>
      <c r="DEK4" s="255" t="s">
        <v>347</v>
      </c>
      <c r="DEL4" s="255" t="s">
        <v>347</v>
      </c>
      <c r="DEM4" s="255" t="s">
        <v>347</v>
      </c>
      <c r="DEN4" s="255" t="s">
        <v>347</v>
      </c>
      <c r="DEO4" s="255" t="s">
        <v>347</v>
      </c>
      <c r="DEP4" s="255" t="s">
        <v>347</v>
      </c>
      <c r="DEQ4" s="255" t="s">
        <v>347</v>
      </c>
      <c r="DER4" s="255" t="s">
        <v>347</v>
      </c>
      <c r="DES4" s="255" t="s">
        <v>347</v>
      </c>
      <c r="DET4" s="255" t="s">
        <v>347</v>
      </c>
      <c r="DEU4" s="255" t="s">
        <v>347</v>
      </c>
      <c r="DEV4" s="255" t="s">
        <v>347</v>
      </c>
      <c r="DEW4" s="255" t="s">
        <v>347</v>
      </c>
      <c r="DEX4" s="255" t="s">
        <v>347</v>
      </c>
      <c r="DEY4" s="255" t="s">
        <v>347</v>
      </c>
      <c r="DEZ4" s="255" t="s">
        <v>347</v>
      </c>
      <c r="DFA4" s="255" t="s">
        <v>347</v>
      </c>
      <c r="DFB4" s="255" t="s">
        <v>347</v>
      </c>
      <c r="DFC4" s="255" t="s">
        <v>347</v>
      </c>
      <c r="DFD4" s="255" t="s">
        <v>347</v>
      </c>
      <c r="DFE4" s="255" t="s">
        <v>347</v>
      </c>
      <c r="DFF4" s="255" t="s">
        <v>347</v>
      </c>
      <c r="DFG4" s="255" t="s">
        <v>347</v>
      </c>
      <c r="DFH4" s="255" t="s">
        <v>347</v>
      </c>
      <c r="DFI4" s="255" t="s">
        <v>347</v>
      </c>
      <c r="DFJ4" s="255" t="s">
        <v>347</v>
      </c>
      <c r="DFK4" s="255" t="s">
        <v>347</v>
      </c>
      <c r="DFL4" s="255" t="s">
        <v>347</v>
      </c>
      <c r="DFM4" s="255" t="s">
        <v>347</v>
      </c>
      <c r="DFN4" s="255" t="s">
        <v>347</v>
      </c>
      <c r="DFO4" s="255" t="s">
        <v>347</v>
      </c>
      <c r="DFP4" s="255" t="s">
        <v>347</v>
      </c>
      <c r="DFQ4" s="255" t="s">
        <v>347</v>
      </c>
      <c r="DFR4" s="255" t="s">
        <v>347</v>
      </c>
      <c r="DFS4" s="255" t="s">
        <v>347</v>
      </c>
      <c r="DFT4" s="255" t="s">
        <v>347</v>
      </c>
      <c r="DFU4" s="255" t="s">
        <v>347</v>
      </c>
      <c r="DFV4" s="255" t="s">
        <v>347</v>
      </c>
      <c r="DFW4" s="255" t="s">
        <v>347</v>
      </c>
      <c r="DFX4" s="255" t="s">
        <v>347</v>
      </c>
      <c r="DFY4" s="255" t="s">
        <v>347</v>
      </c>
      <c r="DFZ4" s="255" t="s">
        <v>347</v>
      </c>
      <c r="DGA4" s="255" t="s">
        <v>347</v>
      </c>
      <c r="DGB4" s="255" t="s">
        <v>347</v>
      </c>
      <c r="DGC4" s="255" t="s">
        <v>347</v>
      </c>
      <c r="DGD4" s="255" t="s">
        <v>347</v>
      </c>
      <c r="DGE4" s="255" t="s">
        <v>347</v>
      </c>
      <c r="DGF4" s="255" t="s">
        <v>347</v>
      </c>
      <c r="DGG4" s="255" t="s">
        <v>347</v>
      </c>
      <c r="DGH4" s="255" t="s">
        <v>347</v>
      </c>
      <c r="DGI4" s="255" t="s">
        <v>347</v>
      </c>
      <c r="DGJ4" s="255" t="s">
        <v>347</v>
      </c>
      <c r="DGK4" s="255" t="s">
        <v>347</v>
      </c>
      <c r="DGL4" s="255" t="s">
        <v>347</v>
      </c>
      <c r="DGM4" s="255" t="s">
        <v>347</v>
      </c>
      <c r="DGN4" s="255" t="s">
        <v>347</v>
      </c>
      <c r="DGO4" s="255" t="s">
        <v>347</v>
      </c>
      <c r="DGP4" s="255" t="s">
        <v>347</v>
      </c>
      <c r="DGQ4" s="255" t="s">
        <v>347</v>
      </c>
      <c r="DGR4" s="255" t="s">
        <v>347</v>
      </c>
      <c r="DGS4" s="255" t="s">
        <v>347</v>
      </c>
      <c r="DGT4" s="255" t="s">
        <v>347</v>
      </c>
      <c r="DGU4" s="255" t="s">
        <v>347</v>
      </c>
      <c r="DGV4" s="255" t="s">
        <v>347</v>
      </c>
      <c r="DGW4" s="255" t="s">
        <v>347</v>
      </c>
      <c r="DGX4" s="255" t="s">
        <v>347</v>
      </c>
      <c r="DGY4" s="255" t="s">
        <v>347</v>
      </c>
      <c r="DGZ4" s="255" t="s">
        <v>347</v>
      </c>
      <c r="DHA4" s="255" t="s">
        <v>347</v>
      </c>
      <c r="DHB4" s="255" t="s">
        <v>347</v>
      </c>
      <c r="DHC4" s="255" t="s">
        <v>347</v>
      </c>
      <c r="DHD4" s="255" t="s">
        <v>347</v>
      </c>
      <c r="DHE4" s="255" t="s">
        <v>347</v>
      </c>
      <c r="DHF4" s="255" t="s">
        <v>347</v>
      </c>
      <c r="DHG4" s="255" t="s">
        <v>347</v>
      </c>
      <c r="DHH4" s="255" t="s">
        <v>347</v>
      </c>
      <c r="DHI4" s="255" t="s">
        <v>347</v>
      </c>
      <c r="DHJ4" s="255" t="s">
        <v>347</v>
      </c>
      <c r="DHK4" s="255" t="s">
        <v>347</v>
      </c>
      <c r="DHL4" s="255" t="s">
        <v>347</v>
      </c>
      <c r="DHM4" s="255" t="s">
        <v>347</v>
      </c>
      <c r="DHN4" s="255" t="s">
        <v>347</v>
      </c>
      <c r="DHO4" s="255" t="s">
        <v>347</v>
      </c>
      <c r="DHP4" s="255" t="s">
        <v>347</v>
      </c>
      <c r="DHQ4" s="255" t="s">
        <v>347</v>
      </c>
      <c r="DHR4" s="255" t="s">
        <v>347</v>
      </c>
      <c r="DHS4" s="255" t="s">
        <v>347</v>
      </c>
      <c r="DHT4" s="255" t="s">
        <v>347</v>
      </c>
      <c r="DHU4" s="255" t="s">
        <v>347</v>
      </c>
      <c r="DHV4" s="255" t="s">
        <v>347</v>
      </c>
      <c r="DHW4" s="255" t="s">
        <v>347</v>
      </c>
      <c r="DHX4" s="255" t="s">
        <v>347</v>
      </c>
      <c r="DHY4" s="255" t="s">
        <v>347</v>
      </c>
      <c r="DHZ4" s="255" t="s">
        <v>347</v>
      </c>
      <c r="DIA4" s="255" t="s">
        <v>347</v>
      </c>
      <c r="DIB4" s="255" t="s">
        <v>347</v>
      </c>
      <c r="DIC4" s="255" t="s">
        <v>347</v>
      </c>
      <c r="DID4" s="255" t="s">
        <v>347</v>
      </c>
      <c r="DIE4" s="255" t="s">
        <v>347</v>
      </c>
      <c r="DIF4" s="255" t="s">
        <v>347</v>
      </c>
      <c r="DIG4" s="255" t="s">
        <v>347</v>
      </c>
      <c r="DIH4" s="255" t="s">
        <v>347</v>
      </c>
      <c r="DII4" s="255" t="s">
        <v>347</v>
      </c>
      <c r="DIJ4" s="255" t="s">
        <v>347</v>
      </c>
      <c r="DIK4" s="255" t="s">
        <v>347</v>
      </c>
      <c r="DIL4" s="255" t="s">
        <v>347</v>
      </c>
      <c r="DIM4" s="255" t="s">
        <v>347</v>
      </c>
      <c r="DIN4" s="255" t="s">
        <v>347</v>
      </c>
      <c r="DIO4" s="255" t="s">
        <v>347</v>
      </c>
      <c r="DIP4" s="255" t="s">
        <v>347</v>
      </c>
      <c r="DIQ4" s="255" t="s">
        <v>347</v>
      </c>
      <c r="DIR4" s="255" t="s">
        <v>347</v>
      </c>
      <c r="DIS4" s="255" t="s">
        <v>347</v>
      </c>
      <c r="DIT4" s="255" t="s">
        <v>347</v>
      </c>
      <c r="DIU4" s="255" t="s">
        <v>347</v>
      </c>
      <c r="DIV4" s="255" t="s">
        <v>347</v>
      </c>
      <c r="DIW4" s="255" t="s">
        <v>347</v>
      </c>
      <c r="DIX4" s="255" t="s">
        <v>347</v>
      </c>
      <c r="DIY4" s="255" t="s">
        <v>347</v>
      </c>
      <c r="DIZ4" s="255" t="s">
        <v>347</v>
      </c>
      <c r="DJA4" s="255" t="s">
        <v>347</v>
      </c>
      <c r="DJB4" s="255" t="s">
        <v>347</v>
      </c>
      <c r="DJC4" s="255" t="s">
        <v>347</v>
      </c>
      <c r="DJD4" s="255" t="s">
        <v>347</v>
      </c>
      <c r="DJE4" s="255" t="s">
        <v>347</v>
      </c>
      <c r="DJF4" s="255" t="s">
        <v>347</v>
      </c>
      <c r="DJG4" s="255" t="s">
        <v>347</v>
      </c>
      <c r="DJH4" s="255" t="s">
        <v>347</v>
      </c>
      <c r="DJI4" s="255" t="s">
        <v>347</v>
      </c>
      <c r="DJJ4" s="255" t="s">
        <v>347</v>
      </c>
      <c r="DJK4" s="255" t="s">
        <v>347</v>
      </c>
      <c r="DJL4" s="255" t="s">
        <v>347</v>
      </c>
      <c r="DJM4" s="255" t="s">
        <v>347</v>
      </c>
      <c r="DJN4" s="255" t="s">
        <v>347</v>
      </c>
      <c r="DJO4" s="255" t="s">
        <v>347</v>
      </c>
      <c r="DJP4" s="255" t="s">
        <v>347</v>
      </c>
      <c r="DJQ4" s="255" t="s">
        <v>347</v>
      </c>
      <c r="DJR4" s="255" t="s">
        <v>347</v>
      </c>
      <c r="DJS4" s="255" t="s">
        <v>347</v>
      </c>
      <c r="DJT4" s="255" t="s">
        <v>347</v>
      </c>
      <c r="DJU4" s="255" t="s">
        <v>347</v>
      </c>
      <c r="DJV4" s="255" t="s">
        <v>347</v>
      </c>
      <c r="DJW4" s="255" t="s">
        <v>347</v>
      </c>
      <c r="DJX4" s="255" t="s">
        <v>347</v>
      </c>
      <c r="DJY4" s="255" t="s">
        <v>347</v>
      </c>
      <c r="DJZ4" s="255" t="s">
        <v>347</v>
      </c>
      <c r="DKA4" s="255" t="s">
        <v>347</v>
      </c>
      <c r="DKB4" s="255" t="s">
        <v>347</v>
      </c>
      <c r="DKC4" s="255" t="s">
        <v>347</v>
      </c>
      <c r="DKD4" s="255" t="s">
        <v>347</v>
      </c>
      <c r="DKE4" s="255" t="s">
        <v>347</v>
      </c>
      <c r="DKF4" s="255" t="s">
        <v>347</v>
      </c>
      <c r="DKG4" s="255" t="s">
        <v>347</v>
      </c>
      <c r="DKH4" s="255" t="s">
        <v>347</v>
      </c>
      <c r="DKI4" s="255" t="s">
        <v>347</v>
      </c>
      <c r="DKJ4" s="255" t="s">
        <v>347</v>
      </c>
      <c r="DKK4" s="255" t="s">
        <v>347</v>
      </c>
      <c r="DKL4" s="255" t="s">
        <v>347</v>
      </c>
      <c r="DKM4" s="255" t="s">
        <v>347</v>
      </c>
      <c r="DKN4" s="255" t="s">
        <v>347</v>
      </c>
      <c r="DKO4" s="255" t="s">
        <v>347</v>
      </c>
      <c r="DKP4" s="255" t="s">
        <v>347</v>
      </c>
      <c r="DKQ4" s="255" t="s">
        <v>347</v>
      </c>
      <c r="DKR4" s="255" t="s">
        <v>347</v>
      </c>
      <c r="DKS4" s="255" t="s">
        <v>347</v>
      </c>
      <c r="DKT4" s="255" t="s">
        <v>347</v>
      </c>
      <c r="DKU4" s="255" t="s">
        <v>347</v>
      </c>
      <c r="DKV4" s="255" t="s">
        <v>347</v>
      </c>
      <c r="DKW4" s="255" t="s">
        <v>347</v>
      </c>
      <c r="DKX4" s="255" t="s">
        <v>347</v>
      </c>
      <c r="DKY4" s="255" t="s">
        <v>347</v>
      </c>
      <c r="DKZ4" s="255" t="s">
        <v>347</v>
      </c>
      <c r="DLA4" s="255" t="s">
        <v>347</v>
      </c>
      <c r="DLB4" s="255" t="s">
        <v>347</v>
      </c>
      <c r="DLC4" s="255" t="s">
        <v>347</v>
      </c>
      <c r="DLD4" s="255" t="s">
        <v>347</v>
      </c>
      <c r="DLE4" s="255" t="s">
        <v>347</v>
      </c>
      <c r="DLF4" s="255" t="s">
        <v>347</v>
      </c>
      <c r="DLG4" s="255" t="s">
        <v>347</v>
      </c>
      <c r="DLH4" s="255" t="s">
        <v>347</v>
      </c>
      <c r="DLI4" s="255" t="s">
        <v>347</v>
      </c>
      <c r="DLJ4" s="255" t="s">
        <v>347</v>
      </c>
      <c r="DLK4" s="255" t="s">
        <v>347</v>
      </c>
      <c r="DLL4" s="255" t="s">
        <v>347</v>
      </c>
      <c r="DLM4" s="255" t="s">
        <v>347</v>
      </c>
      <c r="DLN4" s="255" t="s">
        <v>347</v>
      </c>
      <c r="DLO4" s="255" t="s">
        <v>347</v>
      </c>
      <c r="DLP4" s="255" t="s">
        <v>347</v>
      </c>
      <c r="DLQ4" s="255" t="s">
        <v>347</v>
      </c>
      <c r="DLR4" s="255" t="s">
        <v>347</v>
      </c>
      <c r="DLS4" s="255" t="s">
        <v>347</v>
      </c>
      <c r="DLT4" s="255" t="s">
        <v>347</v>
      </c>
      <c r="DLU4" s="255" t="s">
        <v>347</v>
      </c>
      <c r="DLV4" s="255" t="s">
        <v>347</v>
      </c>
      <c r="DLW4" s="255" t="s">
        <v>347</v>
      </c>
      <c r="DLX4" s="255" t="s">
        <v>347</v>
      </c>
      <c r="DLY4" s="255" t="s">
        <v>347</v>
      </c>
      <c r="DLZ4" s="255" t="s">
        <v>347</v>
      </c>
      <c r="DMA4" s="255" t="s">
        <v>347</v>
      </c>
      <c r="DMB4" s="255" t="s">
        <v>347</v>
      </c>
      <c r="DMC4" s="255" t="s">
        <v>347</v>
      </c>
      <c r="DMD4" s="255" t="s">
        <v>347</v>
      </c>
      <c r="DME4" s="255" t="s">
        <v>347</v>
      </c>
      <c r="DMF4" s="255" t="s">
        <v>347</v>
      </c>
      <c r="DMG4" s="255" t="s">
        <v>347</v>
      </c>
      <c r="DMH4" s="255" t="s">
        <v>347</v>
      </c>
      <c r="DMI4" s="255" t="s">
        <v>347</v>
      </c>
      <c r="DMJ4" s="255" t="s">
        <v>347</v>
      </c>
      <c r="DMK4" s="255" t="s">
        <v>347</v>
      </c>
      <c r="DML4" s="255" t="s">
        <v>347</v>
      </c>
      <c r="DMM4" s="255" t="s">
        <v>347</v>
      </c>
      <c r="DMN4" s="255" t="s">
        <v>347</v>
      </c>
      <c r="DMO4" s="255" t="s">
        <v>347</v>
      </c>
      <c r="DMP4" s="255" t="s">
        <v>347</v>
      </c>
      <c r="DMQ4" s="255" t="s">
        <v>347</v>
      </c>
      <c r="DMR4" s="255" t="s">
        <v>347</v>
      </c>
      <c r="DMS4" s="255" t="s">
        <v>347</v>
      </c>
      <c r="DMT4" s="255" t="s">
        <v>347</v>
      </c>
      <c r="DMU4" s="255" t="s">
        <v>347</v>
      </c>
      <c r="DMV4" s="255" t="s">
        <v>347</v>
      </c>
      <c r="DMW4" s="255" t="s">
        <v>347</v>
      </c>
      <c r="DMX4" s="255" t="s">
        <v>347</v>
      </c>
      <c r="DMY4" s="255" t="s">
        <v>347</v>
      </c>
      <c r="DMZ4" s="255" t="s">
        <v>347</v>
      </c>
      <c r="DNA4" s="255" t="s">
        <v>347</v>
      </c>
      <c r="DNB4" s="255" t="s">
        <v>347</v>
      </c>
      <c r="DNC4" s="255" t="s">
        <v>347</v>
      </c>
      <c r="DND4" s="255" t="s">
        <v>347</v>
      </c>
      <c r="DNE4" s="255" t="s">
        <v>347</v>
      </c>
      <c r="DNF4" s="255" t="s">
        <v>347</v>
      </c>
      <c r="DNG4" s="255" t="s">
        <v>347</v>
      </c>
      <c r="DNH4" s="255" t="s">
        <v>347</v>
      </c>
      <c r="DNI4" s="255" t="s">
        <v>347</v>
      </c>
      <c r="DNJ4" s="255" t="s">
        <v>347</v>
      </c>
      <c r="DNK4" s="255" t="s">
        <v>347</v>
      </c>
      <c r="DNL4" s="255" t="s">
        <v>347</v>
      </c>
      <c r="DNM4" s="255" t="s">
        <v>347</v>
      </c>
      <c r="DNN4" s="255" t="s">
        <v>347</v>
      </c>
      <c r="DNO4" s="255" t="s">
        <v>347</v>
      </c>
      <c r="DNP4" s="255" t="s">
        <v>347</v>
      </c>
      <c r="DNQ4" s="255" t="s">
        <v>347</v>
      </c>
      <c r="DNR4" s="255" t="s">
        <v>347</v>
      </c>
      <c r="DNS4" s="255" t="s">
        <v>347</v>
      </c>
      <c r="DNT4" s="255" t="s">
        <v>347</v>
      </c>
      <c r="DNU4" s="255" t="s">
        <v>347</v>
      </c>
      <c r="DNV4" s="255" t="s">
        <v>347</v>
      </c>
      <c r="DNW4" s="255" t="s">
        <v>347</v>
      </c>
      <c r="DNX4" s="255" t="s">
        <v>347</v>
      </c>
      <c r="DNY4" s="255" t="s">
        <v>347</v>
      </c>
      <c r="DNZ4" s="255" t="s">
        <v>347</v>
      </c>
      <c r="DOA4" s="255" t="s">
        <v>347</v>
      </c>
      <c r="DOB4" s="255" t="s">
        <v>347</v>
      </c>
      <c r="DOC4" s="255" t="s">
        <v>347</v>
      </c>
      <c r="DOD4" s="255" t="s">
        <v>347</v>
      </c>
      <c r="DOE4" s="255" t="s">
        <v>347</v>
      </c>
      <c r="DOF4" s="255" t="s">
        <v>347</v>
      </c>
      <c r="DOG4" s="255" t="s">
        <v>347</v>
      </c>
      <c r="DOH4" s="255" t="s">
        <v>347</v>
      </c>
      <c r="DOI4" s="255" t="s">
        <v>347</v>
      </c>
      <c r="DOJ4" s="255" t="s">
        <v>347</v>
      </c>
      <c r="DOK4" s="255" t="s">
        <v>347</v>
      </c>
      <c r="DOL4" s="255" t="s">
        <v>347</v>
      </c>
      <c r="DOM4" s="255" t="s">
        <v>347</v>
      </c>
      <c r="DON4" s="255" t="s">
        <v>347</v>
      </c>
      <c r="DOO4" s="255" t="s">
        <v>347</v>
      </c>
      <c r="DOP4" s="255" t="s">
        <v>347</v>
      </c>
      <c r="DOQ4" s="255" t="s">
        <v>347</v>
      </c>
      <c r="DOR4" s="255" t="s">
        <v>347</v>
      </c>
      <c r="DOS4" s="255" t="s">
        <v>347</v>
      </c>
      <c r="DOT4" s="255" t="s">
        <v>347</v>
      </c>
      <c r="DOU4" s="255" t="s">
        <v>347</v>
      </c>
      <c r="DOV4" s="255" t="s">
        <v>347</v>
      </c>
      <c r="DOW4" s="255" t="s">
        <v>347</v>
      </c>
      <c r="DOX4" s="255" t="s">
        <v>347</v>
      </c>
      <c r="DOY4" s="255" t="s">
        <v>347</v>
      </c>
      <c r="DOZ4" s="255" t="s">
        <v>347</v>
      </c>
      <c r="DPA4" s="255" t="s">
        <v>347</v>
      </c>
      <c r="DPB4" s="255" t="s">
        <v>347</v>
      </c>
      <c r="DPC4" s="255" t="s">
        <v>347</v>
      </c>
      <c r="DPD4" s="255" t="s">
        <v>347</v>
      </c>
      <c r="DPE4" s="255" t="s">
        <v>347</v>
      </c>
      <c r="DPF4" s="255" t="s">
        <v>347</v>
      </c>
      <c r="DPG4" s="255" t="s">
        <v>347</v>
      </c>
      <c r="DPH4" s="255" t="s">
        <v>347</v>
      </c>
      <c r="DPI4" s="255" t="s">
        <v>347</v>
      </c>
      <c r="DPJ4" s="255" t="s">
        <v>347</v>
      </c>
      <c r="DPK4" s="255" t="s">
        <v>347</v>
      </c>
      <c r="DPL4" s="255" t="s">
        <v>347</v>
      </c>
      <c r="DPM4" s="255" t="s">
        <v>347</v>
      </c>
      <c r="DPN4" s="255" t="s">
        <v>347</v>
      </c>
      <c r="DPO4" s="255" t="s">
        <v>347</v>
      </c>
      <c r="DPP4" s="255" t="s">
        <v>347</v>
      </c>
      <c r="DPQ4" s="255" t="s">
        <v>347</v>
      </c>
      <c r="DPR4" s="255" t="s">
        <v>347</v>
      </c>
      <c r="DPS4" s="255" t="s">
        <v>347</v>
      </c>
      <c r="DPT4" s="255" t="s">
        <v>347</v>
      </c>
      <c r="DPU4" s="255" t="s">
        <v>347</v>
      </c>
      <c r="DPV4" s="255" t="s">
        <v>347</v>
      </c>
      <c r="DPW4" s="255" t="s">
        <v>347</v>
      </c>
      <c r="DPX4" s="255" t="s">
        <v>347</v>
      </c>
      <c r="DPY4" s="255" t="s">
        <v>347</v>
      </c>
      <c r="DPZ4" s="255" t="s">
        <v>347</v>
      </c>
      <c r="DQA4" s="255" t="s">
        <v>347</v>
      </c>
      <c r="DQB4" s="255" t="s">
        <v>347</v>
      </c>
      <c r="DQC4" s="255" t="s">
        <v>347</v>
      </c>
      <c r="DQD4" s="255" t="s">
        <v>347</v>
      </c>
      <c r="DQE4" s="255" t="s">
        <v>347</v>
      </c>
      <c r="DQF4" s="255" t="s">
        <v>347</v>
      </c>
      <c r="DQG4" s="255" t="s">
        <v>347</v>
      </c>
      <c r="DQH4" s="255" t="s">
        <v>347</v>
      </c>
      <c r="DQI4" s="255" t="s">
        <v>347</v>
      </c>
      <c r="DQJ4" s="255" t="s">
        <v>347</v>
      </c>
      <c r="DQK4" s="255" t="s">
        <v>347</v>
      </c>
      <c r="DQL4" s="255" t="s">
        <v>347</v>
      </c>
      <c r="DQM4" s="255" t="s">
        <v>347</v>
      </c>
      <c r="DQN4" s="255" t="s">
        <v>347</v>
      </c>
      <c r="DQO4" s="255" t="s">
        <v>347</v>
      </c>
      <c r="DQP4" s="255" t="s">
        <v>347</v>
      </c>
      <c r="DQQ4" s="255" t="s">
        <v>347</v>
      </c>
      <c r="DQR4" s="255" t="s">
        <v>347</v>
      </c>
      <c r="DQS4" s="255" t="s">
        <v>347</v>
      </c>
      <c r="DQT4" s="255" t="s">
        <v>347</v>
      </c>
      <c r="DQU4" s="255" t="s">
        <v>347</v>
      </c>
      <c r="DQV4" s="255" t="s">
        <v>347</v>
      </c>
      <c r="DQW4" s="255" t="s">
        <v>347</v>
      </c>
      <c r="DQX4" s="255" t="s">
        <v>347</v>
      </c>
      <c r="DQY4" s="255" t="s">
        <v>347</v>
      </c>
      <c r="DQZ4" s="255" t="s">
        <v>347</v>
      </c>
      <c r="DRA4" s="255" t="s">
        <v>347</v>
      </c>
      <c r="DRB4" s="255" t="s">
        <v>347</v>
      </c>
      <c r="DRC4" s="255" t="s">
        <v>347</v>
      </c>
      <c r="DRD4" s="255" t="s">
        <v>347</v>
      </c>
      <c r="DRE4" s="255" t="s">
        <v>347</v>
      </c>
      <c r="DRF4" s="255" t="s">
        <v>347</v>
      </c>
      <c r="DRG4" s="255" t="s">
        <v>347</v>
      </c>
      <c r="DRH4" s="255" t="s">
        <v>347</v>
      </c>
      <c r="DRI4" s="255" t="s">
        <v>347</v>
      </c>
      <c r="DRJ4" s="255" t="s">
        <v>347</v>
      </c>
      <c r="DRK4" s="255" t="s">
        <v>347</v>
      </c>
      <c r="DRL4" s="255" t="s">
        <v>347</v>
      </c>
      <c r="DRM4" s="255" t="s">
        <v>347</v>
      </c>
      <c r="DRN4" s="255" t="s">
        <v>347</v>
      </c>
      <c r="DRO4" s="255" t="s">
        <v>347</v>
      </c>
      <c r="DRP4" s="255" t="s">
        <v>347</v>
      </c>
      <c r="DRQ4" s="255" t="s">
        <v>347</v>
      </c>
      <c r="DRR4" s="255" t="s">
        <v>347</v>
      </c>
      <c r="DRS4" s="255" t="s">
        <v>347</v>
      </c>
      <c r="DRT4" s="255" t="s">
        <v>347</v>
      </c>
      <c r="DRU4" s="255" t="s">
        <v>347</v>
      </c>
      <c r="DRV4" s="255" t="s">
        <v>347</v>
      </c>
      <c r="DRW4" s="255" t="s">
        <v>347</v>
      </c>
      <c r="DRX4" s="255" t="s">
        <v>347</v>
      </c>
      <c r="DRY4" s="255" t="s">
        <v>347</v>
      </c>
      <c r="DRZ4" s="255" t="s">
        <v>347</v>
      </c>
      <c r="DSA4" s="255" t="s">
        <v>347</v>
      </c>
      <c r="DSB4" s="255" t="s">
        <v>347</v>
      </c>
      <c r="DSC4" s="255" t="s">
        <v>347</v>
      </c>
      <c r="DSD4" s="255" t="s">
        <v>347</v>
      </c>
      <c r="DSE4" s="255" t="s">
        <v>347</v>
      </c>
      <c r="DSF4" s="255" t="s">
        <v>347</v>
      </c>
      <c r="DSG4" s="255" t="s">
        <v>347</v>
      </c>
      <c r="DSH4" s="255" t="s">
        <v>347</v>
      </c>
      <c r="DSI4" s="255" t="s">
        <v>347</v>
      </c>
      <c r="DSJ4" s="255" t="s">
        <v>347</v>
      </c>
      <c r="DSK4" s="255" t="s">
        <v>347</v>
      </c>
      <c r="DSL4" s="255" t="s">
        <v>347</v>
      </c>
      <c r="DSM4" s="255" t="s">
        <v>347</v>
      </c>
      <c r="DSN4" s="255" t="s">
        <v>347</v>
      </c>
      <c r="DSO4" s="255" t="s">
        <v>347</v>
      </c>
      <c r="DSP4" s="255" t="s">
        <v>347</v>
      </c>
      <c r="DSQ4" s="255" t="s">
        <v>347</v>
      </c>
      <c r="DSR4" s="255" t="s">
        <v>347</v>
      </c>
      <c r="DSS4" s="255" t="s">
        <v>347</v>
      </c>
      <c r="DST4" s="255" t="s">
        <v>347</v>
      </c>
      <c r="DSU4" s="255" t="s">
        <v>347</v>
      </c>
      <c r="DSV4" s="255" t="s">
        <v>347</v>
      </c>
      <c r="DSW4" s="255" t="s">
        <v>347</v>
      </c>
      <c r="DSX4" s="255" t="s">
        <v>347</v>
      </c>
      <c r="DSY4" s="255" t="s">
        <v>347</v>
      </c>
      <c r="DSZ4" s="255" t="s">
        <v>347</v>
      </c>
      <c r="DTA4" s="255" t="s">
        <v>347</v>
      </c>
      <c r="DTB4" s="255" t="s">
        <v>347</v>
      </c>
      <c r="DTC4" s="255" t="s">
        <v>347</v>
      </c>
      <c r="DTD4" s="255" t="s">
        <v>347</v>
      </c>
      <c r="DTE4" s="255" t="s">
        <v>347</v>
      </c>
      <c r="DTF4" s="255" t="s">
        <v>347</v>
      </c>
      <c r="DTG4" s="255" t="s">
        <v>347</v>
      </c>
      <c r="DTH4" s="255" t="s">
        <v>347</v>
      </c>
      <c r="DTI4" s="255" t="s">
        <v>347</v>
      </c>
      <c r="DTJ4" s="255" t="s">
        <v>347</v>
      </c>
      <c r="DTK4" s="255" t="s">
        <v>347</v>
      </c>
      <c r="DTL4" s="255" t="s">
        <v>347</v>
      </c>
      <c r="DTM4" s="255" t="s">
        <v>347</v>
      </c>
      <c r="DTN4" s="255" t="s">
        <v>347</v>
      </c>
      <c r="DTO4" s="255" t="s">
        <v>347</v>
      </c>
      <c r="DTP4" s="255" t="s">
        <v>347</v>
      </c>
      <c r="DTQ4" s="255" t="s">
        <v>347</v>
      </c>
      <c r="DTR4" s="255" t="s">
        <v>347</v>
      </c>
      <c r="DTS4" s="255" t="s">
        <v>347</v>
      </c>
      <c r="DTT4" s="255" t="s">
        <v>347</v>
      </c>
      <c r="DTU4" s="255" t="s">
        <v>347</v>
      </c>
      <c r="DTV4" s="255" t="s">
        <v>347</v>
      </c>
      <c r="DTW4" s="255" t="s">
        <v>347</v>
      </c>
      <c r="DTX4" s="255" t="s">
        <v>347</v>
      </c>
      <c r="DTY4" s="255" t="s">
        <v>347</v>
      </c>
      <c r="DTZ4" s="255" t="s">
        <v>347</v>
      </c>
      <c r="DUA4" s="255" t="s">
        <v>347</v>
      </c>
      <c r="DUB4" s="255" t="s">
        <v>347</v>
      </c>
      <c r="DUC4" s="255" t="s">
        <v>347</v>
      </c>
      <c r="DUD4" s="255" t="s">
        <v>347</v>
      </c>
      <c r="DUE4" s="255" t="s">
        <v>347</v>
      </c>
      <c r="DUF4" s="255" t="s">
        <v>347</v>
      </c>
      <c r="DUG4" s="255" t="s">
        <v>347</v>
      </c>
      <c r="DUH4" s="255" t="s">
        <v>347</v>
      </c>
      <c r="DUI4" s="255" t="s">
        <v>347</v>
      </c>
      <c r="DUJ4" s="255" t="s">
        <v>347</v>
      </c>
      <c r="DUK4" s="255" t="s">
        <v>347</v>
      </c>
      <c r="DUL4" s="255" t="s">
        <v>347</v>
      </c>
      <c r="DUM4" s="255" t="s">
        <v>347</v>
      </c>
      <c r="DUN4" s="255" t="s">
        <v>347</v>
      </c>
      <c r="DUO4" s="255" t="s">
        <v>347</v>
      </c>
      <c r="DUP4" s="255" t="s">
        <v>347</v>
      </c>
      <c r="DUQ4" s="255" t="s">
        <v>347</v>
      </c>
      <c r="DUR4" s="255" t="s">
        <v>347</v>
      </c>
      <c r="DUS4" s="255" t="s">
        <v>347</v>
      </c>
      <c r="DUT4" s="255" t="s">
        <v>347</v>
      </c>
      <c r="DUU4" s="255" t="s">
        <v>347</v>
      </c>
      <c r="DUV4" s="255" t="s">
        <v>347</v>
      </c>
      <c r="DUW4" s="255" t="s">
        <v>347</v>
      </c>
      <c r="DUX4" s="255" t="s">
        <v>347</v>
      </c>
      <c r="DUY4" s="255" t="s">
        <v>347</v>
      </c>
      <c r="DUZ4" s="255" t="s">
        <v>347</v>
      </c>
      <c r="DVA4" s="255" t="s">
        <v>347</v>
      </c>
      <c r="DVB4" s="255" t="s">
        <v>347</v>
      </c>
      <c r="DVC4" s="255" t="s">
        <v>347</v>
      </c>
      <c r="DVD4" s="255" t="s">
        <v>347</v>
      </c>
      <c r="DVE4" s="255" t="s">
        <v>347</v>
      </c>
      <c r="DVF4" s="255" t="s">
        <v>347</v>
      </c>
      <c r="DVG4" s="255" t="s">
        <v>347</v>
      </c>
      <c r="DVH4" s="255" t="s">
        <v>347</v>
      </c>
      <c r="DVI4" s="255" t="s">
        <v>347</v>
      </c>
      <c r="DVJ4" s="255" t="s">
        <v>347</v>
      </c>
      <c r="DVK4" s="255" t="s">
        <v>347</v>
      </c>
      <c r="DVL4" s="255" t="s">
        <v>347</v>
      </c>
      <c r="DVM4" s="255" t="s">
        <v>347</v>
      </c>
      <c r="DVN4" s="255" t="s">
        <v>347</v>
      </c>
      <c r="DVO4" s="255" t="s">
        <v>347</v>
      </c>
      <c r="DVP4" s="255" t="s">
        <v>347</v>
      </c>
      <c r="DVQ4" s="255" t="s">
        <v>347</v>
      </c>
      <c r="DVR4" s="255" t="s">
        <v>347</v>
      </c>
      <c r="DVS4" s="255" t="s">
        <v>347</v>
      </c>
      <c r="DVT4" s="255" t="s">
        <v>347</v>
      </c>
      <c r="DVU4" s="255" t="s">
        <v>347</v>
      </c>
      <c r="DVV4" s="255" t="s">
        <v>347</v>
      </c>
      <c r="DVW4" s="255" t="s">
        <v>347</v>
      </c>
      <c r="DVX4" s="255" t="s">
        <v>347</v>
      </c>
      <c r="DVY4" s="255" t="s">
        <v>347</v>
      </c>
      <c r="DVZ4" s="255" t="s">
        <v>347</v>
      </c>
      <c r="DWA4" s="255" t="s">
        <v>347</v>
      </c>
      <c r="DWB4" s="255" t="s">
        <v>347</v>
      </c>
      <c r="DWC4" s="255" t="s">
        <v>347</v>
      </c>
      <c r="DWD4" s="255" t="s">
        <v>347</v>
      </c>
      <c r="DWE4" s="255" t="s">
        <v>347</v>
      </c>
      <c r="DWF4" s="255" t="s">
        <v>347</v>
      </c>
      <c r="DWG4" s="255" t="s">
        <v>347</v>
      </c>
      <c r="DWH4" s="255" t="s">
        <v>347</v>
      </c>
      <c r="DWI4" s="255" t="s">
        <v>347</v>
      </c>
      <c r="DWJ4" s="255" t="s">
        <v>347</v>
      </c>
      <c r="DWK4" s="255" t="s">
        <v>347</v>
      </c>
      <c r="DWL4" s="255" t="s">
        <v>347</v>
      </c>
      <c r="DWM4" s="255" t="s">
        <v>347</v>
      </c>
      <c r="DWN4" s="255" t="s">
        <v>347</v>
      </c>
      <c r="DWO4" s="255" t="s">
        <v>347</v>
      </c>
      <c r="DWP4" s="255" t="s">
        <v>347</v>
      </c>
      <c r="DWQ4" s="255" t="s">
        <v>347</v>
      </c>
      <c r="DWR4" s="255" t="s">
        <v>347</v>
      </c>
      <c r="DWS4" s="255" t="s">
        <v>347</v>
      </c>
      <c r="DWT4" s="255" t="s">
        <v>347</v>
      </c>
      <c r="DWU4" s="255" t="s">
        <v>347</v>
      </c>
      <c r="DWV4" s="255" t="s">
        <v>347</v>
      </c>
      <c r="DWW4" s="255" t="s">
        <v>347</v>
      </c>
      <c r="DWX4" s="255" t="s">
        <v>347</v>
      </c>
      <c r="DWY4" s="255" t="s">
        <v>347</v>
      </c>
      <c r="DWZ4" s="255" t="s">
        <v>347</v>
      </c>
      <c r="DXA4" s="255" t="s">
        <v>347</v>
      </c>
      <c r="DXB4" s="255" t="s">
        <v>347</v>
      </c>
      <c r="DXC4" s="255" t="s">
        <v>347</v>
      </c>
      <c r="DXD4" s="255" t="s">
        <v>347</v>
      </c>
      <c r="DXE4" s="255" t="s">
        <v>347</v>
      </c>
      <c r="DXF4" s="255" t="s">
        <v>347</v>
      </c>
      <c r="DXG4" s="255" t="s">
        <v>347</v>
      </c>
      <c r="DXH4" s="255" t="s">
        <v>347</v>
      </c>
      <c r="DXI4" s="255" t="s">
        <v>347</v>
      </c>
      <c r="DXJ4" s="255" t="s">
        <v>347</v>
      </c>
      <c r="DXK4" s="255" t="s">
        <v>347</v>
      </c>
      <c r="DXL4" s="255" t="s">
        <v>347</v>
      </c>
      <c r="DXM4" s="255" t="s">
        <v>347</v>
      </c>
      <c r="DXN4" s="255" t="s">
        <v>347</v>
      </c>
      <c r="DXO4" s="255" t="s">
        <v>347</v>
      </c>
      <c r="DXP4" s="255" t="s">
        <v>347</v>
      </c>
      <c r="DXQ4" s="255" t="s">
        <v>347</v>
      </c>
      <c r="DXR4" s="255" t="s">
        <v>347</v>
      </c>
      <c r="DXS4" s="255" t="s">
        <v>347</v>
      </c>
      <c r="DXT4" s="255" t="s">
        <v>347</v>
      </c>
      <c r="DXU4" s="255" t="s">
        <v>347</v>
      </c>
      <c r="DXV4" s="255" t="s">
        <v>347</v>
      </c>
      <c r="DXW4" s="255" t="s">
        <v>347</v>
      </c>
      <c r="DXX4" s="255" t="s">
        <v>347</v>
      </c>
      <c r="DXY4" s="255" t="s">
        <v>347</v>
      </c>
      <c r="DXZ4" s="255" t="s">
        <v>347</v>
      </c>
      <c r="DYA4" s="255" t="s">
        <v>347</v>
      </c>
      <c r="DYB4" s="255" t="s">
        <v>347</v>
      </c>
      <c r="DYC4" s="255" t="s">
        <v>347</v>
      </c>
      <c r="DYD4" s="255" t="s">
        <v>347</v>
      </c>
      <c r="DYE4" s="255" t="s">
        <v>347</v>
      </c>
      <c r="DYF4" s="255" t="s">
        <v>347</v>
      </c>
      <c r="DYG4" s="255" t="s">
        <v>347</v>
      </c>
      <c r="DYH4" s="255" t="s">
        <v>347</v>
      </c>
      <c r="DYI4" s="255" t="s">
        <v>347</v>
      </c>
      <c r="DYJ4" s="255" t="s">
        <v>347</v>
      </c>
      <c r="DYK4" s="255" t="s">
        <v>347</v>
      </c>
      <c r="DYL4" s="255" t="s">
        <v>347</v>
      </c>
      <c r="DYM4" s="255" t="s">
        <v>347</v>
      </c>
      <c r="DYN4" s="255" t="s">
        <v>347</v>
      </c>
      <c r="DYO4" s="255" t="s">
        <v>347</v>
      </c>
      <c r="DYP4" s="255" t="s">
        <v>347</v>
      </c>
      <c r="DYQ4" s="255" t="s">
        <v>347</v>
      </c>
      <c r="DYR4" s="255" t="s">
        <v>347</v>
      </c>
      <c r="DYS4" s="255" t="s">
        <v>347</v>
      </c>
      <c r="DYT4" s="255" t="s">
        <v>347</v>
      </c>
      <c r="DYU4" s="255" t="s">
        <v>347</v>
      </c>
      <c r="DYV4" s="255" t="s">
        <v>347</v>
      </c>
      <c r="DYW4" s="255" t="s">
        <v>347</v>
      </c>
      <c r="DYX4" s="255" t="s">
        <v>347</v>
      </c>
      <c r="DYY4" s="255" t="s">
        <v>347</v>
      </c>
      <c r="DYZ4" s="255" t="s">
        <v>347</v>
      </c>
      <c r="DZA4" s="255" t="s">
        <v>347</v>
      </c>
      <c r="DZB4" s="255" t="s">
        <v>347</v>
      </c>
      <c r="DZC4" s="255" t="s">
        <v>347</v>
      </c>
      <c r="DZD4" s="255" t="s">
        <v>347</v>
      </c>
      <c r="DZE4" s="255" t="s">
        <v>347</v>
      </c>
      <c r="DZF4" s="255" t="s">
        <v>347</v>
      </c>
      <c r="DZG4" s="255" t="s">
        <v>347</v>
      </c>
      <c r="DZH4" s="255" t="s">
        <v>347</v>
      </c>
      <c r="DZI4" s="255" t="s">
        <v>347</v>
      </c>
      <c r="DZJ4" s="255" t="s">
        <v>347</v>
      </c>
      <c r="DZK4" s="255" t="s">
        <v>347</v>
      </c>
      <c r="DZL4" s="255" t="s">
        <v>347</v>
      </c>
      <c r="DZM4" s="255" t="s">
        <v>347</v>
      </c>
      <c r="DZN4" s="255" t="s">
        <v>347</v>
      </c>
      <c r="DZO4" s="255" t="s">
        <v>347</v>
      </c>
      <c r="DZP4" s="255" t="s">
        <v>347</v>
      </c>
      <c r="DZQ4" s="255" t="s">
        <v>347</v>
      </c>
      <c r="DZR4" s="255" t="s">
        <v>347</v>
      </c>
      <c r="DZS4" s="255" t="s">
        <v>347</v>
      </c>
      <c r="DZT4" s="255" t="s">
        <v>347</v>
      </c>
      <c r="DZU4" s="255" t="s">
        <v>347</v>
      </c>
      <c r="DZV4" s="255" t="s">
        <v>347</v>
      </c>
      <c r="DZW4" s="255" t="s">
        <v>347</v>
      </c>
      <c r="DZX4" s="255" t="s">
        <v>347</v>
      </c>
      <c r="DZY4" s="255" t="s">
        <v>347</v>
      </c>
      <c r="DZZ4" s="255" t="s">
        <v>347</v>
      </c>
      <c r="EAA4" s="255" t="s">
        <v>347</v>
      </c>
      <c r="EAB4" s="255" t="s">
        <v>347</v>
      </c>
      <c r="EAC4" s="255" t="s">
        <v>347</v>
      </c>
      <c r="EAD4" s="255" t="s">
        <v>347</v>
      </c>
      <c r="EAE4" s="255" t="s">
        <v>347</v>
      </c>
      <c r="EAF4" s="255" t="s">
        <v>347</v>
      </c>
      <c r="EAG4" s="255" t="s">
        <v>347</v>
      </c>
      <c r="EAH4" s="255" t="s">
        <v>347</v>
      </c>
      <c r="EAI4" s="255" t="s">
        <v>347</v>
      </c>
      <c r="EAJ4" s="255" t="s">
        <v>347</v>
      </c>
      <c r="EAK4" s="255" t="s">
        <v>347</v>
      </c>
      <c r="EAL4" s="255" t="s">
        <v>347</v>
      </c>
      <c r="EAM4" s="255" t="s">
        <v>347</v>
      </c>
      <c r="EAN4" s="255" t="s">
        <v>347</v>
      </c>
      <c r="EAO4" s="255" t="s">
        <v>347</v>
      </c>
      <c r="EAP4" s="255" t="s">
        <v>347</v>
      </c>
      <c r="EAQ4" s="255" t="s">
        <v>347</v>
      </c>
      <c r="EAR4" s="255" t="s">
        <v>347</v>
      </c>
      <c r="EAS4" s="255" t="s">
        <v>347</v>
      </c>
      <c r="EAT4" s="255" t="s">
        <v>347</v>
      </c>
      <c r="EAU4" s="255" t="s">
        <v>347</v>
      </c>
      <c r="EAV4" s="255" t="s">
        <v>347</v>
      </c>
      <c r="EAW4" s="255" t="s">
        <v>347</v>
      </c>
      <c r="EAX4" s="255" t="s">
        <v>347</v>
      </c>
      <c r="EAY4" s="255" t="s">
        <v>347</v>
      </c>
      <c r="EAZ4" s="255" t="s">
        <v>347</v>
      </c>
      <c r="EBA4" s="255" t="s">
        <v>347</v>
      </c>
      <c r="EBB4" s="255" t="s">
        <v>347</v>
      </c>
      <c r="EBC4" s="255" t="s">
        <v>347</v>
      </c>
      <c r="EBD4" s="255" t="s">
        <v>347</v>
      </c>
      <c r="EBE4" s="255" t="s">
        <v>347</v>
      </c>
      <c r="EBF4" s="255" t="s">
        <v>347</v>
      </c>
      <c r="EBG4" s="255" t="s">
        <v>347</v>
      </c>
      <c r="EBH4" s="255" t="s">
        <v>347</v>
      </c>
      <c r="EBI4" s="255" t="s">
        <v>347</v>
      </c>
      <c r="EBJ4" s="255" t="s">
        <v>347</v>
      </c>
      <c r="EBK4" s="255" t="s">
        <v>347</v>
      </c>
      <c r="EBL4" s="255" t="s">
        <v>347</v>
      </c>
      <c r="EBM4" s="255" t="s">
        <v>347</v>
      </c>
      <c r="EBN4" s="255" t="s">
        <v>347</v>
      </c>
      <c r="EBO4" s="255" t="s">
        <v>347</v>
      </c>
      <c r="EBP4" s="255" t="s">
        <v>347</v>
      </c>
      <c r="EBQ4" s="255" t="s">
        <v>347</v>
      </c>
      <c r="EBR4" s="255" t="s">
        <v>347</v>
      </c>
      <c r="EBS4" s="255" t="s">
        <v>347</v>
      </c>
      <c r="EBT4" s="255" t="s">
        <v>347</v>
      </c>
      <c r="EBU4" s="255" t="s">
        <v>347</v>
      </c>
      <c r="EBV4" s="255" t="s">
        <v>347</v>
      </c>
      <c r="EBW4" s="255" t="s">
        <v>347</v>
      </c>
      <c r="EBX4" s="255" t="s">
        <v>347</v>
      </c>
      <c r="EBY4" s="255" t="s">
        <v>347</v>
      </c>
      <c r="EBZ4" s="255" t="s">
        <v>347</v>
      </c>
      <c r="ECA4" s="255" t="s">
        <v>347</v>
      </c>
      <c r="ECB4" s="255" t="s">
        <v>347</v>
      </c>
      <c r="ECC4" s="255" t="s">
        <v>347</v>
      </c>
      <c r="ECD4" s="255" t="s">
        <v>347</v>
      </c>
      <c r="ECE4" s="255" t="s">
        <v>347</v>
      </c>
      <c r="ECF4" s="255" t="s">
        <v>347</v>
      </c>
      <c r="ECG4" s="255" t="s">
        <v>347</v>
      </c>
      <c r="ECH4" s="255" t="s">
        <v>347</v>
      </c>
      <c r="ECI4" s="255" t="s">
        <v>347</v>
      </c>
      <c r="ECJ4" s="255" t="s">
        <v>347</v>
      </c>
      <c r="ECK4" s="255" t="s">
        <v>347</v>
      </c>
      <c r="ECL4" s="255" t="s">
        <v>347</v>
      </c>
      <c r="ECM4" s="255" t="s">
        <v>347</v>
      </c>
      <c r="ECN4" s="255" t="s">
        <v>347</v>
      </c>
      <c r="ECO4" s="255" t="s">
        <v>347</v>
      </c>
      <c r="ECP4" s="255" t="s">
        <v>347</v>
      </c>
      <c r="ECQ4" s="255" t="s">
        <v>347</v>
      </c>
      <c r="ECR4" s="255" t="s">
        <v>347</v>
      </c>
      <c r="ECS4" s="255" t="s">
        <v>347</v>
      </c>
      <c r="ECT4" s="255" t="s">
        <v>347</v>
      </c>
      <c r="ECU4" s="255" t="s">
        <v>347</v>
      </c>
      <c r="ECV4" s="255" t="s">
        <v>347</v>
      </c>
      <c r="ECW4" s="255" t="s">
        <v>347</v>
      </c>
      <c r="ECX4" s="255" t="s">
        <v>347</v>
      </c>
      <c r="ECY4" s="255" t="s">
        <v>347</v>
      </c>
      <c r="ECZ4" s="255" t="s">
        <v>347</v>
      </c>
      <c r="EDA4" s="255" t="s">
        <v>347</v>
      </c>
      <c r="EDB4" s="255" t="s">
        <v>347</v>
      </c>
      <c r="EDC4" s="255" t="s">
        <v>347</v>
      </c>
      <c r="EDD4" s="255" t="s">
        <v>347</v>
      </c>
      <c r="EDE4" s="255" t="s">
        <v>347</v>
      </c>
      <c r="EDF4" s="255" t="s">
        <v>347</v>
      </c>
      <c r="EDG4" s="255" t="s">
        <v>347</v>
      </c>
      <c r="EDH4" s="255" t="s">
        <v>347</v>
      </c>
      <c r="EDI4" s="255" t="s">
        <v>347</v>
      </c>
      <c r="EDJ4" s="255" t="s">
        <v>347</v>
      </c>
      <c r="EDK4" s="255" t="s">
        <v>347</v>
      </c>
      <c r="EDL4" s="255" t="s">
        <v>347</v>
      </c>
      <c r="EDM4" s="255" t="s">
        <v>347</v>
      </c>
      <c r="EDN4" s="255" t="s">
        <v>347</v>
      </c>
      <c r="EDO4" s="255" t="s">
        <v>347</v>
      </c>
      <c r="EDP4" s="255" t="s">
        <v>347</v>
      </c>
      <c r="EDQ4" s="255" t="s">
        <v>347</v>
      </c>
      <c r="EDR4" s="255" t="s">
        <v>347</v>
      </c>
      <c r="EDS4" s="255" t="s">
        <v>347</v>
      </c>
      <c r="EDT4" s="255" t="s">
        <v>347</v>
      </c>
      <c r="EDU4" s="255" t="s">
        <v>347</v>
      </c>
      <c r="EDV4" s="255" t="s">
        <v>347</v>
      </c>
      <c r="EDW4" s="255" t="s">
        <v>347</v>
      </c>
      <c r="EDX4" s="255" t="s">
        <v>347</v>
      </c>
      <c r="EDY4" s="255" t="s">
        <v>347</v>
      </c>
      <c r="EDZ4" s="255" t="s">
        <v>347</v>
      </c>
      <c r="EEA4" s="255" t="s">
        <v>347</v>
      </c>
      <c r="EEB4" s="255" t="s">
        <v>347</v>
      </c>
      <c r="EEC4" s="255" t="s">
        <v>347</v>
      </c>
      <c r="EED4" s="255" t="s">
        <v>347</v>
      </c>
      <c r="EEE4" s="255" t="s">
        <v>347</v>
      </c>
      <c r="EEF4" s="255" t="s">
        <v>347</v>
      </c>
      <c r="EEG4" s="255" t="s">
        <v>347</v>
      </c>
      <c r="EEH4" s="255" t="s">
        <v>347</v>
      </c>
      <c r="EEI4" s="255" t="s">
        <v>347</v>
      </c>
      <c r="EEJ4" s="255" t="s">
        <v>347</v>
      </c>
      <c r="EEK4" s="255" t="s">
        <v>347</v>
      </c>
      <c r="EEL4" s="255" t="s">
        <v>347</v>
      </c>
      <c r="EEM4" s="255" t="s">
        <v>347</v>
      </c>
      <c r="EEN4" s="255" t="s">
        <v>347</v>
      </c>
      <c r="EEO4" s="255" t="s">
        <v>347</v>
      </c>
      <c r="EEP4" s="255" t="s">
        <v>347</v>
      </c>
      <c r="EEQ4" s="255" t="s">
        <v>347</v>
      </c>
      <c r="EER4" s="255" t="s">
        <v>347</v>
      </c>
      <c r="EES4" s="255" t="s">
        <v>347</v>
      </c>
      <c r="EET4" s="255" t="s">
        <v>347</v>
      </c>
      <c r="EEU4" s="255" t="s">
        <v>347</v>
      </c>
      <c r="EEV4" s="255" t="s">
        <v>347</v>
      </c>
      <c r="EEW4" s="255" t="s">
        <v>347</v>
      </c>
      <c r="EEX4" s="255" t="s">
        <v>347</v>
      </c>
      <c r="EEY4" s="255" t="s">
        <v>347</v>
      </c>
      <c r="EEZ4" s="255" t="s">
        <v>347</v>
      </c>
      <c r="EFA4" s="255" t="s">
        <v>347</v>
      </c>
      <c r="EFB4" s="255" t="s">
        <v>347</v>
      </c>
      <c r="EFC4" s="255" t="s">
        <v>347</v>
      </c>
      <c r="EFD4" s="255" t="s">
        <v>347</v>
      </c>
      <c r="EFE4" s="255" t="s">
        <v>347</v>
      </c>
      <c r="EFF4" s="255" t="s">
        <v>347</v>
      </c>
      <c r="EFG4" s="255" t="s">
        <v>347</v>
      </c>
      <c r="EFH4" s="255" t="s">
        <v>347</v>
      </c>
      <c r="EFI4" s="255" t="s">
        <v>347</v>
      </c>
      <c r="EFJ4" s="255" t="s">
        <v>347</v>
      </c>
      <c r="EFK4" s="255" t="s">
        <v>347</v>
      </c>
      <c r="EFL4" s="255" t="s">
        <v>347</v>
      </c>
      <c r="EFM4" s="255" t="s">
        <v>347</v>
      </c>
      <c r="EFN4" s="255" t="s">
        <v>347</v>
      </c>
      <c r="EFO4" s="255" t="s">
        <v>347</v>
      </c>
      <c r="EFP4" s="255" t="s">
        <v>347</v>
      </c>
      <c r="EFQ4" s="255" t="s">
        <v>347</v>
      </c>
      <c r="EFR4" s="255" t="s">
        <v>347</v>
      </c>
      <c r="EFS4" s="255" t="s">
        <v>347</v>
      </c>
      <c r="EFT4" s="255" t="s">
        <v>347</v>
      </c>
      <c r="EFU4" s="255" t="s">
        <v>347</v>
      </c>
      <c r="EFV4" s="255" t="s">
        <v>347</v>
      </c>
      <c r="EFW4" s="255" t="s">
        <v>347</v>
      </c>
      <c r="EFX4" s="255" t="s">
        <v>347</v>
      </c>
      <c r="EFY4" s="255" t="s">
        <v>347</v>
      </c>
      <c r="EFZ4" s="255" t="s">
        <v>347</v>
      </c>
      <c r="EGA4" s="255" t="s">
        <v>347</v>
      </c>
      <c r="EGB4" s="255" t="s">
        <v>347</v>
      </c>
      <c r="EGC4" s="255" t="s">
        <v>347</v>
      </c>
      <c r="EGD4" s="255" t="s">
        <v>347</v>
      </c>
      <c r="EGE4" s="255" t="s">
        <v>347</v>
      </c>
      <c r="EGF4" s="255" t="s">
        <v>347</v>
      </c>
      <c r="EGG4" s="255" t="s">
        <v>347</v>
      </c>
      <c r="EGH4" s="255" t="s">
        <v>347</v>
      </c>
      <c r="EGI4" s="255" t="s">
        <v>347</v>
      </c>
      <c r="EGJ4" s="255" t="s">
        <v>347</v>
      </c>
      <c r="EGK4" s="255" t="s">
        <v>347</v>
      </c>
      <c r="EGL4" s="255" t="s">
        <v>347</v>
      </c>
      <c r="EGM4" s="255" t="s">
        <v>347</v>
      </c>
      <c r="EGN4" s="255" t="s">
        <v>347</v>
      </c>
      <c r="EGO4" s="255" t="s">
        <v>347</v>
      </c>
      <c r="EGP4" s="255" t="s">
        <v>347</v>
      </c>
      <c r="EGQ4" s="255" t="s">
        <v>347</v>
      </c>
      <c r="EGR4" s="255" t="s">
        <v>347</v>
      </c>
      <c r="EGS4" s="255" t="s">
        <v>347</v>
      </c>
      <c r="EGT4" s="255" t="s">
        <v>347</v>
      </c>
      <c r="EGU4" s="255" t="s">
        <v>347</v>
      </c>
      <c r="EGV4" s="255" t="s">
        <v>347</v>
      </c>
      <c r="EGW4" s="255" t="s">
        <v>347</v>
      </c>
      <c r="EGX4" s="255" t="s">
        <v>347</v>
      </c>
      <c r="EGY4" s="255" t="s">
        <v>347</v>
      </c>
      <c r="EGZ4" s="255" t="s">
        <v>347</v>
      </c>
      <c r="EHA4" s="255" t="s">
        <v>347</v>
      </c>
      <c r="EHB4" s="255" t="s">
        <v>347</v>
      </c>
      <c r="EHC4" s="255" t="s">
        <v>347</v>
      </c>
      <c r="EHD4" s="255" t="s">
        <v>347</v>
      </c>
      <c r="EHE4" s="255" t="s">
        <v>347</v>
      </c>
      <c r="EHF4" s="255" t="s">
        <v>347</v>
      </c>
      <c r="EHG4" s="255" t="s">
        <v>347</v>
      </c>
      <c r="EHH4" s="255" t="s">
        <v>347</v>
      </c>
      <c r="EHI4" s="255" t="s">
        <v>347</v>
      </c>
      <c r="EHJ4" s="255" t="s">
        <v>347</v>
      </c>
      <c r="EHK4" s="255" t="s">
        <v>347</v>
      </c>
      <c r="EHL4" s="255" t="s">
        <v>347</v>
      </c>
      <c r="EHM4" s="255" t="s">
        <v>347</v>
      </c>
      <c r="EHN4" s="255" t="s">
        <v>347</v>
      </c>
      <c r="EHO4" s="255" t="s">
        <v>347</v>
      </c>
      <c r="EHP4" s="255" t="s">
        <v>347</v>
      </c>
      <c r="EHQ4" s="255" t="s">
        <v>347</v>
      </c>
      <c r="EHR4" s="255" t="s">
        <v>347</v>
      </c>
      <c r="EHS4" s="255" t="s">
        <v>347</v>
      </c>
      <c r="EHT4" s="255" t="s">
        <v>347</v>
      </c>
      <c r="EHU4" s="255" t="s">
        <v>347</v>
      </c>
      <c r="EHV4" s="255" t="s">
        <v>347</v>
      </c>
      <c r="EHW4" s="255" t="s">
        <v>347</v>
      </c>
      <c r="EHX4" s="255" t="s">
        <v>347</v>
      </c>
      <c r="EHY4" s="255" t="s">
        <v>347</v>
      </c>
      <c r="EHZ4" s="255" t="s">
        <v>347</v>
      </c>
      <c r="EIA4" s="255" t="s">
        <v>347</v>
      </c>
      <c r="EIB4" s="255" t="s">
        <v>347</v>
      </c>
      <c r="EIC4" s="255" t="s">
        <v>347</v>
      </c>
      <c r="EID4" s="255" t="s">
        <v>347</v>
      </c>
      <c r="EIE4" s="255" t="s">
        <v>347</v>
      </c>
      <c r="EIF4" s="255" t="s">
        <v>347</v>
      </c>
      <c r="EIG4" s="255" t="s">
        <v>347</v>
      </c>
      <c r="EIH4" s="255" t="s">
        <v>347</v>
      </c>
      <c r="EII4" s="255" t="s">
        <v>347</v>
      </c>
      <c r="EIJ4" s="255" t="s">
        <v>347</v>
      </c>
      <c r="EIK4" s="255" t="s">
        <v>347</v>
      </c>
      <c r="EIL4" s="255" t="s">
        <v>347</v>
      </c>
      <c r="EIM4" s="255" t="s">
        <v>347</v>
      </c>
      <c r="EIN4" s="255" t="s">
        <v>347</v>
      </c>
      <c r="EIO4" s="255" t="s">
        <v>347</v>
      </c>
      <c r="EIP4" s="255" t="s">
        <v>347</v>
      </c>
      <c r="EIQ4" s="255" t="s">
        <v>347</v>
      </c>
      <c r="EIR4" s="255" t="s">
        <v>347</v>
      </c>
      <c r="EIS4" s="255" t="s">
        <v>347</v>
      </c>
      <c r="EIT4" s="255" t="s">
        <v>347</v>
      </c>
      <c r="EIU4" s="255" t="s">
        <v>347</v>
      </c>
      <c r="EIV4" s="255" t="s">
        <v>347</v>
      </c>
      <c r="EIW4" s="255" t="s">
        <v>347</v>
      </c>
      <c r="EIX4" s="255" t="s">
        <v>347</v>
      </c>
      <c r="EIY4" s="255" t="s">
        <v>347</v>
      </c>
      <c r="EIZ4" s="255" t="s">
        <v>347</v>
      </c>
      <c r="EJA4" s="255" t="s">
        <v>347</v>
      </c>
      <c r="EJB4" s="255" t="s">
        <v>347</v>
      </c>
      <c r="EJC4" s="255" t="s">
        <v>347</v>
      </c>
      <c r="EJD4" s="255" t="s">
        <v>347</v>
      </c>
      <c r="EJE4" s="255" t="s">
        <v>347</v>
      </c>
      <c r="EJF4" s="255" t="s">
        <v>347</v>
      </c>
      <c r="EJG4" s="255" t="s">
        <v>347</v>
      </c>
      <c r="EJH4" s="255" t="s">
        <v>347</v>
      </c>
      <c r="EJI4" s="255" t="s">
        <v>347</v>
      </c>
      <c r="EJJ4" s="255" t="s">
        <v>347</v>
      </c>
      <c r="EJK4" s="255" t="s">
        <v>347</v>
      </c>
      <c r="EJL4" s="255" t="s">
        <v>347</v>
      </c>
      <c r="EJM4" s="255" t="s">
        <v>347</v>
      </c>
      <c r="EJN4" s="255" t="s">
        <v>347</v>
      </c>
      <c r="EJO4" s="255" t="s">
        <v>347</v>
      </c>
      <c r="EJP4" s="255" t="s">
        <v>347</v>
      </c>
      <c r="EJQ4" s="255" t="s">
        <v>347</v>
      </c>
      <c r="EJR4" s="255" t="s">
        <v>347</v>
      </c>
      <c r="EJS4" s="255" t="s">
        <v>347</v>
      </c>
      <c r="EJT4" s="255" t="s">
        <v>347</v>
      </c>
      <c r="EJU4" s="255" t="s">
        <v>347</v>
      </c>
      <c r="EJV4" s="255" t="s">
        <v>347</v>
      </c>
      <c r="EJW4" s="255" t="s">
        <v>347</v>
      </c>
      <c r="EJX4" s="255" t="s">
        <v>347</v>
      </c>
      <c r="EJY4" s="255" t="s">
        <v>347</v>
      </c>
      <c r="EJZ4" s="255" t="s">
        <v>347</v>
      </c>
      <c r="EKA4" s="255" t="s">
        <v>347</v>
      </c>
      <c r="EKB4" s="255" t="s">
        <v>347</v>
      </c>
      <c r="EKC4" s="255" t="s">
        <v>347</v>
      </c>
      <c r="EKD4" s="255" t="s">
        <v>347</v>
      </c>
      <c r="EKE4" s="255" t="s">
        <v>347</v>
      </c>
      <c r="EKF4" s="255" t="s">
        <v>347</v>
      </c>
      <c r="EKG4" s="255" t="s">
        <v>347</v>
      </c>
      <c r="EKH4" s="255" t="s">
        <v>347</v>
      </c>
      <c r="EKI4" s="255" t="s">
        <v>347</v>
      </c>
      <c r="EKJ4" s="255" t="s">
        <v>347</v>
      </c>
      <c r="EKK4" s="255" t="s">
        <v>347</v>
      </c>
      <c r="EKL4" s="255" t="s">
        <v>347</v>
      </c>
      <c r="EKM4" s="255" t="s">
        <v>347</v>
      </c>
      <c r="EKN4" s="255" t="s">
        <v>347</v>
      </c>
      <c r="EKO4" s="255" t="s">
        <v>347</v>
      </c>
      <c r="EKP4" s="255" t="s">
        <v>347</v>
      </c>
      <c r="EKQ4" s="255" t="s">
        <v>347</v>
      </c>
      <c r="EKR4" s="255" t="s">
        <v>347</v>
      </c>
      <c r="EKS4" s="255" t="s">
        <v>347</v>
      </c>
      <c r="EKT4" s="255" t="s">
        <v>347</v>
      </c>
      <c r="EKU4" s="255" t="s">
        <v>347</v>
      </c>
      <c r="EKV4" s="255" t="s">
        <v>347</v>
      </c>
      <c r="EKW4" s="255" t="s">
        <v>347</v>
      </c>
      <c r="EKX4" s="255" t="s">
        <v>347</v>
      </c>
      <c r="EKY4" s="255" t="s">
        <v>347</v>
      </c>
      <c r="EKZ4" s="255" t="s">
        <v>347</v>
      </c>
      <c r="ELA4" s="255" t="s">
        <v>347</v>
      </c>
      <c r="ELB4" s="255" t="s">
        <v>347</v>
      </c>
      <c r="ELC4" s="255" t="s">
        <v>347</v>
      </c>
      <c r="ELD4" s="255" t="s">
        <v>347</v>
      </c>
      <c r="ELE4" s="255" t="s">
        <v>347</v>
      </c>
      <c r="ELF4" s="255" t="s">
        <v>347</v>
      </c>
      <c r="ELG4" s="255" t="s">
        <v>347</v>
      </c>
      <c r="ELH4" s="255" t="s">
        <v>347</v>
      </c>
      <c r="ELI4" s="255" t="s">
        <v>347</v>
      </c>
      <c r="ELJ4" s="255" t="s">
        <v>347</v>
      </c>
      <c r="ELK4" s="255" t="s">
        <v>347</v>
      </c>
      <c r="ELL4" s="255" t="s">
        <v>347</v>
      </c>
      <c r="ELM4" s="255" t="s">
        <v>347</v>
      </c>
      <c r="ELN4" s="255" t="s">
        <v>347</v>
      </c>
      <c r="ELO4" s="255" t="s">
        <v>347</v>
      </c>
      <c r="ELP4" s="255" t="s">
        <v>347</v>
      </c>
      <c r="ELQ4" s="255" t="s">
        <v>347</v>
      </c>
      <c r="ELR4" s="255" t="s">
        <v>347</v>
      </c>
      <c r="ELS4" s="255" t="s">
        <v>347</v>
      </c>
      <c r="ELT4" s="255" t="s">
        <v>347</v>
      </c>
      <c r="ELU4" s="255" t="s">
        <v>347</v>
      </c>
      <c r="ELV4" s="255" t="s">
        <v>347</v>
      </c>
      <c r="ELW4" s="255" t="s">
        <v>347</v>
      </c>
      <c r="ELX4" s="255" t="s">
        <v>347</v>
      </c>
      <c r="ELY4" s="255" t="s">
        <v>347</v>
      </c>
      <c r="ELZ4" s="255" t="s">
        <v>347</v>
      </c>
      <c r="EMA4" s="255" t="s">
        <v>347</v>
      </c>
      <c r="EMB4" s="255" t="s">
        <v>347</v>
      </c>
      <c r="EMC4" s="255" t="s">
        <v>347</v>
      </c>
      <c r="EMD4" s="255" t="s">
        <v>347</v>
      </c>
      <c r="EME4" s="255" t="s">
        <v>347</v>
      </c>
      <c r="EMF4" s="255" t="s">
        <v>347</v>
      </c>
      <c r="EMG4" s="255" t="s">
        <v>347</v>
      </c>
      <c r="EMH4" s="255" t="s">
        <v>347</v>
      </c>
      <c r="EMI4" s="255" t="s">
        <v>347</v>
      </c>
      <c r="EMJ4" s="255" t="s">
        <v>347</v>
      </c>
      <c r="EMK4" s="255" t="s">
        <v>347</v>
      </c>
      <c r="EML4" s="255" t="s">
        <v>347</v>
      </c>
      <c r="EMM4" s="255" t="s">
        <v>347</v>
      </c>
      <c r="EMN4" s="255" t="s">
        <v>347</v>
      </c>
      <c r="EMO4" s="255" t="s">
        <v>347</v>
      </c>
      <c r="EMP4" s="255" t="s">
        <v>347</v>
      </c>
      <c r="EMQ4" s="255" t="s">
        <v>347</v>
      </c>
      <c r="EMR4" s="255" t="s">
        <v>347</v>
      </c>
      <c r="EMS4" s="255" t="s">
        <v>347</v>
      </c>
      <c r="EMT4" s="255" t="s">
        <v>347</v>
      </c>
      <c r="EMU4" s="255" t="s">
        <v>347</v>
      </c>
      <c r="EMV4" s="255" t="s">
        <v>347</v>
      </c>
      <c r="EMW4" s="255" t="s">
        <v>347</v>
      </c>
      <c r="EMX4" s="255" t="s">
        <v>347</v>
      </c>
      <c r="EMY4" s="255" t="s">
        <v>347</v>
      </c>
      <c r="EMZ4" s="255" t="s">
        <v>347</v>
      </c>
      <c r="ENA4" s="255" t="s">
        <v>347</v>
      </c>
      <c r="ENB4" s="255" t="s">
        <v>347</v>
      </c>
      <c r="ENC4" s="255" t="s">
        <v>347</v>
      </c>
      <c r="END4" s="255" t="s">
        <v>347</v>
      </c>
      <c r="ENE4" s="255" t="s">
        <v>347</v>
      </c>
      <c r="ENF4" s="255" t="s">
        <v>347</v>
      </c>
      <c r="ENG4" s="255" t="s">
        <v>347</v>
      </c>
      <c r="ENH4" s="255" t="s">
        <v>347</v>
      </c>
      <c r="ENI4" s="255" t="s">
        <v>347</v>
      </c>
      <c r="ENJ4" s="255" t="s">
        <v>347</v>
      </c>
      <c r="ENK4" s="255" t="s">
        <v>347</v>
      </c>
      <c r="ENL4" s="255" t="s">
        <v>347</v>
      </c>
      <c r="ENM4" s="255" t="s">
        <v>347</v>
      </c>
      <c r="ENN4" s="255" t="s">
        <v>347</v>
      </c>
      <c r="ENO4" s="255" t="s">
        <v>347</v>
      </c>
      <c r="ENP4" s="255" t="s">
        <v>347</v>
      </c>
      <c r="ENQ4" s="255" t="s">
        <v>347</v>
      </c>
      <c r="ENR4" s="255" t="s">
        <v>347</v>
      </c>
      <c r="ENS4" s="255" t="s">
        <v>347</v>
      </c>
      <c r="ENT4" s="255" t="s">
        <v>347</v>
      </c>
      <c r="ENU4" s="255" t="s">
        <v>347</v>
      </c>
      <c r="ENV4" s="255" t="s">
        <v>347</v>
      </c>
      <c r="ENW4" s="255" t="s">
        <v>347</v>
      </c>
      <c r="ENX4" s="255" t="s">
        <v>347</v>
      </c>
      <c r="ENY4" s="255" t="s">
        <v>347</v>
      </c>
      <c r="ENZ4" s="255" t="s">
        <v>347</v>
      </c>
      <c r="EOA4" s="255" t="s">
        <v>347</v>
      </c>
      <c r="EOB4" s="255" t="s">
        <v>347</v>
      </c>
      <c r="EOC4" s="255" t="s">
        <v>347</v>
      </c>
      <c r="EOD4" s="255" t="s">
        <v>347</v>
      </c>
      <c r="EOE4" s="255" t="s">
        <v>347</v>
      </c>
      <c r="EOF4" s="255" t="s">
        <v>347</v>
      </c>
      <c r="EOG4" s="255" t="s">
        <v>347</v>
      </c>
      <c r="EOH4" s="255" t="s">
        <v>347</v>
      </c>
      <c r="EOI4" s="255" t="s">
        <v>347</v>
      </c>
      <c r="EOJ4" s="255" t="s">
        <v>347</v>
      </c>
      <c r="EOK4" s="255" t="s">
        <v>347</v>
      </c>
      <c r="EOL4" s="255" t="s">
        <v>347</v>
      </c>
      <c r="EOM4" s="255" t="s">
        <v>347</v>
      </c>
      <c r="EON4" s="255" t="s">
        <v>347</v>
      </c>
      <c r="EOO4" s="255" t="s">
        <v>347</v>
      </c>
      <c r="EOP4" s="255" t="s">
        <v>347</v>
      </c>
      <c r="EOQ4" s="255" t="s">
        <v>347</v>
      </c>
      <c r="EOR4" s="255" t="s">
        <v>347</v>
      </c>
      <c r="EOS4" s="255" t="s">
        <v>347</v>
      </c>
      <c r="EOT4" s="255" t="s">
        <v>347</v>
      </c>
      <c r="EOU4" s="255" t="s">
        <v>347</v>
      </c>
      <c r="EOV4" s="255" t="s">
        <v>347</v>
      </c>
      <c r="EOW4" s="255" t="s">
        <v>347</v>
      </c>
      <c r="EOX4" s="255" t="s">
        <v>347</v>
      </c>
      <c r="EOY4" s="255" t="s">
        <v>347</v>
      </c>
      <c r="EOZ4" s="255" t="s">
        <v>347</v>
      </c>
      <c r="EPA4" s="255" t="s">
        <v>347</v>
      </c>
      <c r="EPB4" s="255" t="s">
        <v>347</v>
      </c>
      <c r="EPC4" s="255" t="s">
        <v>347</v>
      </c>
      <c r="EPD4" s="255" t="s">
        <v>347</v>
      </c>
      <c r="EPE4" s="255" t="s">
        <v>347</v>
      </c>
      <c r="EPF4" s="255" t="s">
        <v>347</v>
      </c>
      <c r="EPG4" s="255" t="s">
        <v>347</v>
      </c>
      <c r="EPH4" s="255" t="s">
        <v>347</v>
      </c>
      <c r="EPI4" s="255" t="s">
        <v>347</v>
      </c>
      <c r="EPJ4" s="255" t="s">
        <v>347</v>
      </c>
      <c r="EPK4" s="255" t="s">
        <v>347</v>
      </c>
      <c r="EPL4" s="255" t="s">
        <v>347</v>
      </c>
      <c r="EPM4" s="255" t="s">
        <v>347</v>
      </c>
      <c r="EPN4" s="255" t="s">
        <v>347</v>
      </c>
      <c r="EPO4" s="255" t="s">
        <v>347</v>
      </c>
      <c r="EPP4" s="255" t="s">
        <v>347</v>
      </c>
      <c r="EPQ4" s="255" t="s">
        <v>347</v>
      </c>
      <c r="EPR4" s="255" t="s">
        <v>347</v>
      </c>
      <c r="EPS4" s="255" t="s">
        <v>347</v>
      </c>
      <c r="EPT4" s="255" t="s">
        <v>347</v>
      </c>
      <c r="EPU4" s="255" t="s">
        <v>347</v>
      </c>
      <c r="EPV4" s="255" t="s">
        <v>347</v>
      </c>
      <c r="EPW4" s="255" t="s">
        <v>347</v>
      </c>
      <c r="EPX4" s="255" t="s">
        <v>347</v>
      </c>
      <c r="EPY4" s="255" t="s">
        <v>347</v>
      </c>
      <c r="EPZ4" s="255" t="s">
        <v>347</v>
      </c>
      <c r="EQA4" s="255" t="s">
        <v>347</v>
      </c>
      <c r="EQB4" s="255" t="s">
        <v>347</v>
      </c>
      <c r="EQC4" s="255" t="s">
        <v>347</v>
      </c>
      <c r="EQD4" s="255" t="s">
        <v>347</v>
      </c>
      <c r="EQE4" s="255" t="s">
        <v>347</v>
      </c>
      <c r="EQF4" s="255" t="s">
        <v>347</v>
      </c>
      <c r="EQG4" s="255" t="s">
        <v>347</v>
      </c>
      <c r="EQH4" s="255" t="s">
        <v>347</v>
      </c>
      <c r="EQI4" s="255" t="s">
        <v>347</v>
      </c>
      <c r="EQJ4" s="255" t="s">
        <v>347</v>
      </c>
      <c r="EQK4" s="255" t="s">
        <v>347</v>
      </c>
      <c r="EQL4" s="255" t="s">
        <v>347</v>
      </c>
      <c r="EQM4" s="255" t="s">
        <v>347</v>
      </c>
      <c r="EQN4" s="255" t="s">
        <v>347</v>
      </c>
      <c r="EQO4" s="255" t="s">
        <v>347</v>
      </c>
      <c r="EQP4" s="255" t="s">
        <v>347</v>
      </c>
      <c r="EQQ4" s="255" t="s">
        <v>347</v>
      </c>
      <c r="EQR4" s="255" t="s">
        <v>347</v>
      </c>
      <c r="EQS4" s="255" t="s">
        <v>347</v>
      </c>
      <c r="EQT4" s="255" t="s">
        <v>347</v>
      </c>
      <c r="EQU4" s="255" t="s">
        <v>347</v>
      </c>
      <c r="EQV4" s="255" t="s">
        <v>347</v>
      </c>
      <c r="EQW4" s="255" t="s">
        <v>347</v>
      </c>
      <c r="EQX4" s="255" t="s">
        <v>347</v>
      </c>
      <c r="EQY4" s="255" t="s">
        <v>347</v>
      </c>
      <c r="EQZ4" s="255" t="s">
        <v>347</v>
      </c>
      <c r="ERA4" s="255" t="s">
        <v>347</v>
      </c>
      <c r="ERB4" s="255" t="s">
        <v>347</v>
      </c>
      <c r="ERC4" s="255" t="s">
        <v>347</v>
      </c>
      <c r="ERD4" s="255" t="s">
        <v>347</v>
      </c>
      <c r="ERE4" s="255" t="s">
        <v>347</v>
      </c>
      <c r="ERF4" s="255" t="s">
        <v>347</v>
      </c>
      <c r="ERG4" s="255" t="s">
        <v>347</v>
      </c>
      <c r="ERH4" s="255" t="s">
        <v>347</v>
      </c>
      <c r="ERI4" s="255" t="s">
        <v>347</v>
      </c>
      <c r="ERJ4" s="255" t="s">
        <v>347</v>
      </c>
      <c r="ERK4" s="255" t="s">
        <v>347</v>
      </c>
      <c r="ERL4" s="255" t="s">
        <v>347</v>
      </c>
      <c r="ERM4" s="255" t="s">
        <v>347</v>
      </c>
      <c r="ERN4" s="255" t="s">
        <v>347</v>
      </c>
      <c r="ERO4" s="255" t="s">
        <v>347</v>
      </c>
      <c r="ERP4" s="255" t="s">
        <v>347</v>
      </c>
      <c r="ERQ4" s="255" t="s">
        <v>347</v>
      </c>
      <c r="ERR4" s="255" t="s">
        <v>347</v>
      </c>
      <c r="ERS4" s="255" t="s">
        <v>347</v>
      </c>
      <c r="ERT4" s="255" t="s">
        <v>347</v>
      </c>
      <c r="ERU4" s="255" t="s">
        <v>347</v>
      </c>
      <c r="ERV4" s="255" t="s">
        <v>347</v>
      </c>
      <c r="ERW4" s="255" t="s">
        <v>347</v>
      </c>
      <c r="ERX4" s="255" t="s">
        <v>347</v>
      </c>
      <c r="ERY4" s="255" t="s">
        <v>347</v>
      </c>
      <c r="ERZ4" s="255" t="s">
        <v>347</v>
      </c>
      <c r="ESA4" s="255" t="s">
        <v>347</v>
      </c>
      <c r="ESB4" s="255" t="s">
        <v>347</v>
      </c>
      <c r="ESC4" s="255" t="s">
        <v>347</v>
      </c>
      <c r="ESD4" s="255" t="s">
        <v>347</v>
      </c>
      <c r="ESE4" s="255" t="s">
        <v>347</v>
      </c>
      <c r="ESF4" s="255" t="s">
        <v>347</v>
      </c>
      <c r="ESG4" s="255" t="s">
        <v>347</v>
      </c>
      <c r="ESH4" s="255" t="s">
        <v>347</v>
      </c>
      <c r="ESI4" s="255" t="s">
        <v>347</v>
      </c>
      <c r="ESJ4" s="255" t="s">
        <v>347</v>
      </c>
      <c r="ESK4" s="255" t="s">
        <v>347</v>
      </c>
      <c r="ESL4" s="255" t="s">
        <v>347</v>
      </c>
      <c r="ESM4" s="255" t="s">
        <v>347</v>
      </c>
      <c r="ESN4" s="255" t="s">
        <v>347</v>
      </c>
      <c r="ESO4" s="255" t="s">
        <v>347</v>
      </c>
      <c r="ESP4" s="255" t="s">
        <v>347</v>
      </c>
      <c r="ESQ4" s="255" t="s">
        <v>347</v>
      </c>
      <c r="ESR4" s="255" t="s">
        <v>347</v>
      </c>
      <c r="ESS4" s="255" t="s">
        <v>347</v>
      </c>
      <c r="EST4" s="255" t="s">
        <v>347</v>
      </c>
      <c r="ESU4" s="255" t="s">
        <v>347</v>
      </c>
      <c r="ESV4" s="255" t="s">
        <v>347</v>
      </c>
      <c r="ESW4" s="255" t="s">
        <v>347</v>
      </c>
      <c r="ESX4" s="255" t="s">
        <v>347</v>
      </c>
      <c r="ESY4" s="255" t="s">
        <v>347</v>
      </c>
      <c r="ESZ4" s="255" t="s">
        <v>347</v>
      </c>
      <c r="ETA4" s="255" t="s">
        <v>347</v>
      </c>
      <c r="ETB4" s="255" t="s">
        <v>347</v>
      </c>
      <c r="ETC4" s="255" t="s">
        <v>347</v>
      </c>
      <c r="ETD4" s="255" t="s">
        <v>347</v>
      </c>
      <c r="ETE4" s="255" t="s">
        <v>347</v>
      </c>
      <c r="ETF4" s="255" t="s">
        <v>347</v>
      </c>
      <c r="ETG4" s="255" t="s">
        <v>347</v>
      </c>
      <c r="ETH4" s="255" t="s">
        <v>347</v>
      </c>
      <c r="ETI4" s="255" t="s">
        <v>347</v>
      </c>
      <c r="ETJ4" s="255" t="s">
        <v>347</v>
      </c>
      <c r="ETK4" s="255" t="s">
        <v>347</v>
      </c>
      <c r="ETL4" s="255" t="s">
        <v>347</v>
      </c>
      <c r="ETM4" s="255" t="s">
        <v>347</v>
      </c>
      <c r="ETN4" s="255" t="s">
        <v>347</v>
      </c>
      <c r="ETO4" s="255" t="s">
        <v>347</v>
      </c>
      <c r="ETP4" s="255" t="s">
        <v>347</v>
      </c>
      <c r="ETQ4" s="255" t="s">
        <v>347</v>
      </c>
      <c r="ETR4" s="255" t="s">
        <v>347</v>
      </c>
      <c r="ETS4" s="255" t="s">
        <v>347</v>
      </c>
      <c r="ETT4" s="255" t="s">
        <v>347</v>
      </c>
      <c r="ETU4" s="255" t="s">
        <v>347</v>
      </c>
      <c r="ETV4" s="255" t="s">
        <v>347</v>
      </c>
      <c r="ETW4" s="255" t="s">
        <v>347</v>
      </c>
      <c r="ETX4" s="255" t="s">
        <v>347</v>
      </c>
      <c r="ETY4" s="255" t="s">
        <v>347</v>
      </c>
      <c r="ETZ4" s="255" t="s">
        <v>347</v>
      </c>
      <c r="EUA4" s="255" t="s">
        <v>347</v>
      </c>
      <c r="EUB4" s="255" t="s">
        <v>347</v>
      </c>
      <c r="EUC4" s="255" t="s">
        <v>347</v>
      </c>
      <c r="EUD4" s="255" t="s">
        <v>347</v>
      </c>
      <c r="EUE4" s="255" t="s">
        <v>347</v>
      </c>
      <c r="EUF4" s="255" t="s">
        <v>347</v>
      </c>
      <c r="EUG4" s="255" t="s">
        <v>347</v>
      </c>
      <c r="EUH4" s="255" t="s">
        <v>347</v>
      </c>
      <c r="EUI4" s="255" t="s">
        <v>347</v>
      </c>
      <c r="EUJ4" s="255" t="s">
        <v>347</v>
      </c>
      <c r="EUK4" s="255" t="s">
        <v>347</v>
      </c>
      <c r="EUL4" s="255" t="s">
        <v>347</v>
      </c>
      <c r="EUM4" s="255" t="s">
        <v>347</v>
      </c>
      <c r="EUN4" s="255" t="s">
        <v>347</v>
      </c>
      <c r="EUO4" s="255" t="s">
        <v>347</v>
      </c>
      <c r="EUP4" s="255" t="s">
        <v>347</v>
      </c>
      <c r="EUQ4" s="255" t="s">
        <v>347</v>
      </c>
      <c r="EUR4" s="255" t="s">
        <v>347</v>
      </c>
      <c r="EUS4" s="255" t="s">
        <v>347</v>
      </c>
      <c r="EUT4" s="255" t="s">
        <v>347</v>
      </c>
      <c r="EUU4" s="255" t="s">
        <v>347</v>
      </c>
      <c r="EUV4" s="255" t="s">
        <v>347</v>
      </c>
      <c r="EUW4" s="255" t="s">
        <v>347</v>
      </c>
      <c r="EUX4" s="255" t="s">
        <v>347</v>
      </c>
      <c r="EUY4" s="255" t="s">
        <v>347</v>
      </c>
      <c r="EUZ4" s="255" t="s">
        <v>347</v>
      </c>
      <c r="EVA4" s="255" t="s">
        <v>347</v>
      </c>
      <c r="EVB4" s="255" t="s">
        <v>347</v>
      </c>
      <c r="EVC4" s="255" t="s">
        <v>347</v>
      </c>
      <c r="EVD4" s="255" t="s">
        <v>347</v>
      </c>
      <c r="EVE4" s="255" t="s">
        <v>347</v>
      </c>
      <c r="EVF4" s="255" t="s">
        <v>347</v>
      </c>
      <c r="EVG4" s="255" t="s">
        <v>347</v>
      </c>
      <c r="EVH4" s="255" t="s">
        <v>347</v>
      </c>
      <c r="EVI4" s="255" t="s">
        <v>347</v>
      </c>
      <c r="EVJ4" s="255" t="s">
        <v>347</v>
      </c>
      <c r="EVK4" s="255" t="s">
        <v>347</v>
      </c>
      <c r="EVL4" s="255" t="s">
        <v>347</v>
      </c>
      <c r="EVM4" s="255" t="s">
        <v>347</v>
      </c>
      <c r="EVN4" s="255" t="s">
        <v>347</v>
      </c>
      <c r="EVO4" s="255" t="s">
        <v>347</v>
      </c>
      <c r="EVP4" s="255" t="s">
        <v>347</v>
      </c>
      <c r="EVQ4" s="255" t="s">
        <v>347</v>
      </c>
      <c r="EVR4" s="255" t="s">
        <v>347</v>
      </c>
      <c r="EVS4" s="255" t="s">
        <v>347</v>
      </c>
      <c r="EVT4" s="255" t="s">
        <v>347</v>
      </c>
      <c r="EVU4" s="255" t="s">
        <v>347</v>
      </c>
      <c r="EVV4" s="255" t="s">
        <v>347</v>
      </c>
      <c r="EVW4" s="255" t="s">
        <v>347</v>
      </c>
      <c r="EVX4" s="255" t="s">
        <v>347</v>
      </c>
      <c r="EVY4" s="255" t="s">
        <v>347</v>
      </c>
      <c r="EVZ4" s="255" t="s">
        <v>347</v>
      </c>
      <c r="EWA4" s="255" t="s">
        <v>347</v>
      </c>
      <c r="EWB4" s="255" t="s">
        <v>347</v>
      </c>
      <c r="EWC4" s="255" t="s">
        <v>347</v>
      </c>
      <c r="EWD4" s="255" t="s">
        <v>347</v>
      </c>
      <c r="EWE4" s="255" t="s">
        <v>347</v>
      </c>
      <c r="EWF4" s="255" t="s">
        <v>347</v>
      </c>
      <c r="EWG4" s="255" t="s">
        <v>347</v>
      </c>
      <c r="EWH4" s="255" t="s">
        <v>347</v>
      </c>
      <c r="EWI4" s="255" t="s">
        <v>347</v>
      </c>
      <c r="EWJ4" s="255" t="s">
        <v>347</v>
      </c>
      <c r="EWK4" s="255" t="s">
        <v>347</v>
      </c>
      <c r="EWL4" s="255" t="s">
        <v>347</v>
      </c>
      <c r="EWM4" s="255" t="s">
        <v>347</v>
      </c>
      <c r="EWN4" s="255" t="s">
        <v>347</v>
      </c>
      <c r="EWO4" s="255" t="s">
        <v>347</v>
      </c>
      <c r="EWP4" s="255" t="s">
        <v>347</v>
      </c>
      <c r="EWQ4" s="255" t="s">
        <v>347</v>
      </c>
      <c r="EWR4" s="255" t="s">
        <v>347</v>
      </c>
      <c r="EWS4" s="255" t="s">
        <v>347</v>
      </c>
      <c r="EWT4" s="255" t="s">
        <v>347</v>
      </c>
      <c r="EWU4" s="255" t="s">
        <v>347</v>
      </c>
      <c r="EWV4" s="255" t="s">
        <v>347</v>
      </c>
      <c r="EWW4" s="255" t="s">
        <v>347</v>
      </c>
      <c r="EWX4" s="255" t="s">
        <v>347</v>
      </c>
      <c r="EWY4" s="255" t="s">
        <v>347</v>
      </c>
      <c r="EWZ4" s="255" t="s">
        <v>347</v>
      </c>
      <c r="EXA4" s="255" t="s">
        <v>347</v>
      </c>
      <c r="EXB4" s="255" t="s">
        <v>347</v>
      </c>
      <c r="EXC4" s="255" t="s">
        <v>347</v>
      </c>
      <c r="EXD4" s="255" t="s">
        <v>347</v>
      </c>
      <c r="EXE4" s="255" t="s">
        <v>347</v>
      </c>
      <c r="EXF4" s="255" t="s">
        <v>347</v>
      </c>
      <c r="EXG4" s="255" t="s">
        <v>347</v>
      </c>
      <c r="EXH4" s="255" t="s">
        <v>347</v>
      </c>
      <c r="EXI4" s="255" t="s">
        <v>347</v>
      </c>
      <c r="EXJ4" s="255" t="s">
        <v>347</v>
      </c>
      <c r="EXK4" s="255" t="s">
        <v>347</v>
      </c>
      <c r="EXL4" s="255" t="s">
        <v>347</v>
      </c>
      <c r="EXM4" s="255" t="s">
        <v>347</v>
      </c>
      <c r="EXN4" s="255" t="s">
        <v>347</v>
      </c>
      <c r="EXO4" s="255" t="s">
        <v>347</v>
      </c>
      <c r="EXP4" s="255" t="s">
        <v>347</v>
      </c>
      <c r="EXQ4" s="255" t="s">
        <v>347</v>
      </c>
      <c r="EXR4" s="255" t="s">
        <v>347</v>
      </c>
      <c r="EXS4" s="255" t="s">
        <v>347</v>
      </c>
      <c r="EXT4" s="255" t="s">
        <v>347</v>
      </c>
      <c r="EXU4" s="255" t="s">
        <v>347</v>
      </c>
      <c r="EXV4" s="255" t="s">
        <v>347</v>
      </c>
      <c r="EXW4" s="255" t="s">
        <v>347</v>
      </c>
      <c r="EXX4" s="255" t="s">
        <v>347</v>
      </c>
      <c r="EXY4" s="255" t="s">
        <v>347</v>
      </c>
      <c r="EXZ4" s="255" t="s">
        <v>347</v>
      </c>
      <c r="EYA4" s="255" t="s">
        <v>347</v>
      </c>
      <c r="EYB4" s="255" t="s">
        <v>347</v>
      </c>
      <c r="EYC4" s="255" t="s">
        <v>347</v>
      </c>
      <c r="EYD4" s="255" t="s">
        <v>347</v>
      </c>
      <c r="EYE4" s="255" t="s">
        <v>347</v>
      </c>
      <c r="EYF4" s="255" t="s">
        <v>347</v>
      </c>
      <c r="EYG4" s="255" t="s">
        <v>347</v>
      </c>
      <c r="EYH4" s="255" t="s">
        <v>347</v>
      </c>
      <c r="EYI4" s="255" t="s">
        <v>347</v>
      </c>
      <c r="EYJ4" s="255" t="s">
        <v>347</v>
      </c>
      <c r="EYK4" s="255" t="s">
        <v>347</v>
      </c>
      <c r="EYL4" s="255" t="s">
        <v>347</v>
      </c>
      <c r="EYM4" s="255" t="s">
        <v>347</v>
      </c>
      <c r="EYN4" s="255" t="s">
        <v>347</v>
      </c>
      <c r="EYO4" s="255" t="s">
        <v>347</v>
      </c>
      <c r="EYP4" s="255" t="s">
        <v>347</v>
      </c>
      <c r="EYQ4" s="255" t="s">
        <v>347</v>
      </c>
      <c r="EYR4" s="255" t="s">
        <v>347</v>
      </c>
      <c r="EYS4" s="255" t="s">
        <v>347</v>
      </c>
      <c r="EYT4" s="255" t="s">
        <v>347</v>
      </c>
      <c r="EYU4" s="255" t="s">
        <v>347</v>
      </c>
      <c r="EYV4" s="255" t="s">
        <v>347</v>
      </c>
      <c r="EYW4" s="255" t="s">
        <v>347</v>
      </c>
      <c r="EYX4" s="255" t="s">
        <v>347</v>
      </c>
      <c r="EYY4" s="255" t="s">
        <v>347</v>
      </c>
      <c r="EYZ4" s="255" t="s">
        <v>347</v>
      </c>
      <c r="EZA4" s="255" t="s">
        <v>347</v>
      </c>
      <c r="EZB4" s="255" t="s">
        <v>347</v>
      </c>
      <c r="EZC4" s="255" t="s">
        <v>347</v>
      </c>
      <c r="EZD4" s="255" t="s">
        <v>347</v>
      </c>
      <c r="EZE4" s="255" t="s">
        <v>347</v>
      </c>
      <c r="EZF4" s="255" t="s">
        <v>347</v>
      </c>
      <c r="EZG4" s="255" t="s">
        <v>347</v>
      </c>
      <c r="EZH4" s="255" t="s">
        <v>347</v>
      </c>
      <c r="EZI4" s="255" t="s">
        <v>347</v>
      </c>
      <c r="EZJ4" s="255" t="s">
        <v>347</v>
      </c>
      <c r="EZK4" s="255" t="s">
        <v>347</v>
      </c>
      <c r="EZL4" s="255" t="s">
        <v>347</v>
      </c>
      <c r="EZM4" s="255" t="s">
        <v>347</v>
      </c>
      <c r="EZN4" s="255" t="s">
        <v>347</v>
      </c>
      <c r="EZO4" s="255" t="s">
        <v>347</v>
      </c>
      <c r="EZP4" s="255" t="s">
        <v>347</v>
      </c>
      <c r="EZQ4" s="255" t="s">
        <v>347</v>
      </c>
      <c r="EZR4" s="255" t="s">
        <v>347</v>
      </c>
      <c r="EZS4" s="255" t="s">
        <v>347</v>
      </c>
      <c r="EZT4" s="255" t="s">
        <v>347</v>
      </c>
      <c r="EZU4" s="255" t="s">
        <v>347</v>
      </c>
      <c r="EZV4" s="255" t="s">
        <v>347</v>
      </c>
      <c r="EZW4" s="255" t="s">
        <v>347</v>
      </c>
      <c r="EZX4" s="255" t="s">
        <v>347</v>
      </c>
      <c r="EZY4" s="255" t="s">
        <v>347</v>
      </c>
      <c r="EZZ4" s="255" t="s">
        <v>347</v>
      </c>
      <c r="FAA4" s="255" t="s">
        <v>347</v>
      </c>
      <c r="FAB4" s="255" t="s">
        <v>347</v>
      </c>
      <c r="FAC4" s="255" t="s">
        <v>347</v>
      </c>
      <c r="FAD4" s="255" t="s">
        <v>347</v>
      </c>
      <c r="FAE4" s="255" t="s">
        <v>347</v>
      </c>
      <c r="FAF4" s="255" t="s">
        <v>347</v>
      </c>
      <c r="FAG4" s="255" t="s">
        <v>347</v>
      </c>
      <c r="FAH4" s="255" t="s">
        <v>347</v>
      </c>
      <c r="FAI4" s="255" t="s">
        <v>347</v>
      </c>
      <c r="FAJ4" s="255" t="s">
        <v>347</v>
      </c>
      <c r="FAK4" s="255" t="s">
        <v>347</v>
      </c>
      <c r="FAL4" s="255" t="s">
        <v>347</v>
      </c>
      <c r="FAM4" s="255" t="s">
        <v>347</v>
      </c>
      <c r="FAN4" s="255" t="s">
        <v>347</v>
      </c>
      <c r="FAO4" s="255" t="s">
        <v>347</v>
      </c>
      <c r="FAP4" s="255" t="s">
        <v>347</v>
      </c>
      <c r="FAQ4" s="255" t="s">
        <v>347</v>
      </c>
      <c r="FAR4" s="255" t="s">
        <v>347</v>
      </c>
      <c r="FAS4" s="255" t="s">
        <v>347</v>
      </c>
      <c r="FAT4" s="255" t="s">
        <v>347</v>
      </c>
      <c r="FAU4" s="255" t="s">
        <v>347</v>
      </c>
      <c r="FAV4" s="255" t="s">
        <v>347</v>
      </c>
      <c r="FAW4" s="255" t="s">
        <v>347</v>
      </c>
      <c r="FAX4" s="255" t="s">
        <v>347</v>
      </c>
      <c r="FAY4" s="255" t="s">
        <v>347</v>
      </c>
      <c r="FAZ4" s="255" t="s">
        <v>347</v>
      </c>
      <c r="FBA4" s="255" t="s">
        <v>347</v>
      </c>
      <c r="FBB4" s="255" t="s">
        <v>347</v>
      </c>
      <c r="FBC4" s="255" t="s">
        <v>347</v>
      </c>
      <c r="FBD4" s="255" t="s">
        <v>347</v>
      </c>
      <c r="FBE4" s="255" t="s">
        <v>347</v>
      </c>
      <c r="FBF4" s="255" t="s">
        <v>347</v>
      </c>
      <c r="FBG4" s="255" t="s">
        <v>347</v>
      </c>
      <c r="FBH4" s="255" t="s">
        <v>347</v>
      </c>
      <c r="FBI4" s="255" t="s">
        <v>347</v>
      </c>
      <c r="FBJ4" s="255" t="s">
        <v>347</v>
      </c>
      <c r="FBK4" s="255" t="s">
        <v>347</v>
      </c>
      <c r="FBL4" s="255" t="s">
        <v>347</v>
      </c>
      <c r="FBM4" s="255" t="s">
        <v>347</v>
      </c>
      <c r="FBN4" s="255" t="s">
        <v>347</v>
      </c>
      <c r="FBO4" s="255" t="s">
        <v>347</v>
      </c>
      <c r="FBP4" s="255" t="s">
        <v>347</v>
      </c>
      <c r="FBQ4" s="255" t="s">
        <v>347</v>
      </c>
      <c r="FBR4" s="255" t="s">
        <v>347</v>
      </c>
      <c r="FBS4" s="255" t="s">
        <v>347</v>
      </c>
      <c r="FBT4" s="255" t="s">
        <v>347</v>
      </c>
      <c r="FBU4" s="255" t="s">
        <v>347</v>
      </c>
      <c r="FBV4" s="255" t="s">
        <v>347</v>
      </c>
      <c r="FBW4" s="255" t="s">
        <v>347</v>
      </c>
      <c r="FBX4" s="255" t="s">
        <v>347</v>
      </c>
      <c r="FBY4" s="255" t="s">
        <v>347</v>
      </c>
      <c r="FBZ4" s="255" t="s">
        <v>347</v>
      </c>
      <c r="FCA4" s="255" t="s">
        <v>347</v>
      </c>
      <c r="FCB4" s="255" t="s">
        <v>347</v>
      </c>
      <c r="FCC4" s="255" t="s">
        <v>347</v>
      </c>
      <c r="FCD4" s="255" t="s">
        <v>347</v>
      </c>
      <c r="FCE4" s="255" t="s">
        <v>347</v>
      </c>
      <c r="FCF4" s="255" t="s">
        <v>347</v>
      </c>
      <c r="FCG4" s="255" t="s">
        <v>347</v>
      </c>
      <c r="FCH4" s="255" t="s">
        <v>347</v>
      </c>
      <c r="FCI4" s="255" t="s">
        <v>347</v>
      </c>
      <c r="FCJ4" s="255" t="s">
        <v>347</v>
      </c>
      <c r="FCK4" s="255" t="s">
        <v>347</v>
      </c>
      <c r="FCL4" s="255" t="s">
        <v>347</v>
      </c>
      <c r="FCM4" s="255" t="s">
        <v>347</v>
      </c>
      <c r="FCN4" s="255" t="s">
        <v>347</v>
      </c>
      <c r="FCO4" s="255" t="s">
        <v>347</v>
      </c>
      <c r="FCP4" s="255" t="s">
        <v>347</v>
      </c>
      <c r="FCQ4" s="255" t="s">
        <v>347</v>
      </c>
      <c r="FCR4" s="255" t="s">
        <v>347</v>
      </c>
      <c r="FCS4" s="255" t="s">
        <v>347</v>
      </c>
      <c r="FCT4" s="255" t="s">
        <v>347</v>
      </c>
      <c r="FCU4" s="255" t="s">
        <v>347</v>
      </c>
      <c r="FCV4" s="255" t="s">
        <v>347</v>
      </c>
      <c r="FCW4" s="255" t="s">
        <v>347</v>
      </c>
      <c r="FCX4" s="255" t="s">
        <v>347</v>
      </c>
      <c r="FCY4" s="255" t="s">
        <v>347</v>
      </c>
      <c r="FCZ4" s="255" t="s">
        <v>347</v>
      </c>
      <c r="FDA4" s="255" t="s">
        <v>347</v>
      </c>
      <c r="FDB4" s="255" t="s">
        <v>347</v>
      </c>
      <c r="FDC4" s="255" t="s">
        <v>347</v>
      </c>
      <c r="FDD4" s="255" t="s">
        <v>347</v>
      </c>
      <c r="FDE4" s="255" t="s">
        <v>347</v>
      </c>
      <c r="FDF4" s="255" t="s">
        <v>347</v>
      </c>
      <c r="FDG4" s="255" t="s">
        <v>347</v>
      </c>
      <c r="FDH4" s="255" t="s">
        <v>347</v>
      </c>
      <c r="FDI4" s="255" t="s">
        <v>347</v>
      </c>
      <c r="FDJ4" s="255" t="s">
        <v>347</v>
      </c>
      <c r="FDK4" s="255" t="s">
        <v>347</v>
      </c>
      <c r="FDL4" s="255" t="s">
        <v>347</v>
      </c>
      <c r="FDM4" s="255" t="s">
        <v>347</v>
      </c>
      <c r="FDN4" s="255" t="s">
        <v>347</v>
      </c>
      <c r="FDO4" s="255" t="s">
        <v>347</v>
      </c>
      <c r="FDP4" s="255" t="s">
        <v>347</v>
      </c>
      <c r="FDQ4" s="255" t="s">
        <v>347</v>
      </c>
      <c r="FDR4" s="255" t="s">
        <v>347</v>
      </c>
      <c r="FDS4" s="255" t="s">
        <v>347</v>
      </c>
      <c r="FDT4" s="255" t="s">
        <v>347</v>
      </c>
      <c r="FDU4" s="255" t="s">
        <v>347</v>
      </c>
      <c r="FDV4" s="255" t="s">
        <v>347</v>
      </c>
      <c r="FDW4" s="255" t="s">
        <v>347</v>
      </c>
      <c r="FDX4" s="255" t="s">
        <v>347</v>
      </c>
      <c r="FDY4" s="255" t="s">
        <v>347</v>
      </c>
      <c r="FDZ4" s="255" t="s">
        <v>347</v>
      </c>
      <c r="FEA4" s="255" t="s">
        <v>347</v>
      </c>
      <c r="FEB4" s="255" t="s">
        <v>347</v>
      </c>
      <c r="FEC4" s="255" t="s">
        <v>347</v>
      </c>
      <c r="FED4" s="255" t="s">
        <v>347</v>
      </c>
      <c r="FEE4" s="255" t="s">
        <v>347</v>
      </c>
      <c r="FEF4" s="255" t="s">
        <v>347</v>
      </c>
      <c r="FEG4" s="255" t="s">
        <v>347</v>
      </c>
      <c r="FEH4" s="255" t="s">
        <v>347</v>
      </c>
      <c r="FEI4" s="255" t="s">
        <v>347</v>
      </c>
      <c r="FEJ4" s="255" t="s">
        <v>347</v>
      </c>
      <c r="FEK4" s="255" t="s">
        <v>347</v>
      </c>
      <c r="FEL4" s="255" t="s">
        <v>347</v>
      </c>
      <c r="FEM4" s="255" t="s">
        <v>347</v>
      </c>
      <c r="FEN4" s="255" t="s">
        <v>347</v>
      </c>
      <c r="FEO4" s="255" t="s">
        <v>347</v>
      </c>
      <c r="FEP4" s="255" t="s">
        <v>347</v>
      </c>
      <c r="FEQ4" s="255" t="s">
        <v>347</v>
      </c>
      <c r="FER4" s="255" t="s">
        <v>347</v>
      </c>
      <c r="FES4" s="255" t="s">
        <v>347</v>
      </c>
      <c r="FET4" s="255" t="s">
        <v>347</v>
      </c>
      <c r="FEU4" s="255" t="s">
        <v>347</v>
      </c>
      <c r="FEV4" s="255" t="s">
        <v>347</v>
      </c>
      <c r="FEW4" s="255" t="s">
        <v>347</v>
      </c>
      <c r="FEX4" s="255" t="s">
        <v>347</v>
      </c>
      <c r="FEY4" s="255" t="s">
        <v>347</v>
      </c>
      <c r="FEZ4" s="255" t="s">
        <v>347</v>
      </c>
      <c r="FFA4" s="255" t="s">
        <v>347</v>
      </c>
      <c r="FFB4" s="255" t="s">
        <v>347</v>
      </c>
      <c r="FFC4" s="255" t="s">
        <v>347</v>
      </c>
      <c r="FFD4" s="255" t="s">
        <v>347</v>
      </c>
      <c r="FFE4" s="255" t="s">
        <v>347</v>
      </c>
      <c r="FFF4" s="255" t="s">
        <v>347</v>
      </c>
      <c r="FFG4" s="255" t="s">
        <v>347</v>
      </c>
      <c r="FFH4" s="255" t="s">
        <v>347</v>
      </c>
      <c r="FFI4" s="255" t="s">
        <v>347</v>
      </c>
      <c r="FFJ4" s="255" t="s">
        <v>347</v>
      </c>
      <c r="FFK4" s="255" t="s">
        <v>347</v>
      </c>
      <c r="FFL4" s="255" t="s">
        <v>347</v>
      </c>
      <c r="FFM4" s="255" t="s">
        <v>347</v>
      </c>
      <c r="FFN4" s="255" t="s">
        <v>347</v>
      </c>
      <c r="FFO4" s="255" t="s">
        <v>347</v>
      </c>
      <c r="FFP4" s="255" t="s">
        <v>347</v>
      </c>
      <c r="FFQ4" s="255" t="s">
        <v>347</v>
      </c>
      <c r="FFR4" s="255" t="s">
        <v>347</v>
      </c>
      <c r="FFS4" s="255" t="s">
        <v>347</v>
      </c>
      <c r="FFT4" s="255" t="s">
        <v>347</v>
      </c>
      <c r="FFU4" s="255" t="s">
        <v>347</v>
      </c>
      <c r="FFV4" s="255" t="s">
        <v>347</v>
      </c>
      <c r="FFW4" s="255" t="s">
        <v>347</v>
      </c>
      <c r="FFX4" s="255" t="s">
        <v>347</v>
      </c>
      <c r="FFY4" s="255" t="s">
        <v>347</v>
      </c>
      <c r="FFZ4" s="255" t="s">
        <v>347</v>
      </c>
      <c r="FGA4" s="255" t="s">
        <v>347</v>
      </c>
      <c r="FGB4" s="255" t="s">
        <v>347</v>
      </c>
      <c r="FGC4" s="255" t="s">
        <v>347</v>
      </c>
      <c r="FGD4" s="255" t="s">
        <v>347</v>
      </c>
      <c r="FGE4" s="255" t="s">
        <v>347</v>
      </c>
      <c r="FGF4" s="255" t="s">
        <v>347</v>
      </c>
      <c r="FGG4" s="255" t="s">
        <v>347</v>
      </c>
      <c r="FGH4" s="255" t="s">
        <v>347</v>
      </c>
      <c r="FGI4" s="255" t="s">
        <v>347</v>
      </c>
      <c r="FGJ4" s="255" t="s">
        <v>347</v>
      </c>
      <c r="FGK4" s="255" t="s">
        <v>347</v>
      </c>
      <c r="FGL4" s="255" t="s">
        <v>347</v>
      </c>
      <c r="FGM4" s="255" t="s">
        <v>347</v>
      </c>
      <c r="FGN4" s="255" t="s">
        <v>347</v>
      </c>
      <c r="FGO4" s="255" t="s">
        <v>347</v>
      </c>
      <c r="FGP4" s="255" t="s">
        <v>347</v>
      </c>
      <c r="FGQ4" s="255" t="s">
        <v>347</v>
      </c>
      <c r="FGR4" s="255" t="s">
        <v>347</v>
      </c>
      <c r="FGS4" s="255" t="s">
        <v>347</v>
      </c>
      <c r="FGT4" s="255" t="s">
        <v>347</v>
      </c>
      <c r="FGU4" s="255" t="s">
        <v>347</v>
      </c>
      <c r="FGV4" s="255" t="s">
        <v>347</v>
      </c>
      <c r="FGW4" s="255" t="s">
        <v>347</v>
      </c>
      <c r="FGX4" s="255" t="s">
        <v>347</v>
      </c>
      <c r="FGY4" s="255" t="s">
        <v>347</v>
      </c>
      <c r="FGZ4" s="255" t="s">
        <v>347</v>
      </c>
      <c r="FHA4" s="255" t="s">
        <v>347</v>
      </c>
      <c r="FHB4" s="255" t="s">
        <v>347</v>
      </c>
      <c r="FHC4" s="255" t="s">
        <v>347</v>
      </c>
      <c r="FHD4" s="255" t="s">
        <v>347</v>
      </c>
      <c r="FHE4" s="255" t="s">
        <v>347</v>
      </c>
      <c r="FHF4" s="255" t="s">
        <v>347</v>
      </c>
      <c r="FHG4" s="255" t="s">
        <v>347</v>
      </c>
      <c r="FHH4" s="255" t="s">
        <v>347</v>
      </c>
      <c r="FHI4" s="255" t="s">
        <v>347</v>
      </c>
      <c r="FHJ4" s="255" t="s">
        <v>347</v>
      </c>
      <c r="FHK4" s="255" t="s">
        <v>347</v>
      </c>
      <c r="FHL4" s="255" t="s">
        <v>347</v>
      </c>
      <c r="FHM4" s="255" t="s">
        <v>347</v>
      </c>
      <c r="FHN4" s="255" t="s">
        <v>347</v>
      </c>
      <c r="FHO4" s="255" t="s">
        <v>347</v>
      </c>
      <c r="FHP4" s="255" t="s">
        <v>347</v>
      </c>
      <c r="FHQ4" s="255" t="s">
        <v>347</v>
      </c>
      <c r="FHR4" s="255" t="s">
        <v>347</v>
      </c>
      <c r="FHS4" s="255" t="s">
        <v>347</v>
      </c>
      <c r="FHT4" s="255" t="s">
        <v>347</v>
      </c>
      <c r="FHU4" s="255" t="s">
        <v>347</v>
      </c>
      <c r="FHV4" s="255" t="s">
        <v>347</v>
      </c>
      <c r="FHW4" s="255" t="s">
        <v>347</v>
      </c>
      <c r="FHX4" s="255" t="s">
        <v>347</v>
      </c>
      <c r="FHY4" s="255" t="s">
        <v>347</v>
      </c>
      <c r="FHZ4" s="255" t="s">
        <v>347</v>
      </c>
      <c r="FIA4" s="255" t="s">
        <v>347</v>
      </c>
      <c r="FIB4" s="255" t="s">
        <v>347</v>
      </c>
      <c r="FIC4" s="255" t="s">
        <v>347</v>
      </c>
      <c r="FID4" s="255" t="s">
        <v>347</v>
      </c>
      <c r="FIE4" s="255" t="s">
        <v>347</v>
      </c>
      <c r="FIF4" s="255" t="s">
        <v>347</v>
      </c>
      <c r="FIG4" s="255" t="s">
        <v>347</v>
      </c>
      <c r="FIH4" s="255" t="s">
        <v>347</v>
      </c>
      <c r="FII4" s="255" t="s">
        <v>347</v>
      </c>
      <c r="FIJ4" s="255" t="s">
        <v>347</v>
      </c>
      <c r="FIK4" s="255" t="s">
        <v>347</v>
      </c>
      <c r="FIL4" s="255" t="s">
        <v>347</v>
      </c>
      <c r="FIM4" s="255" t="s">
        <v>347</v>
      </c>
      <c r="FIN4" s="255" t="s">
        <v>347</v>
      </c>
      <c r="FIO4" s="255" t="s">
        <v>347</v>
      </c>
      <c r="FIP4" s="255" t="s">
        <v>347</v>
      </c>
      <c r="FIQ4" s="255" t="s">
        <v>347</v>
      </c>
      <c r="FIR4" s="255" t="s">
        <v>347</v>
      </c>
      <c r="FIS4" s="255" t="s">
        <v>347</v>
      </c>
      <c r="FIT4" s="255" t="s">
        <v>347</v>
      </c>
      <c r="FIU4" s="255" t="s">
        <v>347</v>
      </c>
      <c r="FIV4" s="255" t="s">
        <v>347</v>
      </c>
      <c r="FIW4" s="255" t="s">
        <v>347</v>
      </c>
      <c r="FIX4" s="255" t="s">
        <v>347</v>
      </c>
      <c r="FIY4" s="255" t="s">
        <v>347</v>
      </c>
      <c r="FIZ4" s="255" t="s">
        <v>347</v>
      </c>
      <c r="FJA4" s="255" t="s">
        <v>347</v>
      </c>
      <c r="FJB4" s="255" t="s">
        <v>347</v>
      </c>
      <c r="FJC4" s="255" t="s">
        <v>347</v>
      </c>
      <c r="FJD4" s="255" t="s">
        <v>347</v>
      </c>
      <c r="FJE4" s="255" t="s">
        <v>347</v>
      </c>
      <c r="FJF4" s="255" t="s">
        <v>347</v>
      </c>
      <c r="FJG4" s="255" t="s">
        <v>347</v>
      </c>
      <c r="FJH4" s="255" t="s">
        <v>347</v>
      </c>
      <c r="FJI4" s="255" t="s">
        <v>347</v>
      </c>
      <c r="FJJ4" s="255" t="s">
        <v>347</v>
      </c>
      <c r="FJK4" s="255" t="s">
        <v>347</v>
      </c>
      <c r="FJL4" s="255" t="s">
        <v>347</v>
      </c>
      <c r="FJM4" s="255" t="s">
        <v>347</v>
      </c>
      <c r="FJN4" s="255" t="s">
        <v>347</v>
      </c>
      <c r="FJO4" s="255" t="s">
        <v>347</v>
      </c>
      <c r="FJP4" s="255" t="s">
        <v>347</v>
      </c>
      <c r="FJQ4" s="255" t="s">
        <v>347</v>
      </c>
      <c r="FJR4" s="255" t="s">
        <v>347</v>
      </c>
      <c r="FJS4" s="255" t="s">
        <v>347</v>
      </c>
      <c r="FJT4" s="255" t="s">
        <v>347</v>
      </c>
      <c r="FJU4" s="255" t="s">
        <v>347</v>
      </c>
      <c r="FJV4" s="255" t="s">
        <v>347</v>
      </c>
      <c r="FJW4" s="255" t="s">
        <v>347</v>
      </c>
      <c r="FJX4" s="255" t="s">
        <v>347</v>
      </c>
      <c r="FJY4" s="255" t="s">
        <v>347</v>
      </c>
      <c r="FJZ4" s="255" t="s">
        <v>347</v>
      </c>
      <c r="FKA4" s="255" t="s">
        <v>347</v>
      </c>
      <c r="FKB4" s="255" t="s">
        <v>347</v>
      </c>
      <c r="FKC4" s="255" t="s">
        <v>347</v>
      </c>
      <c r="FKD4" s="255" t="s">
        <v>347</v>
      </c>
      <c r="FKE4" s="255" t="s">
        <v>347</v>
      </c>
      <c r="FKF4" s="255" t="s">
        <v>347</v>
      </c>
      <c r="FKG4" s="255" t="s">
        <v>347</v>
      </c>
      <c r="FKH4" s="255" t="s">
        <v>347</v>
      </c>
      <c r="FKI4" s="255" t="s">
        <v>347</v>
      </c>
      <c r="FKJ4" s="255" t="s">
        <v>347</v>
      </c>
      <c r="FKK4" s="255" t="s">
        <v>347</v>
      </c>
      <c r="FKL4" s="255" t="s">
        <v>347</v>
      </c>
      <c r="FKM4" s="255" t="s">
        <v>347</v>
      </c>
      <c r="FKN4" s="255" t="s">
        <v>347</v>
      </c>
      <c r="FKO4" s="255" t="s">
        <v>347</v>
      </c>
      <c r="FKP4" s="255" t="s">
        <v>347</v>
      </c>
      <c r="FKQ4" s="255" t="s">
        <v>347</v>
      </c>
      <c r="FKR4" s="255" t="s">
        <v>347</v>
      </c>
      <c r="FKS4" s="255" t="s">
        <v>347</v>
      </c>
      <c r="FKT4" s="255" t="s">
        <v>347</v>
      </c>
      <c r="FKU4" s="255" t="s">
        <v>347</v>
      </c>
      <c r="FKV4" s="255" t="s">
        <v>347</v>
      </c>
      <c r="FKW4" s="255" t="s">
        <v>347</v>
      </c>
      <c r="FKX4" s="255" t="s">
        <v>347</v>
      </c>
      <c r="FKY4" s="255" t="s">
        <v>347</v>
      </c>
      <c r="FKZ4" s="255" t="s">
        <v>347</v>
      </c>
      <c r="FLA4" s="255" t="s">
        <v>347</v>
      </c>
      <c r="FLB4" s="255" t="s">
        <v>347</v>
      </c>
      <c r="FLC4" s="255" t="s">
        <v>347</v>
      </c>
      <c r="FLD4" s="255" t="s">
        <v>347</v>
      </c>
      <c r="FLE4" s="255" t="s">
        <v>347</v>
      </c>
      <c r="FLF4" s="255" t="s">
        <v>347</v>
      </c>
      <c r="FLG4" s="255" t="s">
        <v>347</v>
      </c>
      <c r="FLH4" s="255" t="s">
        <v>347</v>
      </c>
      <c r="FLI4" s="255" t="s">
        <v>347</v>
      </c>
      <c r="FLJ4" s="255" t="s">
        <v>347</v>
      </c>
      <c r="FLK4" s="255" t="s">
        <v>347</v>
      </c>
      <c r="FLL4" s="255" t="s">
        <v>347</v>
      </c>
      <c r="FLM4" s="255" t="s">
        <v>347</v>
      </c>
      <c r="FLN4" s="255" t="s">
        <v>347</v>
      </c>
      <c r="FLO4" s="255" t="s">
        <v>347</v>
      </c>
      <c r="FLP4" s="255" t="s">
        <v>347</v>
      </c>
      <c r="FLQ4" s="255" t="s">
        <v>347</v>
      </c>
      <c r="FLR4" s="255" t="s">
        <v>347</v>
      </c>
      <c r="FLS4" s="255" t="s">
        <v>347</v>
      </c>
      <c r="FLT4" s="255" t="s">
        <v>347</v>
      </c>
      <c r="FLU4" s="255" t="s">
        <v>347</v>
      </c>
      <c r="FLV4" s="255" t="s">
        <v>347</v>
      </c>
      <c r="FLW4" s="255" t="s">
        <v>347</v>
      </c>
      <c r="FLX4" s="255" t="s">
        <v>347</v>
      </c>
      <c r="FLY4" s="255" t="s">
        <v>347</v>
      </c>
      <c r="FLZ4" s="255" t="s">
        <v>347</v>
      </c>
      <c r="FMA4" s="255" t="s">
        <v>347</v>
      </c>
      <c r="FMB4" s="255" t="s">
        <v>347</v>
      </c>
      <c r="FMC4" s="255" t="s">
        <v>347</v>
      </c>
      <c r="FMD4" s="255" t="s">
        <v>347</v>
      </c>
      <c r="FME4" s="255" t="s">
        <v>347</v>
      </c>
      <c r="FMF4" s="255" t="s">
        <v>347</v>
      </c>
      <c r="FMG4" s="255" t="s">
        <v>347</v>
      </c>
      <c r="FMH4" s="255" t="s">
        <v>347</v>
      </c>
      <c r="FMI4" s="255" t="s">
        <v>347</v>
      </c>
      <c r="FMJ4" s="255" t="s">
        <v>347</v>
      </c>
      <c r="FMK4" s="255" t="s">
        <v>347</v>
      </c>
      <c r="FML4" s="255" t="s">
        <v>347</v>
      </c>
      <c r="FMM4" s="255" t="s">
        <v>347</v>
      </c>
      <c r="FMN4" s="255" t="s">
        <v>347</v>
      </c>
      <c r="FMO4" s="255" t="s">
        <v>347</v>
      </c>
      <c r="FMP4" s="255" t="s">
        <v>347</v>
      </c>
      <c r="FMQ4" s="255" t="s">
        <v>347</v>
      </c>
      <c r="FMR4" s="255" t="s">
        <v>347</v>
      </c>
      <c r="FMS4" s="255" t="s">
        <v>347</v>
      </c>
      <c r="FMT4" s="255" t="s">
        <v>347</v>
      </c>
      <c r="FMU4" s="255" t="s">
        <v>347</v>
      </c>
      <c r="FMV4" s="255" t="s">
        <v>347</v>
      </c>
      <c r="FMW4" s="255" t="s">
        <v>347</v>
      </c>
      <c r="FMX4" s="255" t="s">
        <v>347</v>
      </c>
      <c r="FMY4" s="255" t="s">
        <v>347</v>
      </c>
      <c r="FMZ4" s="255" t="s">
        <v>347</v>
      </c>
      <c r="FNA4" s="255" t="s">
        <v>347</v>
      </c>
      <c r="FNB4" s="255" t="s">
        <v>347</v>
      </c>
      <c r="FNC4" s="255" t="s">
        <v>347</v>
      </c>
      <c r="FND4" s="255" t="s">
        <v>347</v>
      </c>
      <c r="FNE4" s="255" t="s">
        <v>347</v>
      </c>
      <c r="FNF4" s="255" t="s">
        <v>347</v>
      </c>
      <c r="FNG4" s="255" t="s">
        <v>347</v>
      </c>
      <c r="FNH4" s="255" t="s">
        <v>347</v>
      </c>
      <c r="FNI4" s="255" t="s">
        <v>347</v>
      </c>
      <c r="FNJ4" s="255" t="s">
        <v>347</v>
      </c>
      <c r="FNK4" s="255" t="s">
        <v>347</v>
      </c>
      <c r="FNL4" s="255" t="s">
        <v>347</v>
      </c>
      <c r="FNM4" s="255" t="s">
        <v>347</v>
      </c>
      <c r="FNN4" s="255" t="s">
        <v>347</v>
      </c>
      <c r="FNO4" s="255" t="s">
        <v>347</v>
      </c>
      <c r="FNP4" s="255" t="s">
        <v>347</v>
      </c>
      <c r="FNQ4" s="255" t="s">
        <v>347</v>
      </c>
      <c r="FNR4" s="255" t="s">
        <v>347</v>
      </c>
      <c r="FNS4" s="255" t="s">
        <v>347</v>
      </c>
      <c r="FNT4" s="255" t="s">
        <v>347</v>
      </c>
      <c r="FNU4" s="255" t="s">
        <v>347</v>
      </c>
      <c r="FNV4" s="255" t="s">
        <v>347</v>
      </c>
      <c r="FNW4" s="255" t="s">
        <v>347</v>
      </c>
      <c r="FNX4" s="255" t="s">
        <v>347</v>
      </c>
      <c r="FNY4" s="255" t="s">
        <v>347</v>
      </c>
      <c r="FNZ4" s="255" t="s">
        <v>347</v>
      </c>
      <c r="FOA4" s="255" t="s">
        <v>347</v>
      </c>
      <c r="FOB4" s="255" t="s">
        <v>347</v>
      </c>
      <c r="FOC4" s="255" t="s">
        <v>347</v>
      </c>
      <c r="FOD4" s="255" t="s">
        <v>347</v>
      </c>
      <c r="FOE4" s="255" t="s">
        <v>347</v>
      </c>
      <c r="FOF4" s="255" t="s">
        <v>347</v>
      </c>
      <c r="FOG4" s="255" t="s">
        <v>347</v>
      </c>
      <c r="FOH4" s="255" t="s">
        <v>347</v>
      </c>
      <c r="FOI4" s="255" t="s">
        <v>347</v>
      </c>
      <c r="FOJ4" s="255" t="s">
        <v>347</v>
      </c>
      <c r="FOK4" s="255" t="s">
        <v>347</v>
      </c>
      <c r="FOL4" s="255" t="s">
        <v>347</v>
      </c>
      <c r="FOM4" s="255" t="s">
        <v>347</v>
      </c>
      <c r="FON4" s="255" t="s">
        <v>347</v>
      </c>
      <c r="FOO4" s="255" t="s">
        <v>347</v>
      </c>
      <c r="FOP4" s="255" t="s">
        <v>347</v>
      </c>
      <c r="FOQ4" s="255" t="s">
        <v>347</v>
      </c>
      <c r="FOR4" s="255" t="s">
        <v>347</v>
      </c>
      <c r="FOS4" s="255" t="s">
        <v>347</v>
      </c>
      <c r="FOT4" s="255" t="s">
        <v>347</v>
      </c>
      <c r="FOU4" s="255" t="s">
        <v>347</v>
      </c>
      <c r="FOV4" s="255" t="s">
        <v>347</v>
      </c>
      <c r="FOW4" s="255" t="s">
        <v>347</v>
      </c>
      <c r="FOX4" s="255" t="s">
        <v>347</v>
      </c>
      <c r="FOY4" s="255" t="s">
        <v>347</v>
      </c>
      <c r="FOZ4" s="255" t="s">
        <v>347</v>
      </c>
      <c r="FPA4" s="255" t="s">
        <v>347</v>
      </c>
      <c r="FPB4" s="255" t="s">
        <v>347</v>
      </c>
      <c r="FPC4" s="255" t="s">
        <v>347</v>
      </c>
      <c r="FPD4" s="255" t="s">
        <v>347</v>
      </c>
      <c r="FPE4" s="255" t="s">
        <v>347</v>
      </c>
      <c r="FPF4" s="255" t="s">
        <v>347</v>
      </c>
      <c r="FPG4" s="255" t="s">
        <v>347</v>
      </c>
      <c r="FPH4" s="255" t="s">
        <v>347</v>
      </c>
      <c r="FPI4" s="255" t="s">
        <v>347</v>
      </c>
      <c r="FPJ4" s="255" t="s">
        <v>347</v>
      </c>
      <c r="FPK4" s="255" t="s">
        <v>347</v>
      </c>
      <c r="FPL4" s="255" t="s">
        <v>347</v>
      </c>
      <c r="FPM4" s="255" t="s">
        <v>347</v>
      </c>
      <c r="FPN4" s="255" t="s">
        <v>347</v>
      </c>
      <c r="FPO4" s="255" t="s">
        <v>347</v>
      </c>
      <c r="FPP4" s="255" t="s">
        <v>347</v>
      </c>
      <c r="FPQ4" s="255" t="s">
        <v>347</v>
      </c>
      <c r="FPR4" s="255" t="s">
        <v>347</v>
      </c>
      <c r="FPS4" s="255" t="s">
        <v>347</v>
      </c>
      <c r="FPT4" s="255" t="s">
        <v>347</v>
      </c>
      <c r="FPU4" s="255" t="s">
        <v>347</v>
      </c>
      <c r="FPV4" s="255" t="s">
        <v>347</v>
      </c>
      <c r="FPW4" s="255" t="s">
        <v>347</v>
      </c>
      <c r="FPX4" s="255" t="s">
        <v>347</v>
      </c>
      <c r="FPY4" s="255" t="s">
        <v>347</v>
      </c>
      <c r="FPZ4" s="255" t="s">
        <v>347</v>
      </c>
      <c r="FQA4" s="255" t="s">
        <v>347</v>
      </c>
      <c r="FQB4" s="255" t="s">
        <v>347</v>
      </c>
      <c r="FQC4" s="255" t="s">
        <v>347</v>
      </c>
      <c r="FQD4" s="255" t="s">
        <v>347</v>
      </c>
      <c r="FQE4" s="255" t="s">
        <v>347</v>
      </c>
      <c r="FQF4" s="255" t="s">
        <v>347</v>
      </c>
      <c r="FQG4" s="255" t="s">
        <v>347</v>
      </c>
      <c r="FQH4" s="255" t="s">
        <v>347</v>
      </c>
      <c r="FQI4" s="255" t="s">
        <v>347</v>
      </c>
      <c r="FQJ4" s="255" t="s">
        <v>347</v>
      </c>
      <c r="FQK4" s="255" t="s">
        <v>347</v>
      </c>
      <c r="FQL4" s="255" t="s">
        <v>347</v>
      </c>
      <c r="FQM4" s="255" t="s">
        <v>347</v>
      </c>
      <c r="FQN4" s="255" t="s">
        <v>347</v>
      </c>
      <c r="FQO4" s="255" t="s">
        <v>347</v>
      </c>
      <c r="FQP4" s="255" t="s">
        <v>347</v>
      </c>
      <c r="FQQ4" s="255" t="s">
        <v>347</v>
      </c>
      <c r="FQR4" s="255" t="s">
        <v>347</v>
      </c>
      <c r="FQS4" s="255" t="s">
        <v>347</v>
      </c>
      <c r="FQT4" s="255" t="s">
        <v>347</v>
      </c>
      <c r="FQU4" s="255" t="s">
        <v>347</v>
      </c>
      <c r="FQV4" s="255" t="s">
        <v>347</v>
      </c>
      <c r="FQW4" s="255" t="s">
        <v>347</v>
      </c>
      <c r="FQX4" s="255" t="s">
        <v>347</v>
      </c>
      <c r="FQY4" s="255" t="s">
        <v>347</v>
      </c>
      <c r="FQZ4" s="255" t="s">
        <v>347</v>
      </c>
      <c r="FRA4" s="255" t="s">
        <v>347</v>
      </c>
      <c r="FRB4" s="255" t="s">
        <v>347</v>
      </c>
      <c r="FRC4" s="255" t="s">
        <v>347</v>
      </c>
      <c r="FRD4" s="255" t="s">
        <v>347</v>
      </c>
      <c r="FRE4" s="255" t="s">
        <v>347</v>
      </c>
      <c r="FRF4" s="255" t="s">
        <v>347</v>
      </c>
      <c r="FRG4" s="255" t="s">
        <v>347</v>
      </c>
      <c r="FRH4" s="255" t="s">
        <v>347</v>
      </c>
      <c r="FRI4" s="255" t="s">
        <v>347</v>
      </c>
      <c r="FRJ4" s="255" t="s">
        <v>347</v>
      </c>
      <c r="FRK4" s="255" t="s">
        <v>347</v>
      </c>
      <c r="FRL4" s="255" t="s">
        <v>347</v>
      </c>
      <c r="FRM4" s="255" t="s">
        <v>347</v>
      </c>
      <c r="FRN4" s="255" t="s">
        <v>347</v>
      </c>
      <c r="FRO4" s="255" t="s">
        <v>347</v>
      </c>
      <c r="FRP4" s="255" t="s">
        <v>347</v>
      </c>
      <c r="FRQ4" s="255" t="s">
        <v>347</v>
      </c>
      <c r="FRR4" s="255" t="s">
        <v>347</v>
      </c>
      <c r="FRS4" s="255" t="s">
        <v>347</v>
      </c>
      <c r="FRT4" s="255" t="s">
        <v>347</v>
      </c>
      <c r="FRU4" s="255" t="s">
        <v>347</v>
      </c>
      <c r="FRV4" s="255" t="s">
        <v>347</v>
      </c>
      <c r="FRW4" s="255" t="s">
        <v>347</v>
      </c>
      <c r="FRX4" s="255" t="s">
        <v>347</v>
      </c>
      <c r="FRY4" s="255" t="s">
        <v>347</v>
      </c>
      <c r="FRZ4" s="255" t="s">
        <v>347</v>
      </c>
      <c r="FSA4" s="255" t="s">
        <v>347</v>
      </c>
      <c r="FSB4" s="255" t="s">
        <v>347</v>
      </c>
      <c r="FSC4" s="255" t="s">
        <v>347</v>
      </c>
      <c r="FSD4" s="255" t="s">
        <v>347</v>
      </c>
      <c r="FSE4" s="255" t="s">
        <v>347</v>
      </c>
      <c r="FSF4" s="255" t="s">
        <v>347</v>
      </c>
      <c r="FSG4" s="255" t="s">
        <v>347</v>
      </c>
      <c r="FSH4" s="255" t="s">
        <v>347</v>
      </c>
      <c r="FSI4" s="255" t="s">
        <v>347</v>
      </c>
      <c r="FSJ4" s="255" t="s">
        <v>347</v>
      </c>
      <c r="FSK4" s="255" t="s">
        <v>347</v>
      </c>
      <c r="FSL4" s="255" t="s">
        <v>347</v>
      </c>
      <c r="FSM4" s="255" t="s">
        <v>347</v>
      </c>
      <c r="FSN4" s="255" t="s">
        <v>347</v>
      </c>
      <c r="FSO4" s="255" t="s">
        <v>347</v>
      </c>
      <c r="FSP4" s="255" t="s">
        <v>347</v>
      </c>
      <c r="FSQ4" s="255" t="s">
        <v>347</v>
      </c>
      <c r="FSR4" s="255" t="s">
        <v>347</v>
      </c>
      <c r="FSS4" s="255" t="s">
        <v>347</v>
      </c>
      <c r="FST4" s="255" t="s">
        <v>347</v>
      </c>
      <c r="FSU4" s="255" t="s">
        <v>347</v>
      </c>
      <c r="FSV4" s="255" t="s">
        <v>347</v>
      </c>
      <c r="FSW4" s="255" t="s">
        <v>347</v>
      </c>
      <c r="FSX4" s="255" t="s">
        <v>347</v>
      </c>
      <c r="FSY4" s="255" t="s">
        <v>347</v>
      </c>
      <c r="FSZ4" s="255" t="s">
        <v>347</v>
      </c>
      <c r="FTA4" s="255" t="s">
        <v>347</v>
      </c>
      <c r="FTB4" s="255" t="s">
        <v>347</v>
      </c>
      <c r="FTC4" s="255" t="s">
        <v>347</v>
      </c>
      <c r="FTD4" s="255" t="s">
        <v>347</v>
      </c>
      <c r="FTE4" s="255" t="s">
        <v>347</v>
      </c>
      <c r="FTF4" s="255" t="s">
        <v>347</v>
      </c>
      <c r="FTG4" s="255" t="s">
        <v>347</v>
      </c>
      <c r="FTH4" s="255" t="s">
        <v>347</v>
      </c>
      <c r="FTI4" s="255" t="s">
        <v>347</v>
      </c>
      <c r="FTJ4" s="255" t="s">
        <v>347</v>
      </c>
      <c r="FTK4" s="255" t="s">
        <v>347</v>
      </c>
      <c r="FTL4" s="255" t="s">
        <v>347</v>
      </c>
      <c r="FTM4" s="255" t="s">
        <v>347</v>
      </c>
      <c r="FTN4" s="255" t="s">
        <v>347</v>
      </c>
      <c r="FTO4" s="255" t="s">
        <v>347</v>
      </c>
      <c r="FTP4" s="255" t="s">
        <v>347</v>
      </c>
      <c r="FTQ4" s="255" t="s">
        <v>347</v>
      </c>
      <c r="FTR4" s="255" t="s">
        <v>347</v>
      </c>
      <c r="FTS4" s="255" t="s">
        <v>347</v>
      </c>
      <c r="FTT4" s="255" t="s">
        <v>347</v>
      </c>
      <c r="FTU4" s="255" t="s">
        <v>347</v>
      </c>
      <c r="FTV4" s="255" t="s">
        <v>347</v>
      </c>
      <c r="FTW4" s="255" t="s">
        <v>347</v>
      </c>
      <c r="FTX4" s="255" t="s">
        <v>347</v>
      </c>
      <c r="FTY4" s="255" t="s">
        <v>347</v>
      </c>
      <c r="FTZ4" s="255" t="s">
        <v>347</v>
      </c>
      <c r="FUA4" s="255" t="s">
        <v>347</v>
      </c>
      <c r="FUB4" s="255" t="s">
        <v>347</v>
      </c>
      <c r="FUC4" s="255" t="s">
        <v>347</v>
      </c>
      <c r="FUD4" s="255" t="s">
        <v>347</v>
      </c>
      <c r="FUE4" s="255" t="s">
        <v>347</v>
      </c>
      <c r="FUF4" s="255" t="s">
        <v>347</v>
      </c>
      <c r="FUG4" s="255" t="s">
        <v>347</v>
      </c>
      <c r="FUH4" s="255" t="s">
        <v>347</v>
      </c>
      <c r="FUI4" s="255" t="s">
        <v>347</v>
      </c>
      <c r="FUJ4" s="255" t="s">
        <v>347</v>
      </c>
      <c r="FUK4" s="255" t="s">
        <v>347</v>
      </c>
      <c r="FUL4" s="255" t="s">
        <v>347</v>
      </c>
      <c r="FUM4" s="255" t="s">
        <v>347</v>
      </c>
      <c r="FUN4" s="255" t="s">
        <v>347</v>
      </c>
      <c r="FUO4" s="255" t="s">
        <v>347</v>
      </c>
      <c r="FUP4" s="255" t="s">
        <v>347</v>
      </c>
      <c r="FUQ4" s="255" t="s">
        <v>347</v>
      </c>
      <c r="FUR4" s="255" t="s">
        <v>347</v>
      </c>
      <c r="FUS4" s="255" t="s">
        <v>347</v>
      </c>
      <c r="FUT4" s="255" t="s">
        <v>347</v>
      </c>
      <c r="FUU4" s="255" t="s">
        <v>347</v>
      </c>
      <c r="FUV4" s="255" t="s">
        <v>347</v>
      </c>
      <c r="FUW4" s="255" t="s">
        <v>347</v>
      </c>
      <c r="FUX4" s="255" t="s">
        <v>347</v>
      </c>
      <c r="FUY4" s="255" t="s">
        <v>347</v>
      </c>
      <c r="FUZ4" s="255" t="s">
        <v>347</v>
      </c>
      <c r="FVA4" s="255" t="s">
        <v>347</v>
      </c>
      <c r="FVB4" s="255" t="s">
        <v>347</v>
      </c>
      <c r="FVC4" s="255" t="s">
        <v>347</v>
      </c>
      <c r="FVD4" s="255" t="s">
        <v>347</v>
      </c>
      <c r="FVE4" s="255" t="s">
        <v>347</v>
      </c>
      <c r="FVF4" s="255" t="s">
        <v>347</v>
      </c>
      <c r="FVG4" s="255" t="s">
        <v>347</v>
      </c>
      <c r="FVH4" s="255" t="s">
        <v>347</v>
      </c>
      <c r="FVI4" s="255" t="s">
        <v>347</v>
      </c>
      <c r="FVJ4" s="255" t="s">
        <v>347</v>
      </c>
      <c r="FVK4" s="255" t="s">
        <v>347</v>
      </c>
      <c r="FVL4" s="255" t="s">
        <v>347</v>
      </c>
      <c r="FVM4" s="255" t="s">
        <v>347</v>
      </c>
      <c r="FVN4" s="255" t="s">
        <v>347</v>
      </c>
      <c r="FVO4" s="255" t="s">
        <v>347</v>
      </c>
      <c r="FVP4" s="255" t="s">
        <v>347</v>
      </c>
      <c r="FVQ4" s="255" t="s">
        <v>347</v>
      </c>
      <c r="FVR4" s="255" t="s">
        <v>347</v>
      </c>
      <c r="FVS4" s="255" t="s">
        <v>347</v>
      </c>
      <c r="FVT4" s="255" t="s">
        <v>347</v>
      </c>
      <c r="FVU4" s="255" t="s">
        <v>347</v>
      </c>
      <c r="FVV4" s="255" t="s">
        <v>347</v>
      </c>
      <c r="FVW4" s="255" t="s">
        <v>347</v>
      </c>
      <c r="FVX4" s="255" t="s">
        <v>347</v>
      </c>
      <c r="FVY4" s="255" t="s">
        <v>347</v>
      </c>
      <c r="FVZ4" s="255" t="s">
        <v>347</v>
      </c>
      <c r="FWA4" s="255" t="s">
        <v>347</v>
      </c>
      <c r="FWB4" s="255" t="s">
        <v>347</v>
      </c>
      <c r="FWC4" s="255" t="s">
        <v>347</v>
      </c>
      <c r="FWD4" s="255" t="s">
        <v>347</v>
      </c>
      <c r="FWE4" s="255" t="s">
        <v>347</v>
      </c>
      <c r="FWF4" s="255" t="s">
        <v>347</v>
      </c>
      <c r="FWG4" s="255" t="s">
        <v>347</v>
      </c>
      <c r="FWH4" s="255" t="s">
        <v>347</v>
      </c>
      <c r="FWI4" s="255" t="s">
        <v>347</v>
      </c>
      <c r="FWJ4" s="255" t="s">
        <v>347</v>
      </c>
      <c r="FWK4" s="255" t="s">
        <v>347</v>
      </c>
      <c r="FWL4" s="255" t="s">
        <v>347</v>
      </c>
      <c r="FWM4" s="255" t="s">
        <v>347</v>
      </c>
      <c r="FWN4" s="255" t="s">
        <v>347</v>
      </c>
      <c r="FWO4" s="255" t="s">
        <v>347</v>
      </c>
      <c r="FWP4" s="255" t="s">
        <v>347</v>
      </c>
      <c r="FWQ4" s="255" t="s">
        <v>347</v>
      </c>
      <c r="FWR4" s="255" t="s">
        <v>347</v>
      </c>
      <c r="FWS4" s="255" t="s">
        <v>347</v>
      </c>
      <c r="FWT4" s="255" t="s">
        <v>347</v>
      </c>
      <c r="FWU4" s="255" t="s">
        <v>347</v>
      </c>
      <c r="FWV4" s="255" t="s">
        <v>347</v>
      </c>
      <c r="FWW4" s="255" t="s">
        <v>347</v>
      </c>
      <c r="FWX4" s="255" t="s">
        <v>347</v>
      </c>
      <c r="FWY4" s="255" t="s">
        <v>347</v>
      </c>
      <c r="FWZ4" s="255" t="s">
        <v>347</v>
      </c>
      <c r="FXA4" s="255" t="s">
        <v>347</v>
      </c>
      <c r="FXB4" s="255" t="s">
        <v>347</v>
      </c>
      <c r="FXC4" s="255" t="s">
        <v>347</v>
      </c>
      <c r="FXD4" s="255" t="s">
        <v>347</v>
      </c>
      <c r="FXE4" s="255" t="s">
        <v>347</v>
      </c>
      <c r="FXF4" s="255" t="s">
        <v>347</v>
      </c>
      <c r="FXG4" s="255" t="s">
        <v>347</v>
      </c>
      <c r="FXH4" s="255" t="s">
        <v>347</v>
      </c>
      <c r="FXI4" s="255" t="s">
        <v>347</v>
      </c>
      <c r="FXJ4" s="255" t="s">
        <v>347</v>
      </c>
      <c r="FXK4" s="255" t="s">
        <v>347</v>
      </c>
      <c r="FXL4" s="255" t="s">
        <v>347</v>
      </c>
      <c r="FXM4" s="255" t="s">
        <v>347</v>
      </c>
      <c r="FXN4" s="255" t="s">
        <v>347</v>
      </c>
      <c r="FXO4" s="255" t="s">
        <v>347</v>
      </c>
      <c r="FXP4" s="255" t="s">
        <v>347</v>
      </c>
      <c r="FXQ4" s="255" t="s">
        <v>347</v>
      </c>
      <c r="FXR4" s="255" t="s">
        <v>347</v>
      </c>
      <c r="FXS4" s="255" t="s">
        <v>347</v>
      </c>
      <c r="FXT4" s="255" t="s">
        <v>347</v>
      </c>
      <c r="FXU4" s="255" t="s">
        <v>347</v>
      </c>
      <c r="FXV4" s="255" t="s">
        <v>347</v>
      </c>
      <c r="FXW4" s="255" t="s">
        <v>347</v>
      </c>
      <c r="FXX4" s="255" t="s">
        <v>347</v>
      </c>
      <c r="FXY4" s="255" t="s">
        <v>347</v>
      </c>
      <c r="FXZ4" s="255" t="s">
        <v>347</v>
      </c>
      <c r="FYA4" s="255" t="s">
        <v>347</v>
      </c>
      <c r="FYB4" s="255" t="s">
        <v>347</v>
      </c>
      <c r="FYC4" s="255" t="s">
        <v>347</v>
      </c>
      <c r="FYD4" s="255" t="s">
        <v>347</v>
      </c>
      <c r="FYE4" s="255" t="s">
        <v>347</v>
      </c>
      <c r="FYF4" s="255" t="s">
        <v>347</v>
      </c>
      <c r="FYG4" s="255" t="s">
        <v>347</v>
      </c>
      <c r="FYH4" s="255" t="s">
        <v>347</v>
      </c>
      <c r="FYI4" s="255" t="s">
        <v>347</v>
      </c>
      <c r="FYJ4" s="255" t="s">
        <v>347</v>
      </c>
      <c r="FYK4" s="255" t="s">
        <v>347</v>
      </c>
      <c r="FYL4" s="255" t="s">
        <v>347</v>
      </c>
      <c r="FYM4" s="255" t="s">
        <v>347</v>
      </c>
      <c r="FYN4" s="255" t="s">
        <v>347</v>
      </c>
      <c r="FYO4" s="255" t="s">
        <v>347</v>
      </c>
      <c r="FYP4" s="255" t="s">
        <v>347</v>
      </c>
      <c r="FYQ4" s="255" t="s">
        <v>347</v>
      </c>
      <c r="FYR4" s="255" t="s">
        <v>347</v>
      </c>
      <c r="FYS4" s="255" t="s">
        <v>347</v>
      </c>
      <c r="FYT4" s="255" t="s">
        <v>347</v>
      </c>
      <c r="FYU4" s="255" t="s">
        <v>347</v>
      </c>
      <c r="FYV4" s="255" t="s">
        <v>347</v>
      </c>
      <c r="FYW4" s="255" t="s">
        <v>347</v>
      </c>
      <c r="FYX4" s="255" t="s">
        <v>347</v>
      </c>
      <c r="FYY4" s="255" t="s">
        <v>347</v>
      </c>
      <c r="FYZ4" s="255" t="s">
        <v>347</v>
      </c>
      <c r="FZA4" s="255" t="s">
        <v>347</v>
      </c>
      <c r="FZB4" s="255" t="s">
        <v>347</v>
      </c>
      <c r="FZC4" s="255" t="s">
        <v>347</v>
      </c>
      <c r="FZD4" s="255" t="s">
        <v>347</v>
      </c>
      <c r="FZE4" s="255" t="s">
        <v>347</v>
      </c>
      <c r="FZF4" s="255" t="s">
        <v>347</v>
      </c>
      <c r="FZG4" s="255" t="s">
        <v>347</v>
      </c>
      <c r="FZH4" s="255" t="s">
        <v>347</v>
      </c>
      <c r="FZI4" s="255" t="s">
        <v>347</v>
      </c>
      <c r="FZJ4" s="255" t="s">
        <v>347</v>
      </c>
      <c r="FZK4" s="255" t="s">
        <v>347</v>
      </c>
      <c r="FZL4" s="255" t="s">
        <v>347</v>
      </c>
      <c r="FZM4" s="255" t="s">
        <v>347</v>
      </c>
      <c r="FZN4" s="255" t="s">
        <v>347</v>
      </c>
      <c r="FZO4" s="255" t="s">
        <v>347</v>
      </c>
      <c r="FZP4" s="255" t="s">
        <v>347</v>
      </c>
      <c r="FZQ4" s="255" t="s">
        <v>347</v>
      </c>
      <c r="FZR4" s="255" t="s">
        <v>347</v>
      </c>
      <c r="FZS4" s="255" t="s">
        <v>347</v>
      </c>
      <c r="FZT4" s="255" t="s">
        <v>347</v>
      </c>
      <c r="FZU4" s="255" t="s">
        <v>347</v>
      </c>
      <c r="FZV4" s="255" t="s">
        <v>347</v>
      </c>
      <c r="FZW4" s="255" t="s">
        <v>347</v>
      </c>
      <c r="FZX4" s="255" t="s">
        <v>347</v>
      </c>
      <c r="FZY4" s="255" t="s">
        <v>347</v>
      </c>
      <c r="FZZ4" s="255" t="s">
        <v>347</v>
      </c>
      <c r="GAA4" s="255" t="s">
        <v>347</v>
      </c>
      <c r="GAB4" s="255" t="s">
        <v>347</v>
      </c>
      <c r="GAC4" s="255" t="s">
        <v>347</v>
      </c>
      <c r="GAD4" s="255" t="s">
        <v>347</v>
      </c>
      <c r="GAE4" s="255" t="s">
        <v>347</v>
      </c>
      <c r="GAF4" s="255" t="s">
        <v>347</v>
      </c>
      <c r="GAG4" s="255" t="s">
        <v>347</v>
      </c>
      <c r="GAH4" s="255" t="s">
        <v>347</v>
      </c>
      <c r="GAI4" s="255" t="s">
        <v>347</v>
      </c>
      <c r="GAJ4" s="255" t="s">
        <v>347</v>
      </c>
      <c r="GAK4" s="255" t="s">
        <v>347</v>
      </c>
      <c r="GAL4" s="255" t="s">
        <v>347</v>
      </c>
      <c r="GAM4" s="255" t="s">
        <v>347</v>
      </c>
      <c r="GAN4" s="255" t="s">
        <v>347</v>
      </c>
      <c r="GAO4" s="255" t="s">
        <v>347</v>
      </c>
      <c r="GAP4" s="255" t="s">
        <v>347</v>
      </c>
      <c r="GAQ4" s="255" t="s">
        <v>347</v>
      </c>
      <c r="GAR4" s="255" t="s">
        <v>347</v>
      </c>
      <c r="GAS4" s="255" t="s">
        <v>347</v>
      </c>
      <c r="GAT4" s="255" t="s">
        <v>347</v>
      </c>
      <c r="GAU4" s="255" t="s">
        <v>347</v>
      </c>
      <c r="GAV4" s="255" t="s">
        <v>347</v>
      </c>
      <c r="GAW4" s="255" t="s">
        <v>347</v>
      </c>
      <c r="GAX4" s="255" t="s">
        <v>347</v>
      </c>
      <c r="GAY4" s="255" t="s">
        <v>347</v>
      </c>
      <c r="GAZ4" s="255" t="s">
        <v>347</v>
      </c>
      <c r="GBA4" s="255" t="s">
        <v>347</v>
      </c>
      <c r="GBB4" s="255" t="s">
        <v>347</v>
      </c>
      <c r="GBC4" s="255" t="s">
        <v>347</v>
      </c>
      <c r="GBD4" s="255" t="s">
        <v>347</v>
      </c>
      <c r="GBE4" s="255" t="s">
        <v>347</v>
      </c>
      <c r="GBF4" s="255" t="s">
        <v>347</v>
      </c>
      <c r="GBG4" s="255" t="s">
        <v>347</v>
      </c>
      <c r="GBH4" s="255" t="s">
        <v>347</v>
      </c>
      <c r="GBI4" s="255" t="s">
        <v>347</v>
      </c>
      <c r="GBJ4" s="255" t="s">
        <v>347</v>
      </c>
      <c r="GBK4" s="255" t="s">
        <v>347</v>
      </c>
      <c r="GBL4" s="255" t="s">
        <v>347</v>
      </c>
      <c r="GBM4" s="255" t="s">
        <v>347</v>
      </c>
      <c r="GBN4" s="255" t="s">
        <v>347</v>
      </c>
      <c r="GBO4" s="255" t="s">
        <v>347</v>
      </c>
      <c r="GBP4" s="255" t="s">
        <v>347</v>
      </c>
      <c r="GBQ4" s="255" t="s">
        <v>347</v>
      </c>
      <c r="GBR4" s="255" t="s">
        <v>347</v>
      </c>
      <c r="GBS4" s="255" t="s">
        <v>347</v>
      </c>
      <c r="GBT4" s="255" t="s">
        <v>347</v>
      </c>
      <c r="GBU4" s="255" t="s">
        <v>347</v>
      </c>
      <c r="GBV4" s="255" t="s">
        <v>347</v>
      </c>
      <c r="GBW4" s="255" t="s">
        <v>347</v>
      </c>
      <c r="GBX4" s="255" t="s">
        <v>347</v>
      </c>
      <c r="GBY4" s="255" t="s">
        <v>347</v>
      </c>
      <c r="GBZ4" s="255" t="s">
        <v>347</v>
      </c>
      <c r="GCA4" s="255" t="s">
        <v>347</v>
      </c>
      <c r="GCB4" s="255" t="s">
        <v>347</v>
      </c>
      <c r="GCC4" s="255" t="s">
        <v>347</v>
      </c>
      <c r="GCD4" s="255" t="s">
        <v>347</v>
      </c>
      <c r="GCE4" s="255" t="s">
        <v>347</v>
      </c>
      <c r="GCF4" s="255" t="s">
        <v>347</v>
      </c>
      <c r="GCG4" s="255" t="s">
        <v>347</v>
      </c>
      <c r="GCH4" s="255" t="s">
        <v>347</v>
      </c>
      <c r="GCI4" s="255" t="s">
        <v>347</v>
      </c>
      <c r="GCJ4" s="255" t="s">
        <v>347</v>
      </c>
      <c r="GCK4" s="255" t="s">
        <v>347</v>
      </c>
      <c r="GCL4" s="255" t="s">
        <v>347</v>
      </c>
      <c r="GCM4" s="255" t="s">
        <v>347</v>
      </c>
      <c r="GCN4" s="255" t="s">
        <v>347</v>
      </c>
      <c r="GCO4" s="255" t="s">
        <v>347</v>
      </c>
      <c r="GCP4" s="255" t="s">
        <v>347</v>
      </c>
      <c r="GCQ4" s="255" t="s">
        <v>347</v>
      </c>
      <c r="GCR4" s="255" t="s">
        <v>347</v>
      </c>
      <c r="GCS4" s="255" t="s">
        <v>347</v>
      </c>
      <c r="GCT4" s="255" t="s">
        <v>347</v>
      </c>
      <c r="GCU4" s="255" t="s">
        <v>347</v>
      </c>
      <c r="GCV4" s="255" t="s">
        <v>347</v>
      </c>
      <c r="GCW4" s="255" t="s">
        <v>347</v>
      </c>
      <c r="GCX4" s="255" t="s">
        <v>347</v>
      </c>
      <c r="GCY4" s="255" t="s">
        <v>347</v>
      </c>
      <c r="GCZ4" s="255" t="s">
        <v>347</v>
      </c>
      <c r="GDA4" s="255" t="s">
        <v>347</v>
      </c>
      <c r="GDB4" s="255" t="s">
        <v>347</v>
      </c>
      <c r="GDC4" s="255" t="s">
        <v>347</v>
      </c>
      <c r="GDD4" s="255" t="s">
        <v>347</v>
      </c>
      <c r="GDE4" s="255" t="s">
        <v>347</v>
      </c>
      <c r="GDF4" s="255" t="s">
        <v>347</v>
      </c>
      <c r="GDG4" s="255" t="s">
        <v>347</v>
      </c>
      <c r="GDH4" s="255" t="s">
        <v>347</v>
      </c>
      <c r="GDI4" s="255" t="s">
        <v>347</v>
      </c>
      <c r="GDJ4" s="255" t="s">
        <v>347</v>
      </c>
      <c r="GDK4" s="255" t="s">
        <v>347</v>
      </c>
      <c r="GDL4" s="255" t="s">
        <v>347</v>
      </c>
      <c r="GDM4" s="255" t="s">
        <v>347</v>
      </c>
      <c r="GDN4" s="255" t="s">
        <v>347</v>
      </c>
      <c r="GDO4" s="255" t="s">
        <v>347</v>
      </c>
      <c r="GDP4" s="255" t="s">
        <v>347</v>
      </c>
      <c r="GDQ4" s="255" t="s">
        <v>347</v>
      </c>
      <c r="GDR4" s="255" t="s">
        <v>347</v>
      </c>
      <c r="GDS4" s="255" t="s">
        <v>347</v>
      </c>
      <c r="GDT4" s="255" t="s">
        <v>347</v>
      </c>
      <c r="GDU4" s="255" t="s">
        <v>347</v>
      </c>
      <c r="GDV4" s="255" t="s">
        <v>347</v>
      </c>
      <c r="GDW4" s="255" t="s">
        <v>347</v>
      </c>
      <c r="GDX4" s="255" t="s">
        <v>347</v>
      </c>
      <c r="GDY4" s="255" t="s">
        <v>347</v>
      </c>
      <c r="GDZ4" s="255" t="s">
        <v>347</v>
      </c>
      <c r="GEA4" s="255" t="s">
        <v>347</v>
      </c>
      <c r="GEB4" s="255" t="s">
        <v>347</v>
      </c>
      <c r="GEC4" s="255" t="s">
        <v>347</v>
      </c>
      <c r="GED4" s="255" t="s">
        <v>347</v>
      </c>
      <c r="GEE4" s="255" t="s">
        <v>347</v>
      </c>
      <c r="GEF4" s="255" t="s">
        <v>347</v>
      </c>
      <c r="GEG4" s="255" t="s">
        <v>347</v>
      </c>
      <c r="GEH4" s="255" t="s">
        <v>347</v>
      </c>
      <c r="GEI4" s="255" t="s">
        <v>347</v>
      </c>
      <c r="GEJ4" s="255" t="s">
        <v>347</v>
      </c>
      <c r="GEK4" s="255" t="s">
        <v>347</v>
      </c>
      <c r="GEL4" s="255" t="s">
        <v>347</v>
      </c>
      <c r="GEM4" s="255" t="s">
        <v>347</v>
      </c>
      <c r="GEN4" s="255" t="s">
        <v>347</v>
      </c>
      <c r="GEO4" s="255" t="s">
        <v>347</v>
      </c>
      <c r="GEP4" s="255" t="s">
        <v>347</v>
      </c>
      <c r="GEQ4" s="255" t="s">
        <v>347</v>
      </c>
      <c r="GER4" s="255" t="s">
        <v>347</v>
      </c>
      <c r="GES4" s="255" t="s">
        <v>347</v>
      </c>
      <c r="GET4" s="255" t="s">
        <v>347</v>
      </c>
      <c r="GEU4" s="255" t="s">
        <v>347</v>
      </c>
      <c r="GEV4" s="255" t="s">
        <v>347</v>
      </c>
      <c r="GEW4" s="255" t="s">
        <v>347</v>
      </c>
      <c r="GEX4" s="255" t="s">
        <v>347</v>
      </c>
      <c r="GEY4" s="255" t="s">
        <v>347</v>
      </c>
      <c r="GEZ4" s="255" t="s">
        <v>347</v>
      </c>
      <c r="GFA4" s="255" t="s">
        <v>347</v>
      </c>
      <c r="GFB4" s="255" t="s">
        <v>347</v>
      </c>
      <c r="GFC4" s="255" t="s">
        <v>347</v>
      </c>
      <c r="GFD4" s="255" t="s">
        <v>347</v>
      </c>
      <c r="GFE4" s="255" t="s">
        <v>347</v>
      </c>
      <c r="GFF4" s="255" t="s">
        <v>347</v>
      </c>
      <c r="GFG4" s="255" t="s">
        <v>347</v>
      </c>
      <c r="GFH4" s="255" t="s">
        <v>347</v>
      </c>
      <c r="GFI4" s="255" t="s">
        <v>347</v>
      </c>
      <c r="GFJ4" s="255" t="s">
        <v>347</v>
      </c>
      <c r="GFK4" s="255" t="s">
        <v>347</v>
      </c>
      <c r="GFL4" s="255" t="s">
        <v>347</v>
      </c>
      <c r="GFM4" s="255" t="s">
        <v>347</v>
      </c>
      <c r="GFN4" s="255" t="s">
        <v>347</v>
      </c>
      <c r="GFO4" s="255" t="s">
        <v>347</v>
      </c>
      <c r="GFP4" s="255" t="s">
        <v>347</v>
      </c>
      <c r="GFQ4" s="255" t="s">
        <v>347</v>
      </c>
      <c r="GFR4" s="255" t="s">
        <v>347</v>
      </c>
      <c r="GFS4" s="255" t="s">
        <v>347</v>
      </c>
      <c r="GFT4" s="255" t="s">
        <v>347</v>
      </c>
      <c r="GFU4" s="255" t="s">
        <v>347</v>
      </c>
      <c r="GFV4" s="255" t="s">
        <v>347</v>
      </c>
      <c r="GFW4" s="255" t="s">
        <v>347</v>
      </c>
      <c r="GFX4" s="255" t="s">
        <v>347</v>
      </c>
      <c r="GFY4" s="255" t="s">
        <v>347</v>
      </c>
      <c r="GFZ4" s="255" t="s">
        <v>347</v>
      </c>
      <c r="GGA4" s="255" t="s">
        <v>347</v>
      </c>
      <c r="GGB4" s="255" t="s">
        <v>347</v>
      </c>
      <c r="GGC4" s="255" t="s">
        <v>347</v>
      </c>
      <c r="GGD4" s="255" t="s">
        <v>347</v>
      </c>
      <c r="GGE4" s="255" t="s">
        <v>347</v>
      </c>
      <c r="GGF4" s="255" t="s">
        <v>347</v>
      </c>
      <c r="GGG4" s="255" t="s">
        <v>347</v>
      </c>
      <c r="GGH4" s="255" t="s">
        <v>347</v>
      </c>
      <c r="GGI4" s="255" t="s">
        <v>347</v>
      </c>
      <c r="GGJ4" s="255" t="s">
        <v>347</v>
      </c>
      <c r="GGK4" s="255" t="s">
        <v>347</v>
      </c>
      <c r="GGL4" s="255" t="s">
        <v>347</v>
      </c>
      <c r="GGM4" s="255" t="s">
        <v>347</v>
      </c>
      <c r="GGN4" s="255" t="s">
        <v>347</v>
      </c>
      <c r="GGO4" s="255" t="s">
        <v>347</v>
      </c>
      <c r="GGP4" s="255" t="s">
        <v>347</v>
      </c>
      <c r="GGQ4" s="255" t="s">
        <v>347</v>
      </c>
      <c r="GGR4" s="255" t="s">
        <v>347</v>
      </c>
      <c r="GGS4" s="255" t="s">
        <v>347</v>
      </c>
      <c r="GGT4" s="255" t="s">
        <v>347</v>
      </c>
      <c r="GGU4" s="255" t="s">
        <v>347</v>
      </c>
      <c r="GGV4" s="255" t="s">
        <v>347</v>
      </c>
      <c r="GGW4" s="255" t="s">
        <v>347</v>
      </c>
      <c r="GGX4" s="255" t="s">
        <v>347</v>
      </c>
      <c r="GGY4" s="255" t="s">
        <v>347</v>
      </c>
      <c r="GGZ4" s="255" t="s">
        <v>347</v>
      </c>
      <c r="GHA4" s="255" t="s">
        <v>347</v>
      </c>
      <c r="GHB4" s="255" t="s">
        <v>347</v>
      </c>
      <c r="GHC4" s="255" t="s">
        <v>347</v>
      </c>
      <c r="GHD4" s="255" t="s">
        <v>347</v>
      </c>
      <c r="GHE4" s="255" t="s">
        <v>347</v>
      </c>
      <c r="GHF4" s="255" t="s">
        <v>347</v>
      </c>
      <c r="GHG4" s="255" t="s">
        <v>347</v>
      </c>
      <c r="GHH4" s="255" t="s">
        <v>347</v>
      </c>
      <c r="GHI4" s="255" t="s">
        <v>347</v>
      </c>
      <c r="GHJ4" s="255" t="s">
        <v>347</v>
      </c>
      <c r="GHK4" s="255" t="s">
        <v>347</v>
      </c>
      <c r="GHL4" s="255" t="s">
        <v>347</v>
      </c>
      <c r="GHM4" s="255" t="s">
        <v>347</v>
      </c>
      <c r="GHN4" s="255" t="s">
        <v>347</v>
      </c>
      <c r="GHO4" s="255" t="s">
        <v>347</v>
      </c>
      <c r="GHP4" s="255" t="s">
        <v>347</v>
      </c>
      <c r="GHQ4" s="255" t="s">
        <v>347</v>
      </c>
      <c r="GHR4" s="255" t="s">
        <v>347</v>
      </c>
      <c r="GHS4" s="255" t="s">
        <v>347</v>
      </c>
      <c r="GHT4" s="255" t="s">
        <v>347</v>
      </c>
      <c r="GHU4" s="255" t="s">
        <v>347</v>
      </c>
      <c r="GHV4" s="255" t="s">
        <v>347</v>
      </c>
      <c r="GHW4" s="255" t="s">
        <v>347</v>
      </c>
      <c r="GHX4" s="255" t="s">
        <v>347</v>
      </c>
      <c r="GHY4" s="255" t="s">
        <v>347</v>
      </c>
      <c r="GHZ4" s="255" t="s">
        <v>347</v>
      </c>
      <c r="GIA4" s="255" t="s">
        <v>347</v>
      </c>
      <c r="GIB4" s="255" t="s">
        <v>347</v>
      </c>
      <c r="GIC4" s="255" t="s">
        <v>347</v>
      </c>
      <c r="GID4" s="255" t="s">
        <v>347</v>
      </c>
      <c r="GIE4" s="255" t="s">
        <v>347</v>
      </c>
      <c r="GIF4" s="255" t="s">
        <v>347</v>
      </c>
      <c r="GIG4" s="255" t="s">
        <v>347</v>
      </c>
      <c r="GIH4" s="255" t="s">
        <v>347</v>
      </c>
      <c r="GII4" s="255" t="s">
        <v>347</v>
      </c>
      <c r="GIJ4" s="255" t="s">
        <v>347</v>
      </c>
      <c r="GIK4" s="255" t="s">
        <v>347</v>
      </c>
      <c r="GIL4" s="255" t="s">
        <v>347</v>
      </c>
      <c r="GIM4" s="255" t="s">
        <v>347</v>
      </c>
      <c r="GIN4" s="255" t="s">
        <v>347</v>
      </c>
      <c r="GIO4" s="255" t="s">
        <v>347</v>
      </c>
      <c r="GIP4" s="255" t="s">
        <v>347</v>
      </c>
      <c r="GIQ4" s="255" t="s">
        <v>347</v>
      </c>
      <c r="GIR4" s="255" t="s">
        <v>347</v>
      </c>
      <c r="GIS4" s="255" t="s">
        <v>347</v>
      </c>
      <c r="GIT4" s="255" t="s">
        <v>347</v>
      </c>
      <c r="GIU4" s="255" t="s">
        <v>347</v>
      </c>
      <c r="GIV4" s="255" t="s">
        <v>347</v>
      </c>
      <c r="GIW4" s="255" t="s">
        <v>347</v>
      </c>
      <c r="GIX4" s="255" t="s">
        <v>347</v>
      </c>
      <c r="GIY4" s="255" t="s">
        <v>347</v>
      </c>
      <c r="GIZ4" s="255" t="s">
        <v>347</v>
      </c>
      <c r="GJA4" s="255" t="s">
        <v>347</v>
      </c>
      <c r="GJB4" s="255" t="s">
        <v>347</v>
      </c>
      <c r="GJC4" s="255" t="s">
        <v>347</v>
      </c>
      <c r="GJD4" s="255" t="s">
        <v>347</v>
      </c>
      <c r="GJE4" s="255" t="s">
        <v>347</v>
      </c>
      <c r="GJF4" s="255" t="s">
        <v>347</v>
      </c>
      <c r="GJG4" s="255" t="s">
        <v>347</v>
      </c>
      <c r="GJH4" s="255" t="s">
        <v>347</v>
      </c>
      <c r="GJI4" s="255" t="s">
        <v>347</v>
      </c>
      <c r="GJJ4" s="255" t="s">
        <v>347</v>
      </c>
      <c r="GJK4" s="255" t="s">
        <v>347</v>
      </c>
      <c r="GJL4" s="255" t="s">
        <v>347</v>
      </c>
      <c r="GJM4" s="255" t="s">
        <v>347</v>
      </c>
      <c r="GJN4" s="255" t="s">
        <v>347</v>
      </c>
      <c r="GJO4" s="255" t="s">
        <v>347</v>
      </c>
      <c r="GJP4" s="255" t="s">
        <v>347</v>
      </c>
      <c r="GJQ4" s="255" t="s">
        <v>347</v>
      </c>
      <c r="GJR4" s="255" t="s">
        <v>347</v>
      </c>
      <c r="GJS4" s="255" t="s">
        <v>347</v>
      </c>
      <c r="GJT4" s="255" t="s">
        <v>347</v>
      </c>
      <c r="GJU4" s="255" t="s">
        <v>347</v>
      </c>
      <c r="GJV4" s="255" t="s">
        <v>347</v>
      </c>
      <c r="GJW4" s="255" t="s">
        <v>347</v>
      </c>
      <c r="GJX4" s="255" t="s">
        <v>347</v>
      </c>
      <c r="GJY4" s="255" t="s">
        <v>347</v>
      </c>
      <c r="GJZ4" s="255" t="s">
        <v>347</v>
      </c>
      <c r="GKA4" s="255" t="s">
        <v>347</v>
      </c>
      <c r="GKB4" s="255" t="s">
        <v>347</v>
      </c>
      <c r="GKC4" s="255" t="s">
        <v>347</v>
      </c>
      <c r="GKD4" s="255" t="s">
        <v>347</v>
      </c>
      <c r="GKE4" s="255" t="s">
        <v>347</v>
      </c>
      <c r="GKF4" s="255" t="s">
        <v>347</v>
      </c>
      <c r="GKG4" s="255" t="s">
        <v>347</v>
      </c>
      <c r="GKH4" s="255" t="s">
        <v>347</v>
      </c>
      <c r="GKI4" s="255" t="s">
        <v>347</v>
      </c>
      <c r="GKJ4" s="255" t="s">
        <v>347</v>
      </c>
      <c r="GKK4" s="255" t="s">
        <v>347</v>
      </c>
      <c r="GKL4" s="255" t="s">
        <v>347</v>
      </c>
      <c r="GKM4" s="255" t="s">
        <v>347</v>
      </c>
      <c r="GKN4" s="255" t="s">
        <v>347</v>
      </c>
      <c r="GKO4" s="255" t="s">
        <v>347</v>
      </c>
      <c r="GKP4" s="255" t="s">
        <v>347</v>
      </c>
      <c r="GKQ4" s="255" t="s">
        <v>347</v>
      </c>
      <c r="GKR4" s="255" t="s">
        <v>347</v>
      </c>
      <c r="GKS4" s="255" t="s">
        <v>347</v>
      </c>
      <c r="GKT4" s="255" t="s">
        <v>347</v>
      </c>
      <c r="GKU4" s="255" t="s">
        <v>347</v>
      </c>
      <c r="GKV4" s="255" t="s">
        <v>347</v>
      </c>
      <c r="GKW4" s="255" t="s">
        <v>347</v>
      </c>
      <c r="GKX4" s="255" t="s">
        <v>347</v>
      </c>
      <c r="GKY4" s="255" t="s">
        <v>347</v>
      </c>
      <c r="GKZ4" s="255" t="s">
        <v>347</v>
      </c>
      <c r="GLA4" s="255" t="s">
        <v>347</v>
      </c>
      <c r="GLB4" s="255" t="s">
        <v>347</v>
      </c>
      <c r="GLC4" s="255" t="s">
        <v>347</v>
      </c>
      <c r="GLD4" s="255" t="s">
        <v>347</v>
      </c>
      <c r="GLE4" s="255" t="s">
        <v>347</v>
      </c>
      <c r="GLF4" s="255" t="s">
        <v>347</v>
      </c>
      <c r="GLG4" s="255" t="s">
        <v>347</v>
      </c>
      <c r="GLH4" s="255" t="s">
        <v>347</v>
      </c>
      <c r="GLI4" s="255" t="s">
        <v>347</v>
      </c>
      <c r="GLJ4" s="255" t="s">
        <v>347</v>
      </c>
      <c r="GLK4" s="255" t="s">
        <v>347</v>
      </c>
      <c r="GLL4" s="255" t="s">
        <v>347</v>
      </c>
      <c r="GLM4" s="255" t="s">
        <v>347</v>
      </c>
      <c r="GLN4" s="255" t="s">
        <v>347</v>
      </c>
      <c r="GLO4" s="255" t="s">
        <v>347</v>
      </c>
      <c r="GLP4" s="255" t="s">
        <v>347</v>
      </c>
      <c r="GLQ4" s="255" t="s">
        <v>347</v>
      </c>
      <c r="GLR4" s="255" t="s">
        <v>347</v>
      </c>
      <c r="GLS4" s="255" t="s">
        <v>347</v>
      </c>
      <c r="GLT4" s="255" t="s">
        <v>347</v>
      </c>
      <c r="GLU4" s="255" t="s">
        <v>347</v>
      </c>
      <c r="GLV4" s="255" t="s">
        <v>347</v>
      </c>
      <c r="GLW4" s="255" t="s">
        <v>347</v>
      </c>
      <c r="GLX4" s="255" t="s">
        <v>347</v>
      </c>
      <c r="GLY4" s="255" t="s">
        <v>347</v>
      </c>
      <c r="GLZ4" s="255" t="s">
        <v>347</v>
      </c>
      <c r="GMA4" s="255" t="s">
        <v>347</v>
      </c>
      <c r="GMB4" s="255" t="s">
        <v>347</v>
      </c>
      <c r="GMC4" s="255" t="s">
        <v>347</v>
      </c>
      <c r="GMD4" s="255" t="s">
        <v>347</v>
      </c>
      <c r="GME4" s="255" t="s">
        <v>347</v>
      </c>
      <c r="GMF4" s="255" t="s">
        <v>347</v>
      </c>
      <c r="GMG4" s="255" t="s">
        <v>347</v>
      </c>
      <c r="GMH4" s="255" t="s">
        <v>347</v>
      </c>
      <c r="GMI4" s="255" t="s">
        <v>347</v>
      </c>
      <c r="GMJ4" s="255" t="s">
        <v>347</v>
      </c>
      <c r="GMK4" s="255" t="s">
        <v>347</v>
      </c>
      <c r="GML4" s="255" t="s">
        <v>347</v>
      </c>
      <c r="GMM4" s="255" t="s">
        <v>347</v>
      </c>
      <c r="GMN4" s="255" t="s">
        <v>347</v>
      </c>
      <c r="GMO4" s="255" t="s">
        <v>347</v>
      </c>
      <c r="GMP4" s="255" t="s">
        <v>347</v>
      </c>
      <c r="GMQ4" s="255" t="s">
        <v>347</v>
      </c>
      <c r="GMR4" s="255" t="s">
        <v>347</v>
      </c>
      <c r="GMS4" s="255" t="s">
        <v>347</v>
      </c>
      <c r="GMT4" s="255" t="s">
        <v>347</v>
      </c>
      <c r="GMU4" s="255" t="s">
        <v>347</v>
      </c>
      <c r="GMV4" s="255" t="s">
        <v>347</v>
      </c>
      <c r="GMW4" s="255" t="s">
        <v>347</v>
      </c>
      <c r="GMX4" s="255" t="s">
        <v>347</v>
      </c>
      <c r="GMY4" s="255" t="s">
        <v>347</v>
      </c>
      <c r="GMZ4" s="255" t="s">
        <v>347</v>
      </c>
      <c r="GNA4" s="255" t="s">
        <v>347</v>
      </c>
      <c r="GNB4" s="255" t="s">
        <v>347</v>
      </c>
      <c r="GNC4" s="255" t="s">
        <v>347</v>
      </c>
      <c r="GND4" s="255" t="s">
        <v>347</v>
      </c>
      <c r="GNE4" s="255" t="s">
        <v>347</v>
      </c>
      <c r="GNF4" s="255" t="s">
        <v>347</v>
      </c>
      <c r="GNG4" s="255" t="s">
        <v>347</v>
      </c>
      <c r="GNH4" s="255" t="s">
        <v>347</v>
      </c>
      <c r="GNI4" s="255" t="s">
        <v>347</v>
      </c>
      <c r="GNJ4" s="255" t="s">
        <v>347</v>
      </c>
      <c r="GNK4" s="255" t="s">
        <v>347</v>
      </c>
      <c r="GNL4" s="255" t="s">
        <v>347</v>
      </c>
      <c r="GNM4" s="255" t="s">
        <v>347</v>
      </c>
      <c r="GNN4" s="255" t="s">
        <v>347</v>
      </c>
      <c r="GNO4" s="255" t="s">
        <v>347</v>
      </c>
      <c r="GNP4" s="255" t="s">
        <v>347</v>
      </c>
      <c r="GNQ4" s="255" t="s">
        <v>347</v>
      </c>
      <c r="GNR4" s="255" t="s">
        <v>347</v>
      </c>
      <c r="GNS4" s="255" t="s">
        <v>347</v>
      </c>
      <c r="GNT4" s="255" t="s">
        <v>347</v>
      </c>
      <c r="GNU4" s="255" t="s">
        <v>347</v>
      </c>
      <c r="GNV4" s="255" t="s">
        <v>347</v>
      </c>
      <c r="GNW4" s="255" t="s">
        <v>347</v>
      </c>
      <c r="GNX4" s="255" t="s">
        <v>347</v>
      </c>
      <c r="GNY4" s="255" t="s">
        <v>347</v>
      </c>
      <c r="GNZ4" s="255" t="s">
        <v>347</v>
      </c>
      <c r="GOA4" s="255" t="s">
        <v>347</v>
      </c>
      <c r="GOB4" s="255" t="s">
        <v>347</v>
      </c>
      <c r="GOC4" s="255" t="s">
        <v>347</v>
      </c>
      <c r="GOD4" s="255" t="s">
        <v>347</v>
      </c>
      <c r="GOE4" s="255" t="s">
        <v>347</v>
      </c>
      <c r="GOF4" s="255" t="s">
        <v>347</v>
      </c>
      <c r="GOG4" s="255" t="s">
        <v>347</v>
      </c>
      <c r="GOH4" s="255" t="s">
        <v>347</v>
      </c>
      <c r="GOI4" s="255" t="s">
        <v>347</v>
      </c>
      <c r="GOJ4" s="255" t="s">
        <v>347</v>
      </c>
      <c r="GOK4" s="255" t="s">
        <v>347</v>
      </c>
      <c r="GOL4" s="255" t="s">
        <v>347</v>
      </c>
      <c r="GOM4" s="255" t="s">
        <v>347</v>
      </c>
      <c r="GON4" s="255" t="s">
        <v>347</v>
      </c>
      <c r="GOO4" s="255" t="s">
        <v>347</v>
      </c>
      <c r="GOP4" s="255" t="s">
        <v>347</v>
      </c>
      <c r="GOQ4" s="255" t="s">
        <v>347</v>
      </c>
      <c r="GOR4" s="255" t="s">
        <v>347</v>
      </c>
      <c r="GOS4" s="255" t="s">
        <v>347</v>
      </c>
      <c r="GOT4" s="255" t="s">
        <v>347</v>
      </c>
      <c r="GOU4" s="255" t="s">
        <v>347</v>
      </c>
      <c r="GOV4" s="255" t="s">
        <v>347</v>
      </c>
      <c r="GOW4" s="255" t="s">
        <v>347</v>
      </c>
      <c r="GOX4" s="255" t="s">
        <v>347</v>
      </c>
      <c r="GOY4" s="255" t="s">
        <v>347</v>
      </c>
      <c r="GOZ4" s="255" t="s">
        <v>347</v>
      </c>
      <c r="GPA4" s="255" t="s">
        <v>347</v>
      </c>
      <c r="GPB4" s="255" t="s">
        <v>347</v>
      </c>
      <c r="GPC4" s="255" t="s">
        <v>347</v>
      </c>
      <c r="GPD4" s="255" t="s">
        <v>347</v>
      </c>
      <c r="GPE4" s="255" t="s">
        <v>347</v>
      </c>
      <c r="GPF4" s="255" t="s">
        <v>347</v>
      </c>
      <c r="GPG4" s="255" t="s">
        <v>347</v>
      </c>
      <c r="GPH4" s="255" t="s">
        <v>347</v>
      </c>
      <c r="GPI4" s="255" t="s">
        <v>347</v>
      </c>
      <c r="GPJ4" s="255" t="s">
        <v>347</v>
      </c>
      <c r="GPK4" s="255" t="s">
        <v>347</v>
      </c>
      <c r="GPL4" s="255" t="s">
        <v>347</v>
      </c>
      <c r="GPM4" s="255" t="s">
        <v>347</v>
      </c>
      <c r="GPN4" s="255" t="s">
        <v>347</v>
      </c>
      <c r="GPO4" s="255" t="s">
        <v>347</v>
      </c>
      <c r="GPP4" s="255" t="s">
        <v>347</v>
      </c>
      <c r="GPQ4" s="255" t="s">
        <v>347</v>
      </c>
      <c r="GPR4" s="255" t="s">
        <v>347</v>
      </c>
      <c r="GPS4" s="255" t="s">
        <v>347</v>
      </c>
      <c r="GPT4" s="255" t="s">
        <v>347</v>
      </c>
      <c r="GPU4" s="255" t="s">
        <v>347</v>
      </c>
      <c r="GPV4" s="255" t="s">
        <v>347</v>
      </c>
      <c r="GPW4" s="255" t="s">
        <v>347</v>
      </c>
      <c r="GPX4" s="255" t="s">
        <v>347</v>
      </c>
      <c r="GPY4" s="255" t="s">
        <v>347</v>
      </c>
      <c r="GPZ4" s="255" t="s">
        <v>347</v>
      </c>
      <c r="GQA4" s="255" t="s">
        <v>347</v>
      </c>
      <c r="GQB4" s="255" t="s">
        <v>347</v>
      </c>
      <c r="GQC4" s="255" t="s">
        <v>347</v>
      </c>
      <c r="GQD4" s="255" t="s">
        <v>347</v>
      </c>
      <c r="GQE4" s="255" t="s">
        <v>347</v>
      </c>
      <c r="GQF4" s="255" t="s">
        <v>347</v>
      </c>
      <c r="GQG4" s="255" t="s">
        <v>347</v>
      </c>
      <c r="GQH4" s="255" t="s">
        <v>347</v>
      </c>
      <c r="GQI4" s="255" t="s">
        <v>347</v>
      </c>
      <c r="GQJ4" s="255" t="s">
        <v>347</v>
      </c>
      <c r="GQK4" s="255" t="s">
        <v>347</v>
      </c>
      <c r="GQL4" s="255" t="s">
        <v>347</v>
      </c>
      <c r="GQM4" s="255" t="s">
        <v>347</v>
      </c>
      <c r="GQN4" s="255" t="s">
        <v>347</v>
      </c>
      <c r="GQO4" s="255" t="s">
        <v>347</v>
      </c>
      <c r="GQP4" s="255" t="s">
        <v>347</v>
      </c>
      <c r="GQQ4" s="255" t="s">
        <v>347</v>
      </c>
      <c r="GQR4" s="255" t="s">
        <v>347</v>
      </c>
      <c r="GQS4" s="255" t="s">
        <v>347</v>
      </c>
      <c r="GQT4" s="255" t="s">
        <v>347</v>
      </c>
      <c r="GQU4" s="255" t="s">
        <v>347</v>
      </c>
      <c r="GQV4" s="255" t="s">
        <v>347</v>
      </c>
      <c r="GQW4" s="255" t="s">
        <v>347</v>
      </c>
      <c r="GQX4" s="255" t="s">
        <v>347</v>
      </c>
      <c r="GQY4" s="255" t="s">
        <v>347</v>
      </c>
      <c r="GQZ4" s="255" t="s">
        <v>347</v>
      </c>
      <c r="GRA4" s="255" t="s">
        <v>347</v>
      </c>
      <c r="GRB4" s="255" t="s">
        <v>347</v>
      </c>
      <c r="GRC4" s="255" t="s">
        <v>347</v>
      </c>
      <c r="GRD4" s="255" t="s">
        <v>347</v>
      </c>
      <c r="GRE4" s="255" t="s">
        <v>347</v>
      </c>
      <c r="GRF4" s="255" t="s">
        <v>347</v>
      </c>
      <c r="GRG4" s="255" t="s">
        <v>347</v>
      </c>
      <c r="GRH4" s="255" t="s">
        <v>347</v>
      </c>
      <c r="GRI4" s="255" t="s">
        <v>347</v>
      </c>
      <c r="GRJ4" s="255" t="s">
        <v>347</v>
      </c>
      <c r="GRK4" s="255" t="s">
        <v>347</v>
      </c>
      <c r="GRL4" s="255" t="s">
        <v>347</v>
      </c>
      <c r="GRM4" s="255" t="s">
        <v>347</v>
      </c>
      <c r="GRN4" s="255" t="s">
        <v>347</v>
      </c>
      <c r="GRO4" s="255" t="s">
        <v>347</v>
      </c>
      <c r="GRP4" s="255" t="s">
        <v>347</v>
      </c>
      <c r="GRQ4" s="255" t="s">
        <v>347</v>
      </c>
      <c r="GRR4" s="255" t="s">
        <v>347</v>
      </c>
      <c r="GRS4" s="255" t="s">
        <v>347</v>
      </c>
      <c r="GRT4" s="255" t="s">
        <v>347</v>
      </c>
      <c r="GRU4" s="255" t="s">
        <v>347</v>
      </c>
      <c r="GRV4" s="255" t="s">
        <v>347</v>
      </c>
      <c r="GRW4" s="255" t="s">
        <v>347</v>
      </c>
      <c r="GRX4" s="255" t="s">
        <v>347</v>
      </c>
      <c r="GRY4" s="255" t="s">
        <v>347</v>
      </c>
      <c r="GRZ4" s="255" t="s">
        <v>347</v>
      </c>
      <c r="GSA4" s="255" t="s">
        <v>347</v>
      </c>
      <c r="GSB4" s="255" t="s">
        <v>347</v>
      </c>
      <c r="GSC4" s="255" t="s">
        <v>347</v>
      </c>
      <c r="GSD4" s="255" t="s">
        <v>347</v>
      </c>
      <c r="GSE4" s="255" t="s">
        <v>347</v>
      </c>
      <c r="GSF4" s="255" t="s">
        <v>347</v>
      </c>
      <c r="GSG4" s="255" t="s">
        <v>347</v>
      </c>
      <c r="GSH4" s="255" t="s">
        <v>347</v>
      </c>
      <c r="GSI4" s="255" t="s">
        <v>347</v>
      </c>
      <c r="GSJ4" s="255" t="s">
        <v>347</v>
      </c>
      <c r="GSK4" s="255" t="s">
        <v>347</v>
      </c>
      <c r="GSL4" s="255" t="s">
        <v>347</v>
      </c>
      <c r="GSM4" s="255" t="s">
        <v>347</v>
      </c>
      <c r="GSN4" s="255" t="s">
        <v>347</v>
      </c>
      <c r="GSO4" s="255" t="s">
        <v>347</v>
      </c>
      <c r="GSP4" s="255" t="s">
        <v>347</v>
      </c>
      <c r="GSQ4" s="255" t="s">
        <v>347</v>
      </c>
      <c r="GSR4" s="255" t="s">
        <v>347</v>
      </c>
      <c r="GSS4" s="255" t="s">
        <v>347</v>
      </c>
      <c r="GST4" s="255" t="s">
        <v>347</v>
      </c>
      <c r="GSU4" s="255" t="s">
        <v>347</v>
      </c>
      <c r="GSV4" s="255" t="s">
        <v>347</v>
      </c>
      <c r="GSW4" s="255" t="s">
        <v>347</v>
      </c>
      <c r="GSX4" s="255" t="s">
        <v>347</v>
      </c>
      <c r="GSY4" s="255" t="s">
        <v>347</v>
      </c>
      <c r="GSZ4" s="255" t="s">
        <v>347</v>
      </c>
      <c r="GTA4" s="255" t="s">
        <v>347</v>
      </c>
      <c r="GTB4" s="255" t="s">
        <v>347</v>
      </c>
      <c r="GTC4" s="255" t="s">
        <v>347</v>
      </c>
      <c r="GTD4" s="255" t="s">
        <v>347</v>
      </c>
      <c r="GTE4" s="255" t="s">
        <v>347</v>
      </c>
      <c r="GTF4" s="255" t="s">
        <v>347</v>
      </c>
      <c r="GTG4" s="255" t="s">
        <v>347</v>
      </c>
      <c r="GTH4" s="255" t="s">
        <v>347</v>
      </c>
      <c r="GTI4" s="255" t="s">
        <v>347</v>
      </c>
      <c r="GTJ4" s="255" t="s">
        <v>347</v>
      </c>
      <c r="GTK4" s="255" t="s">
        <v>347</v>
      </c>
      <c r="GTL4" s="255" t="s">
        <v>347</v>
      </c>
      <c r="GTM4" s="255" t="s">
        <v>347</v>
      </c>
      <c r="GTN4" s="255" t="s">
        <v>347</v>
      </c>
      <c r="GTO4" s="255" t="s">
        <v>347</v>
      </c>
      <c r="GTP4" s="255" t="s">
        <v>347</v>
      </c>
      <c r="GTQ4" s="255" t="s">
        <v>347</v>
      </c>
      <c r="GTR4" s="255" t="s">
        <v>347</v>
      </c>
      <c r="GTS4" s="255" t="s">
        <v>347</v>
      </c>
      <c r="GTT4" s="255" t="s">
        <v>347</v>
      </c>
      <c r="GTU4" s="255" t="s">
        <v>347</v>
      </c>
      <c r="GTV4" s="255" t="s">
        <v>347</v>
      </c>
      <c r="GTW4" s="255" t="s">
        <v>347</v>
      </c>
      <c r="GTX4" s="255" t="s">
        <v>347</v>
      </c>
      <c r="GTY4" s="255" t="s">
        <v>347</v>
      </c>
      <c r="GTZ4" s="255" t="s">
        <v>347</v>
      </c>
      <c r="GUA4" s="255" t="s">
        <v>347</v>
      </c>
      <c r="GUB4" s="255" t="s">
        <v>347</v>
      </c>
      <c r="GUC4" s="255" t="s">
        <v>347</v>
      </c>
      <c r="GUD4" s="255" t="s">
        <v>347</v>
      </c>
      <c r="GUE4" s="255" t="s">
        <v>347</v>
      </c>
      <c r="GUF4" s="255" t="s">
        <v>347</v>
      </c>
      <c r="GUG4" s="255" t="s">
        <v>347</v>
      </c>
      <c r="GUH4" s="255" t="s">
        <v>347</v>
      </c>
      <c r="GUI4" s="255" t="s">
        <v>347</v>
      </c>
      <c r="GUJ4" s="255" t="s">
        <v>347</v>
      </c>
      <c r="GUK4" s="255" t="s">
        <v>347</v>
      </c>
      <c r="GUL4" s="255" t="s">
        <v>347</v>
      </c>
      <c r="GUM4" s="255" t="s">
        <v>347</v>
      </c>
      <c r="GUN4" s="255" t="s">
        <v>347</v>
      </c>
      <c r="GUO4" s="255" t="s">
        <v>347</v>
      </c>
      <c r="GUP4" s="255" t="s">
        <v>347</v>
      </c>
      <c r="GUQ4" s="255" t="s">
        <v>347</v>
      </c>
      <c r="GUR4" s="255" t="s">
        <v>347</v>
      </c>
      <c r="GUS4" s="255" t="s">
        <v>347</v>
      </c>
      <c r="GUT4" s="255" t="s">
        <v>347</v>
      </c>
      <c r="GUU4" s="255" t="s">
        <v>347</v>
      </c>
      <c r="GUV4" s="255" t="s">
        <v>347</v>
      </c>
      <c r="GUW4" s="255" t="s">
        <v>347</v>
      </c>
      <c r="GUX4" s="255" t="s">
        <v>347</v>
      </c>
      <c r="GUY4" s="255" t="s">
        <v>347</v>
      </c>
      <c r="GUZ4" s="255" t="s">
        <v>347</v>
      </c>
      <c r="GVA4" s="255" t="s">
        <v>347</v>
      </c>
      <c r="GVB4" s="255" t="s">
        <v>347</v>
      </c>
      <c r="GVC4" s="255" t="s">
        <v>347</v>
      </c>
      <c r="GVD4" s="255" t="s">
        <v>347</v>
      </c>
      <c r="GVE4" s="255" t="s">
        <v>347</v>
      </c>
      <c r="GVF4" s="255" t="s">
        <v>347</v>
      </c>
      <c r="GVG4" s="255" t="s">
        <v>347</v>
      </c>
      <c r="GVH4" s="255" t="s">
        <v>347</v>
      </c>
      <c r="GVI4" s="255" t="s">
        <v>347</v>
      </c>
      <c r="GVJ4" s="255" t="s">
        <v>347</v>
      </c>
      <c r="GVK4" s="255" t="s">
        <v>347</v>
      </c>
      <c r="GVL4" s="255" t="s">
        <v>347</v>
      </c>
      <c r="GVM4" s="255" t="s">
        <v>347</v>
      </c>
      <c r="GVN4" s="255" t="s">
        <v>347</v>
      </c>
      <c r="GVO4" s="255" t="s">
        <v>347</v>
      </c>
      <c r="GVP4" s="255" t="s">
        <v>347</v>
      </c>
      <c r="GVQ4" s="255" t="s">
        <v>347</v>
      </c>
      <c r="GVR4" s="255" t="s">
        <v>347</v>
      </c>
      <c r="GVS4" s="255" t="s">
        <v>347</v>
      </c>
      <c r="GVT4" s="255" t="s">
        <v>347</v>
      </c>
      <c r="GVU4" s="255" t="s">
        <v>347</v>
      </c>
      <c r="GVV4" s="255" t="s">
        <v>347</v>
      </c>
      <c r="GVW4" s="255" t="s">
        <v>347</v>
      </c>
      <c r="GVX4" s="255" t="s">
        <v>347</v>
      </c>
      <c r="GVY4" s="255" t="s">
        <v>347</v>
      </c>
      <c r="GVZ4" s="255" t="s">
        <v>347</v>
      </c>
      <c r="GWA4" s="255" t="s">
        <v>347</v>
      </c>
      <c r="GWB4" s="255" t="s">
        <v>347</v>
      </c>
      <c r="GWC4" s="255" t="s">
        <v>347</v>
      </c>
      <c r="GWD4" s="255" t="s">
        <v>347</v>
      </c>
      <c r="GWE4" s="255" t="s">
        <v>347</v>
      </c>
      <c r="GWF4" s="255" t="s">
        <v>347</v>
      </c>
      <c r="GWG4" s="255" t="s">
        <v>347</v>
      </c>
      <c r="GWH4" s="255" t="s">
        <v>347</v>
      </c>
      <c r="GWI4" s="255" t="s">
        <v>347</v>
      </c>
      <c r="GWJ4" s="255" t="s">
        <v>347</v>
      </c>
      <c r="GWK4" s="255" t="s">
        <v>347</v>
      </c>
      <c r="GWL4" s="255" t="s">
        <v>347</v>
      </c>
      <c r="GWM4" s="255" t="s">
        <v>347</v>
      </c>
      <c r="GWN4" s="255" t="s">
        <v>347</v>
      </c>
      <c r="GWO4" s="255" t="s">
        <v>347</v>
      </c>
      <c r="GWP4" s="255" t="s">
        <v>347</v>
      </c>
      <c r="GWQ4" s="255" t="s">
        <v>347</v>
      </c>
      <c r="GWR4" s="255" t="s">
        <v>347</v>
      </c>
      <c r="GWS4" s="255" t="s">
        <v>347</v>
      </c>
      <c r="GWT4" s="255" t="s">
        <v>347</v>
      </c>
      <c r="GWU4" s="255" t="s">
        <v>347</v>
      </c>
      <c r="GWV4" s="255" t="s">
        <v>347</v>
      </c>
      <c r="GWW4" s="255" t="s">
        <v>347</v>
      </c>
      <c r="GWX4" s="255" t="s">
        <v>347</v>
      </c>
      <c r="GWY4" s="255" t="s">
        <v>347</v>
      </c>
      <c r="GWZ4" s="255" t="s">
        <v>347</v>
      </c>
      <c r="GXA4" s="255" t="s">
        <v>347</v>
      </c>
      <c r="GXB4" s="255" t="s">
        <v>347</v>
      </c>
      <c r="GXC4" s="255" t="s">
        <v>347</v>
      </c>
      <c r="GXD4" s="255" t="s">
        <v>347</v>
      </c>
      <c r="GXE4" s="255" t="s">
        <v>347</v>
      </c>
      <c r="GXF4" s="255" t="s">
        <v>347</v>
      </c>
      <c r="GXG4" s="255" t="s">
        <v>347</v>
      </c>
      <c r="GXH4" s="255" t="s">
        <v>347</v>
      </c>
      <c r="GXI4" s="255" t="s">
        <v>347</v>
      </c>
      <c r="GXJ4" s="255" t="s">
        <v>347</v>
      </c>
      <c r="GXK4" s="255" t="s">
        <v>347</v>
      </c>
      <c r="GXL4" s="255" t="s">
        <v>347</v>
      </c>
      <c r="GXM4" s="255" t="s">
        <v>347</v>
      </c>
      <c r="GXN4" s="255" t="s">
        <v>347</v>
      </c>
      <c r="GXO4" s="255" t="s">
        <v>347</v>
      </c>
      <c r="GXP4" s="255" t="s">
        <v>347</v>
      </c>
      <c r="GXQ4" s="255" t="s">
        <v>347</v>
      </c>
      <c r="GXR4" s="255" t="s">
        <v>347</v>
      </c>
      <c r="GXS4" s="255" t="s">
        <v>347</v>
      </c>
      <c r="GXT4" s="255" t="s">
        <v>347</v>
      </c>
      <c r="GXU4" s="255" t="s">
        <v>347</v>
      </c>
      <c r="GXV4" s="255" t="s">
        <v>347</v>
      </c>
      <c r="GXW4" s="255" t="s">
        <v>347</v>
      </c>
      <c r="GXX4" s="255" t="s">
        <v>347</v>
      </c>
      <c r="GXY4" s="255" t="s">
        <v>347</v>
      </c>
      <c r="GXZ4" s="255" t="s">
        <v>347</v>
      </c>
      <c r="GYA4" s="255" t="s">
        <v>347</v>
      </c>
      <c r="GYB4" s="255" t="s">
        <v>347</v>
      </c>
      <c r="GYC4" s="255" t="s">
        <v>347</v>
      </c>
      <c r="GYD4" s="255" t="s">
        <v>347</v>
      </c>
      <c r="GYE4" s="255" t="s">
        <v>347</v>
      </c>
      <c r="GYF4" s="255" t="s">
        <v>347</v>
      </c>
      <c r="GYG4" s="255" t="s">
        <v>347</v>
      </c>
      <c r="GYH4" s="255" t="s">
        <v>347</v>
      </c>
      <c r="GYI4" s="255" t="s">
        <v>347</v>
      </c>
      <c r="GYJ4" s="255" t="s">
        <v>347</v>
      </c>
      <c r="GYK4" s="255" t="s">
        <v>347</v>
      </c>
      <c r="GYL4" s="255" t="s">
        <v>347</v>
      </c>
      <c r="GYM4" s="255" t="s">
        <v>347</v>
      </c>
      <c r="GYN4" s="255" t="s">
        <v>347</v>
      </c>
      <c r="GYO4" s="255" t="s">
        <v>347</v>
      </c>
      <c r="GYP4" s="255" t="s">
        <v>347</v>
      </c>
      <c r="GYQ4" s="255" t="s">
        <v>347</v>
      </c>
      <c r="GYR4" s="255" t="s">
        <v>347</v>
      </c>
      <c r="GYS4" s="255" t="s">
        <v>347</v>
      </c>
      <c r="GYT4" s="255" t="s">
        <v>347</v>
      </c>
      <c r="GYU4" s="255" t="s">
        <v>347</v>
      </c>
      <c r="GYV4" s="255" t="s">
        <v>347</v>
      </c>
      <c r="GYW4" s="255" t="s">
        <v>347</v>
      </c>
      <c r="GYX4" s="255" t="s">
        <v>347</v>
      </c>
      <c r="GYY4" s="255" t="s">
        <v>347</v>
      </c>
      <c r="GYZ4" s="255" t="s">
        <v>347</v>
      </c>
      <c r="GZA4" s="255" t="s">
        <v>347</v>
      </c>
      <c r="GZB4" s="255" t="s">
        <v>347</v>
      </c>
      <c r="GZC4" s="255" t="s">
        <v>347</v>
      </c>
      <c r="GZD4" s="255" t="s">
        <v>347</v>
      </c>
      <c r="GZE4" s="255" t="s">
        <v>347</v>
      </c>
      <c r="GZF4" s="255" t="s">
        <v>347</v>
      </c>
      <c r="GZG4" s="255" t="s">
        <v>347</v>
      </c>
      <c r="GZH4" s="255" t="s">
        <v>347</v>
      </c>
      <c r="GZI4" s="255" t="s">
        <v>347</v>
      </c>
      <c r="GZJ4" s="255" t="s">
        <v>347</v>
      </c>
      <c r="GZK4" s="255" t="s">
        <v>347</v>
      </c>
      <c r="GZL4" s="255" t="s">
        <v>347</v>
      </c>
      <c r="GZM4" s="255" t="s">
        <v>347</v>
      </c>
      <c r="GZN4" s="255" t="s">
        <v>347</v>
      </c>
      <c r="GZO4" s="255" t="s">
        <v>347</v>
      </c>
      <c r="GZP4" s="255" t="s">
        <v>347</v>
      </c>
      <c r="GZQ4" s="255" t="s">
        <v>347</v>
      </c>
      <c r="GZR4" s="255" t="s">
        <v>347</v>
      </c>
      <c r="GZS4" s="255" t="s">
        <v>347</v>
      </c>
      <c r="GZT4" s="255" t="s">
        <v>347</v>
      </c>
      <c r="GZU4" s="255" t="s">
        <v>347</v>
      </c>
      <c r="GZV4" s="255" t="s">
        <v>347</v>
      </c>
      <c r="GZW4" s="255" t="s">
        <v>347</v>
      </c>
      <c r="GZX4" s="255" t="s">
        <v>347</v>
      </c>
      <c r="GZY4" s="255" t="s">
        <v>347</v>
      </c>
      <c r="GZZ4" s="255" t="s">
        <v>347</v>
      </c>
      <c r="HAA4" s="255" t="s">
        <v>347</v>
      </c>
      <c r="HAB4" s="255" t="s">
        <v>347</v>
      </c>
      <c r="HAC4" s="255" t="s">
        <v>347</v>
      </c>
      <c r="HAD4" s="255" t="s">
        <v>347</v>
      </c>
      <c r="HAE4" s="255" t="s">
        <v>347</v>
      </c>
      <c r="HAF4" s="255" t="s">
        <v>347</v>
      </c>
      <c r="HAG4" s="255" t="s">
        <v>347</v>
      </c>
      <c r="HAH4" s="255" t="s">
        <v>347</v>
      </c>
      <c r="HAI4" s="255" t="s">
        <v>347</v>
      </c>
      <c r="HAJ4" s="255" t="s">
        <v>347</v>
      </c>
      <c r="HAK4" s="255" t="s">
        <v>347</v>
      </c>
      <c r="HAL4" s="255" t="s">
        <v>347</v>
      </c>
      <c r="HAM4" s="255" t="s">
        <v>347</v>
      </c>
      <c r="HAN4" s="255" t="s">
        <v>347</v>
      </c>
      <c r="HAO4" s="255" t="s">
        <v>347</v>
      </c>
      <c r="HAP4" s="255" t="s">
        <v>347</v>
      </c>
      <c r="HAQ4" s="255" t="s">
        <v>347</v>
      </c>
      <c r="HAR4" s="255" t="s">
        <v>347</v>
      </c>
      <c r="HAS4" s="255" t="s">
        <v>347</v>
      </c>
      <c r="HAT4" s="255" t="s">
        <v>347</v>
      </c>
      <c r="HAU4" s="255" t="s">
        <v>347</v>
      </c>
      <c r="HAV4" s="255" t="s">
        <v>347</v>
      </c>
      <c r="HAW4" s="255" t="s">
        <v>347</v>
      </c>
      <c r="HAX4" s="255" t="s">
        <v>347</v>
      </c>
      <c r="HAY4" s="255" t="s">
        <v>347</v>
      </c>
      <c r="HAZ4" s="255" t="s">
        <v>347</v>
      </c>
      <c r="HBA4" s="255" t="s">
        <v>347</v>
      </c>
      <c r="HBB4" s="255" t="s">
        <v>347</v>
      </c>
      <c r="HBC4" s="255" t="s">
        <v>347</v>
      </c>
      <c r="HBD4" s="255" t="s">
        <v>347</v>
      </c>
      <c r="HBE4" s="255" t="s">
        <v>347</v>
      </c>
      <c r="HBF4" s="255" t="s">
        <v>347</v>
      </c>
      <c r="HBG4" s="255" t="s">
        <v>347</v>
      </c>
      <c r="HBH4" s="255" t="s">
        <v>347</v>
      </c>
      <c r="HBI4" s="255" t="s">
        <v>347</v>
      </c>
      <c r="HBJ4" s="255" t="s">
        <v>347</v>
      </c>
      <c r="HBK4" s="255" t="s">
        <v>347</v>
      </c>
      <c r="HBL4" s="255" t="s">
        <v>347</v>
      </c>
      <c r="HBM4" s="255" t="s">
        <v>347</v>
      </c>
      <c r="HBN4" s="255" t="s">
        <v>347</v>
      </c>
      <c r="HBO4" s="255" t="s">
        <v>347</v>
      </c>
      <c r="HBP4" s="255" t="s">
        <v>347</v>
      </c>
      <c r="HBQ4" s="255" t="s">
        <v>347</v>
      </c>
      <c r="HBR4" s="255" t="s">
        <v>347</v>
      </c>
      <c r="HBS4" s="255" t="s">
        <v>347</v>
      </c>
      <c r="HBT4" s="255" t="s">
        <v>347</v>
      </c>
      <c r="HBU4" s="255" t="s">
        <v>347</v>
      </c>
      <c r="HBV4" s="255" t="s">
        <v>347</v>
      </c>
      <c r="HBW4" s="255" t="s">
        <v>347</v>
      </c>
      <c r="HBX4" s="255" t="s">
        <v>347</v>
      </c>
      <c r="HBY4" s="255" t="s">
        <v>347</v>
      </c>
      <c r="HBZ4" s="255" t="s">
        <v>347</v>
      </c>
      <c r="HCA4" s="255" t="s">
        <v>347</v>
      </c>
      <c r="HCB4" s="255" t="s">
        <v>347</v>
      </c>
      <c r="HCC4" s="255" t="s">
        <v>347</v>
      </c>
      <c r="HCD4" s="255" t="s">
        <v>347</v>
      </c>
      <c r="HCE4" s="255" t="s">
        <v>347</v>
      </c>
      <c r="HCF4" s="255" t="s">
        <v>347</v>
      </c>
      <c r="HCG4" s="255" t="s">
        <v>347</v>
      </c>
      <c r="HCH4" s="255" t="s">
        <v>347</v>
      </c>
      <c r="HCI4" s="255" t="s">
        <v>347</v>
      </c>
      <c r="HCJ4" s="255" t="s">
        <v>347</v>
      </c>
      <c r="HCK4" s="255" t="s">
        <v>347</v>
      </c>
      <c r="HCL4" s="255" t="s">
        <v>347</v>
      </c>
      <c r="HCM4" s="255" t="s">
        <v>347</v>
      </c>
      <c r="HCN4" s="255" t="s">
        <v>347</v>
      </c>
      <c r="HCO4" s="255" t="s">
        <v>347</v>
      </c>
      <c r="HCP4" s="255" t="s">
        <v>347</v>
      </c>
      <c r="HCQ4" s="255" t="s">
        <v>347</v>
      </c>
      <c r="HCR4" s="255" t="s">
        <v>347</v>
      </c>
      <c r="HCS4" s="255" t="s">
        <v>347</v>
      </c>
      <c r="HCT4" s="255" t="s">
        <v>347</v>
      </c>
      <c r="HCU4" s="255" t="s">
        <v>347</v>
      </c>
      <c r="HCV4" s="255" t="s">
        <v>347</v>
      </c>
      <c r="HCW4" s="255" t="s">
        <v>347</v>
      </c>
      <c r="HCX4" s="255" t="s">
        <v>347</v>
      </c>
      <c r="HCY4" s="255" t="s">
        <v>347</v>
      </c>
      <c r="HCZ4" s="255" t="s">
        <v>347</v>
      </c>
      <c r="HDA4" s="255" t="s">
        <v>347</v>
      </c>
      <c r="HDB4" s="255" t="s">
        <v>347</v>
      </c>
      <c r="HDC4" s="255" t="s">
        <v>347</v>
      </c>
      <c r="HDD4" s="255" t="s">
        <v>347</v>
      </c>
      <c r="HDE4" s="255" t="s">
        <v>347</v>
      </c>
      <c r="HDF4" s="255" t="s">
        <v>347</v>
      </c>
      <c r="HDG4" s="255" t="s">
        <v>347</v>
      </c>
      <c r="HDH4" s="255" t="s">
        <v>347</v>
      </c>
      <c r="HDI4" s="255" t="s">
        <v>347</v>
      </c>
      <c r="HDJ4" s="255" t="s">
        <v>347</v>
      </c>
      <c r="HDK4" s="255" t="s">
        <v>347</v>
      </c>
      <c r="HDL4" s="255" t="s">
        <v>347</v>
      </c>
      <c r="HDM4" s="255" t="s">
        <v>347</v>
      </c>
      <c r="HDN4" s="255" t="s">
        <v>347</v>
      </c>
      <c r="HDO4" s="255" t="s">
        <v>347</v>
      </c>
      <c r="HDP4" s="255" t="s">
        <v>347</v>
      </c>
      <c r="HDQ4" s="255" t="s">
        <v>347</v>
      </c>
      <c r="HDR4" s="255" t="s">
        <v>347</v>
      </c>
      <c r="HDS4" s="255" t="s">
        <v>347</v>
      </c>
      <c r="HDT4" s="255" t="s">
        <v>347</v>
      </c>
      <c r="HDU4" s="255" t="s">
        <v>347</v>
      </c>
      <c r="HDV4" s="255" t="s">
        <v>347</v>
      </c>
      <c r="HDW4" s="255" t="s">
        <v>347</v>
      </c>
      <c r="HDX4" s="255" t="s">
        <v>347</v>
      </c>
      <c r="HDY4" s="255" t="s">
        <v>347</v>
      </c>
      <c r="HDZ4" s="255" t="s">
        <v>347</v>
      </c>
      <c r="HEA4" s="255" t="s">
        <v>347</v>
      </c>
      <c r="HEB4" s="255" t="s">
        <v>347</v>
      </c>
      <c r="HEC4" s="255" t="s">
        <v>347</v>
      </c>
      <c r="HED4" s="255" t="s">
        <v>347</v>
      </c>
      <c r="HEE4" s="255" t="s">
        <v>347</v>
      </c>
      <c r="HEF4" s="255" t="s">
        <v>347</v>
      </c>
      <c r="HEG4" s="255" t="s">
        <v>347</v>
      </c>
      <c r="HEH4" s="255" t="s">
        <v>347</v>
      </c>
      <c r="HEI4" s="255" t="s">
        <v>347</v>
      </c>
      <c r="HEJ4" s="255" t="s">
        <v>347</v>
      </c>
      <c r="HEK4" s="255" t="s">
        <v>347</v>
      </c>
      <c r="HEL4" s="255" t="s">
        <v>347</v>
      </c>
      <c r="HEM4" s="255" t="s">
        <v>347</v>
      </c>
      <c r="HEN4" s="255" t="s">
        <v>347</v>
      </c>
      <c r="HEO4" s="255" t="s">
        <v>347</v>
      </c>
      <c r="HEP4" s="255" t="s">
        <v>347</v>
      </c>
      <c r="HEQ4" s="255" t="s">
        <v>347</v>
      </c>
      <c r="HER4" s="255" t="s">
        <v>347</v>
      </c>
      <c r="HES4" s="255" t="s">
        <v>347</v>
      </c>
      <c r="HET4" s="255" t="s">
        <v>347</v>
      </c>
      <c r="HEU4" s="255" t="s">
        <v>347</v>
      </c>
      <c r="HEV4" s="255" t="s">
        <v>347</v>
      </c>
      <c r="HEW4" s="255" t="s">
        <v>347</v>
      </c>
      <c r="HEX4" s="255" t="s">
        <v>347</v>
      </c>
      <c r="HEY4" s="255" t="s">
        <v>347</v>
      </c>
      <c r="HEZ4" s="255" t="s">
        <v>347</v>
      </c>
      <c r="HFA4" s="255" t="s">
        <v>347</v>
      </c>
      <c r="HFB4" s="255" t="s">
        <v>347</v>
      </c>
      <c r="HFC4" s="255" t="s">
        <v>347</v>
      </c>
      <c r="HFD4" s="255" t="s">
        <v>347</v>
      </c>
      <c r="HFE4" s="255" t="s">
        <v>347</v>
      </c>
      <c r="HFF4" s="255" t="s">
        <v>347</v>
      </c>
      <c r="HFG4" s="255" t="s">
        <v>347</v>
      </c>
      <c r="HFH4" s="255" t="s">
        <v>347</v>
      </c>
      <c r="HFI4" s="255" t="s">
        <v>347</v>
      </c>
      <c r="HFJ4" s="255" t="s">
        <v>347</v>
      </c>
      <c r="HFK4" s="255" t="s">
        <v>347</v>
      </c>
      <c r="HFL4" s="255" t="s">
        <v>347</v>
      </c>
      <c r="HFM4" s="255" t="s">
        <v>347</v>
      </c>
      <c r="HFN4" s="255" t="s">
        <v>347</v>
      </c>
      <c r="HFO4" s="255" t="s">
        <v>347</v>
      </c>
      <c r="HFP4" s="255" t="s">
        <v>347</v>
      </c>
      <c r="HFQ4" s="255" t="s">
        <v>347</v>
      </c>
      <c r="HFR4" s="255" t="s">
        <v>347</v>
      </c>
      <c r="HFS4" s="255" t="s">
        <v>347</v>
      </c>
      <c r="HFT4" s="255" t="s">
        <v>347</v>
      </c>
      <c r="HFU4" s="255" t="s">
        <v>347</v>
      </c>
      <c r="HFV4" s="255" t="s">
        <v>347</v>
      </c>
      <c r="HFW4" s="255" t="s">
        <v>347</v>
      </c>
      <c r="HFX4" s="255" t="s">
        <v>347</v>
      </c>
      <c r="HFY4" s="255" t="s">
        <v>347</v>
      </c>
      <c r="HFZ4" s="255" t="s">
        <v>347</v>
      </c>
      <c r="HGA4" s="255" t="s">
        <v>347</v>
      </c>
      <c r="HGB4" s="255" t="s">
        <v>347</v>
      </c>
      <c r="HGC4" s="255" t="s">
        <v>347</v>
      </c>
      <c r="HGD4" s="255" t="s">
        <v>347</v>
      </c>
      <c r="HGE4" s="255" t="s">
        <v>347</v>
      </c>
      <c r="HGF4" s="255" t="s">
        <v>347</v>
      </c>
      <c r="HGG4" s="255" t="s">
        <v>347</v>
      </c>
      <c r="HGH4" s="255" t="s">
        <v>347</v>
      </c>
      <c r="HGI4" s="255" t="s">
        <v>347</v>
      </c>
      <c r="HGJ4" s="255" t="s">
        <v>347</v>
      </c>
      <c r="HGK4" s="255" t="s">
        <v>347</v>
      </c>
      <c r="HGL4" s="255" t="s">
        <v>347</v>
      </c>
      <c r="HGM4" s="255" t="s">
        <v>347</v>
      </c>
      <c r="HGN4" s="255" t="s">
        <v>347</v>
      </c>
      <c r="HGO4" s="255" t="s">
        <v>347</v>
      </c>
      <c r="HGP4" s="255" t="s">
        <v>347</v>
      </c>
      <c r="HGQ4" s="255" t="s">
        <v>347</v>
      </c>
      <c r="HGR4" s="255" t="s">
        <v>347</v>
      </c>
      <c r="HGS4" s="255" t="s">
        <v>347</v>
      </c>
      <c r="HGT4" s="255" t="s">
        <v>347</v>
      </c>
      <c r="HGU4" s="255" t="s">
        <v>347</v>
      </c>
      <c r="HGV4" s="255" t="s">
        <v>347</v>
      </c>
      <c r="HGW4" s="255" t="s">
        <v>347</v>
      </c>
      <c r="HGX4" s="255" t="s">
        <v>347</v>
      </c>
      <c r="HGY4" s="255" t="s">
        <v>347</v>
      </c>
      <c r="HGZ4" s="255" t="s">
        <v>347</v>
      </c>
      <c r="HHA4" s="255" t="s">
        <v>347</v>
      </c>
      <c r="HHB4" s="255" t="s">
        <v>347</v>
      </c>
      <c r="HHC4" s="255" t="s">
        <v>347</v>
      </c>
      <c r="HHD4" s="255" t="s">
        <v>347</v>
      </c>
      <c r="HHE4" s="255" t="s">
        <v>347</v>
      </c>
      <c r="HHF4" s="255" t="s">
        <v>347</v>
      </c>
      <c r="HHG4" s="255" t="s">
        <v>347</v>
      </c>
      <c r="HHH4" s="255" t="s">
        <v>347</v>
      </c>
      <c r="HHI4" s="255" t="s">
        <v>347</v>
      </c>
      <c r="HHJ4" s="255" t="s">
        <v>347</v>
      </c>
      <c r="HHK4" s="255" t="s">
        <v>347</v>
      </c>
      <c r="HHL4" s="255" t="s">
        <v>347</v>
      </c>
      <c r="HHM4" s="255" t="s">
        <v>347</v>
      </c>
      <c r="HHN4" s="255" t="s">
        <v>347</v>
      </c>
      <c r="HHO4" s="255" t="s">
        <v>347</v>
      </c>
      <c r="HHP4" s="255" t="s">
        <v>347</v>
      </c>
      <c r="HHQ4" s="255" t="s">
        <v>347</v>
      </c>
      <c r="HHR4" s="255" t="s">
        <v>347</v>
      </c>
      <c r="HHS4" s="255" t="s">
        <v>347</v>
      </c>
      <c r="HHT4" s="255" t="s">
        <v>347</v>
      </c>
      <c r="HHU4" s="255" t="s">
        <v>347</v>
      </c>
      <c r="HHV4" s="255" t="s">
        <v>347</v>
      </c>
      <c r="HHW4" s="255" t="s">
        <v>347</v>
      </c>
      <c r="HHX4" s="255" t="s">
        <v>347</v>
      </c>
      <c r="HHY4" s="255" t="s">
        <v>347</v>
      </c>
      <c r="HHZ4" s="255" t="s">
        <v>347</v>
      </c>
      <c r="HIA4" s="255" t="s">
        <v>347</v>
      </c>
      <c r="HIB4" s="255" t="s">
        <v>347</v>
      </c>
      <c r="HIC4" s="255" t="s">
        <v>347</v>
      </c>
      <c r="HID4" s="255" t="s">
        <v>347</v>
      </c>
      <c r="HIE4" s="255" t="s">
        <v>347</v>
      </c>
      <c r="HIF4" s="255" t="s">
        <v>347</v>
      </c>
      <c r="HIG4" s="255" t="s">
        <v>347</v>
      </c>
      <c r="HIH4" s="255" t="s">
        <v>347</v>
      </c>
      <c r="HII4" s="255" t="s">
        <v>347</v>
      </c>
      <c r="HIJ4" s="255" t="s">
        <v>347</v>
      </c>
      <c r="HIK4" s="255" t="s">
        <v>347</v>
      </c>
      <c r="HIL4" s="255" t="s">
        <v>347</v>
      </c>
      <c r="HIM4" s="255" t="s">
        <v>347</v>
      </c>
      <c r="HIN4" s="255" t="s">
        <v>347</v>
      </c>
      <c r="HIO4" s="255" t="s">
        <v>347</v>
      </c>
      <c r="HIP4" s="255" t="s">
        <v>347</v>
      </c>
      <c r="HIQ4" s="255" t="s">
        <v>347</v>
      </c>
      <c r="HIR4" s="255" t="s">
        <v>347</v>
      </c>
      <c r="HIS4" s="255" t="s">
        <v>347</v>
      </c>
      <c r="HIT4" s="255" t="s">
        <v>347</v>
      </c>
      <c r="HIU4" s="255" t="s">
        <v>347</v>
      </c>
      <c r="HIV4" s="255" t="s">
        <v>347</v>
      </c>
      <c r="HIW4" s="255" t="s">
        <v>347</v>
      </c>
      <c r="HIX4" s="255" t="s">
        <v>347</v>
      </c>
      <c r="HIY4" s="255" t="s">
        <v>347</v>
      </c>
      <c r="HIZ4" s="255" t="s">
        <v>347</v>
      </c>
      <c r="HJA4" s="255" t="s">
        <v>347</v>
      </c>
      <c r="HJB4" s="255" t="s">
        <v>347</v>
      </c>
      <c r="HJC4" s="255" t="s">
        <v>347</v>
      </c>
      <c r="HJD4" s="255" t="s">
        <v>347</v>
      </c>
      <c r="HJE4" s="255" t="s">
        <v>347</v>
      </c>
      <c r="HJF4" s="255" t="s">
        <v>347</v>
      </c>
      <c r="HJG4" s="255" t="s">
        <v>347</v>
      </c>
      <c r="HJH4" s="255" t="s">
        <v>347</v>
      </c>
      <c r="HJI4" s="255" t="s">
        <v>347</v>
      </c>
      <c r="HJJ4" s="255" t="s">
        <v>347</v>
      </c>
      <c r="HJK4" s="255" t="s">
        <v>347</v>
      </c>
      <c r="HJL4" s="255" t="s">
        <v>347</v>
      </c>
      <c r="HJM4" s="255" t="s">
        <v>347</v>
      </c>
      <c r="HJN4" s="255" t="s">
        <v>347</v>
      </c>
      <c r="HJO4" s="255" t="s">
        <v>347</v>
      </c>
      <c r="HJP4" s="255" t="s">
        <v>347</v>
      </c>
      <c r="HJQ4" s="255" t="s">
        <v>347</v>
      </c>
      <c r="HJR4" s="255" t="s">
        <v>347</v>
      </c>
      <c r="HJS4" s="255" t="s">
        <v>347</v>
      </c>
      <c r="HJT4" s="255" t="s">
        <v>347</v>
      </c>
      <c r="HJU4" s="255" t="s">
        <v>347</v>
      </c>
      <c r="HJV4" s="255" t="s">
        <v>347</v>
      </c>
      <c r="HJW4" s="255" t="s">
        <v>347</v>
      </c>
      <c r="HJX4" s="255" t="s">
        <v>347</v>
      </c>
      <c r="HJY4" s="255" t="s">
        <v>347</v>
      </c>
      <c r="HJZ4" s="255" t="s">
        <v>347</v>
      </c>
      <c r="HKA4" s="255" t="s">
        <v>347</v>
      </c>
      <c r="HKB4" s="255" t="s">
        <v>347</v>
      </c>
      <c r="HKC4" s="255" t="s">
        <v>347</v>
      </c>
      <c r="HKD4" s="255" t="s">
        <v>347</v>
      </c>
      <c r="HKE4" s="255" t="s">
        <v>347</v>
      </c>
      <c r="HKF4" s="255" t="s">
        <v>347</v>
      </c>
      <c r="HKG4" s="255" t="s">
        <v>347</v>
      </c>
      <c r="HKH4" s="255" t="s">
        <v>347</v>
      </c>
      <c r="HKI4" s="255" t="s">
        <v>347</v>
      </c>
      <c r="HKJ4" s="255" t="s">
        <v>347</v>
      </c>
      <c r="HKK4" s="255" t="s">
        <v>347</v>
      </c>
      <c r="HKL4" s="255" t="s">
        <v>347</v>
      </c>
      <c r="HKM4" s="255" t="s">
        <v>347</v>
      </c>
      <c r="HKN4" s="255" t="s">
        <v>347</v>
      </c>
      <c r="HKO4" s="255" t="s">
        <v>347</v>
      </c>
      <c r="HKP4" s="255" t="s">
        <v>347</v>
      </c>
      <c r="HKQ4" s="255" t="s">
        <v>347</v>
      </c>
      <c r="HKR4" s="255" t="s">
        <v>347</v>
      </c>
      <c r="HKS4" s="255" t="s">
        <v>347</v>
      </c>
      <c r="HKT4" s="255" t="s">
        <v>347</v>
      </c>
      <c r="HKU4" s="255" t="s">
        <v>347</v>
      </c>
      <c r="HKV4" s="255" t="s">
        <v>347</v>
      </c>
      <c r="HKW4" s="255" t="s">
        <v>347</v>
      </c>
      <c r="HKX4" s="255" t="s">
        <v>347</v>
      </c>
      <c r="HKY4" s="255" t="s">
        <v>347</v>
      </c>
      <c r="HKZ4" s="255" t="s">
        <v>347</v>
      </c>
      <c r="HLA4" s="255" t="s">
        <v>347</v>
      </c>
      <c r="HLB4" s="255" t="s">
        <v>347</v>
      </c>
      <c r="HLC4" s="255" t="s">
        <v>347</v>
      </c>
      <c r="HLD4" s="255" t="s">
        <v>347</v>
      </c>
      <c r="HLE4" s="255" t="s">
        <v>347</v>
      </c>
      <c r="HLF4" s="255" t="s">
        <v>347</v>
      </c>
      <c r="HLG4" s="255" t="s">
        <v>347</v>
      </c>
      <c r="HLH4" s="255" t="s">
        <v>347</v>
      </c>
      <c r="HLI4" s="255" t="s">
        <v>347</v>
      </c>
      <c r="HLJ4" s="255" t="s">
        <v>347</v>
      </c>
      <c r="HLK4" s="255" t="s">
        <v>347</v>
      </c>
      <c r="HLL4" s="255" t="s">
        <v>347</v>
      </c>
      <c r="HLM4" s="255" t="s">
        <v>347</v>
      </c>
      <c r="HLN4" s="255" t="s">
        <v>347</v>
      </c>
      <c r="HLO4" s="255" t="s">
        <v>347</v>
      </c>
      <c r="HLP4" s="255" t="s">
        <v>347</v>
      </c>
      <c r="HLQ4" s="255" t="s">
        <v>347</v>
      </c>
      <c r="HLR4" s="255" t="s">
        <v>347</v>
      </c>
      <c r="HLS4" s="255" t="s">
        <v>347</v>
      </c>
      <c r="HLT4" s="255" t="s">
        <v>347</v>
      </c>
      <c r="HLU4" s="255" t="s">
        <v>347</v>
      </c>
      <c r="HLV4" s="255" t="s">
        <v>347</v>
      </c>
      <c r="HLW4" s="255" t="s">
        <v>347</v>
      </c>
      <c r="HLX4" s="255" t="s">
        <v>347</v>
      </c>
      <c r="HLY4" s="255" t="s">
        <v>347</v>
      </c>
      <c r="HLZ4" s="255" t="s">
        <v>347</v>
      </c>
      <c r="HMA4" s="255" t="s">
        <v>347</v>
      </c>
      <c r="HMB4" s="255" t="s">
        <v>347</v>
      </c>
      <c r="HMC4" s="255" t="s">
        <v>347</v>
      </c>
      <c r="HMD4" s="255" t="s">
        <v>347</v>
      </c>
      <c r="HME4" s="255" t="s">
        <v>347</v>
      </c>
      <c r="HMF4" s="255" t="s">
        <v>347</v>
      </c>
      <c r="HMG4" s="255" t="s">
        <v>347</v>
      </c>
      <c r="HMH4" s="255" t="s">
        <v>347</v>
      </c>
      <c r="HMI4" s="255" t="s">
        <v>347</v>
      </c>
      <c r="HMJ4" s="255" t="s">
        <v>347</v>
      </c>
      <c r="HMK4" s="255" t="s">
        <v>347</v>
      </c>
      <c r="HML4" s="255" t="s">
        <v>347</v>
      </c>
      <c r="HMM4" s="255" t="s">
        <v>347</v>
      </c>
      <c r="HMN4" s="255" t="s">
        <v>347</v>
      </c>
      <c r="HMO4" s="255" t="s">
        <v>347</v>
      </c>
      <c r="HMP4" s="255" t="s">
        <v>347</v>
      </c>
      <c r="HMQ4" s="255" t="s">
        <v>347</v>
      </c>
      <c r="HMR4" s="255" t="s">
        <v>347</v>
      </c>
      <c r="HMS4" s="255" t="s">
        <v>347</v>
      </c>
      <c r="HMT4" s="255" t="s">
        <v>347</v>
      </c>
      <c r="HMU4" s="255" t="s">
        <v>347</v>
      </c>
      <c r="HMV4" s="255" t="s">
        <v>347</v>
      </c>
      <c r="HMW4" s="255" t="s">
        <v>347</v>
      </c>
      <c r="HMX4" s="255" t="s">
        <v>347</v>
      </c>
      <c r="HMY4" s="255" t="s">
        <v>347</v>
      </c>
      <c r="HMZ4" s="255" t="s">
        <v>347</v>
      </c>
      <c r="HNA4" s="255" t="s">
        <v>347</v>
      </c>
      <c r="HNB4" s="255" t="s">
        <v>347</v>
      </c>
      <c r="HNC4" s="255" t="s">
        <v>347</v>
      </c>
      <c r="HND4" s="255" t="s">
        <v>347</v>
      </c>
      <c r="HNE4" s="255" t="s">
        <v>347</v>
      </c>
      <c r="HNF4" s="255" t="s">
        <v>347</v>
      </c>
      <c r="HNG4" s="255" t="s">
        <v>347</v>
      </c>
      <c r="HNH4" s="255" t="s">
        <v>347</v>
      </c>
      <c r="HNI4" s="255" t="s">
        <v>347</v>
      </c>
      <c r="HNJ4" s="255" t="s">
        <v>347</v>
      </c>
      <c r="HNK4" s="255" t="s">
        <v>347</v>
      </c>
      <c r="HNL4" s="255" t="s">
        <v>347</v>
      </c>
      <c r="HNM4" s="255" t="s">
        <v>347</v>
      </c>
      <c r="HNN4" s="255" t="s">
        <v>347</v>
      </c>
      <c r="HNO4" s="255" t="s">
        <v>347</v>
      </c>
      <c r="HNP4" s="255" t="s">
        <v>347</v>
      </c>
      <c r="HNQ4" s="255" t="s">
        <v>347</v>
      </c>
      <c r="HNR4" s="255" t="s">
        <v>347</v>
      </c>
      <c r="HNS4" s="255" t="s">
        <v>347</v>
      </c>
      <c r="HNT4" s="255" t="s">
        <v>347</v>
      </c>
      <c r="HNU4" s="255" t="s">
        <v>347</v>
      </c>
      <c r="HNV4" s="255" t="s">
        <v>347</v>
      </c>
      <c r="HNW4" s="255" t="s">
        <v>347</v>
      </c>
      <c r="HNX4" s="255" t="s">
        <v>347</v>
      </c>
      <c r="HNY4" s="255" t="s">
        <v>347</v>
      </c>
      <c r="HNZ4" s="255" t="s">
        <v>347</v>
      </c>
      <c r="HOA4" s="255" t="s">
        <v>347</v>
      </c>
      <c r="HOB4" s="255" t="s">
        <v>347</v>
      </c>
      <c r="HOC4" s="255" t="s">
        <v>347</v>
      </c>
      <c r="HOD4" s="255" t="s">
        <v>347</v>
      </c>
      <c r="HOE4" s="255" t="s">
        <v>347</v>
      </c>
      <c r="HOF4" s="255" t="s">
        <v>347</v>
      </c>
      <c r="HOG4" s="255" t="s">
        <v>347</v>
      </c>
      <c r="HOH4" s="255" t="s">
        <v>347</v>
      </c>
      <c r="HOI4" s="255" t="s">
        <v>347</v>
      </c>
      <c r="HOJ4" s="255" t="s">
        <v>347</v>
      </c>
      <c r="HOK4" s="255" t="s">
        <v>347</v>
      </c>
      <c r="HOL4" s="255" t="s">
        <v>347</v>
      </c>
      <c r="HOM4" s="255" t="s">
        <v>347</v>
      </c>
      <c r="HON4" s="255" t="s">
        <v>347</v>
      </c>
      <c r="HOO4" s="255" t="s">
        <v>347</v>
      </c>
      <c r="HOP4" s="255" t="s">
        <v>347</v>
      </c>
      <c r="HOQ4" s="255" t="s">
        <v>347</v>
      </c>
      <c r="HOR4" s="255" t="s">
        <v>347</v>
      </c>
      <c r="HOS4" s="255" t="s">
        <v>347</v>
      </c>
      <c r="HOT4" s="255" t="s">
        <v>347</v>
      </c>
      <c r="HOU4" s="255" t="s">
        <v>347</v>
      </c>
      <c r="HOV4" s="255" t="s">
        <v>347</v>
      </c>
      <c r="HOW4" s="255" t="s">
        <v>347</v>
      </c>
      <c r="HOX4" s="255" t="s">
        <v>347</v>
      </c>
      <c r="HOY4" s="255" t="s">
        <v>347</v>
      </c>
      <c r="HOZ4" s="255" t="s">
        <v>347</v>
      </c>
      <c r="HPA4" s="255" t="s">
        <v>347</v>
      </c>
      <c r="HPB4" s="255" t="s">
        <v>347</v>
      </c>
      <c r="HPC4" s="255" t="s">
        <v>347</v>
      </c>
      <c r="HPD4" s="255" t="s">
        <v>347</v>
      </c>
      <c r="HPE4" s="255" t="s">
        <v>347</v>
      </c>
      <c r="HPF4" s="255" t="s">
        <v>347</v>
      </c>
      <c r="HPG4" s="255" t="s">
        <v>347</v>
      </c>
      <c r="HPH4" s="255" t="s">
        <v>347</v>
      </c>
      <c r="HPI4" s="255" t="s">
        <v>347</v>
      </c>
      <c r="HPJ4" s="255" t="s">
        <v>347</v>
      </c>
      <c r="HPK4" s="255" t="s">
        <v>347</v>
      </c>
      <c r="HPL4" s="255" t="s">
        <v>347</v>
      </c>
      <c r="HPM4" s="255" t="s">
        <v>347</v>
      </c>
      <c r="HPN4" s="255" t="s">
        <v>347</v>
      </c>
      <c r="HPO4" s="255" t="s">
        <v>347</v>
      </c>
      <c r="HPP4" s="255" t="s">
        <v>347</v>
      </c>
      <c r="HPQ4" s="255" t="s">
        <v>347</v>
      </c>
      <c r="HPR4" s="255" t="s">
        <v>347</v>
      </c>
      <c r="HPS4" s="255" t="s">
        <v>347</v>
      </c>
      <c r="HPT4" s="255" t="s">
        <v>347</v>
      </c>
      <c r="HPU4" s="255" t="s">
        <v>347</v>
      </c>
      <c r="HPV4" s="255" t="s">
        <v>347</v>
      </c>
      <c r="HPW4" s="255" t="s">
        <v>347</v>
      </c>
      <c r="HPX4" s="255" t="s">
        <v>347</v>
      </c>
      <c r="HPY4" s="255" t="s">
        <v>347</v>
      </c>
      <c r="HPZ4" s="255" t="s">
        <v>347</v>
      </c>
      <c r="HQA4" s="255" t="s">
        <v>347</v>
      </c>
      <c r="HQB4" s="255" t="s">
        <v>347</v>
      </c>
      <c r="HQC4" s="255" t="s">
        <v>347</v>
      </c>
      <c r="HQD4" s="255" t="s">
        <v>347</v>
      </c>
      <c r="HQE4" s="255" t="s">
        <v>347</v>
      </c>
      <c r="HQF4" s="255" t="s">
        <v>347</v>
      </c>
      <c r="HQG4" s="255" t="s">
        <v>347</v>
      </c>
      <c r="HQH4" s="255" t="s">
        <v>347</v>
      </c>
      <c r="HQI4" s="255" t="s">
        <v>347</v>
      </c>
      <c r="HQJ4" s="255" t="s">
        <v>347</v>
      </c>
      <c r="HQK4" s="255" t="s">
        <v>347</v>
      </c>
      <c r="HQL4" s="255" t="s">
        <v>347</v>
      </c>
      <c r="HQM4" s="255" t="s">
        <v>347</v>
      </c>
      <c r="HQN4" s="255" t="s">
        <v>347</v>
      </c>
      <c r="HQO4" s="255" t="s">
        <v>347</v>
      </c>
      <c r="HQP4" s="255" t="s">
        <v>347</v>
      </c>
      <c r="HQQ4" s="255" t="s">
        <v>347</v>
      </c>
      <c r="HQR4" s="255" t="s">
        <v>347</v>
      </c>
      <c r="HQS4" s="255" t="s">
        <v>347</v>
      </c>
      <c r="HQT4" s="255" t="s">
        <v>347</v>
      </c>
      <c r="HQU4" s="255" t="s">
        <v>347</v>
      </c>
      <c r="HQV4" s="255" t="s">
        <v>347</v>
      </c>
      <c r="HQW4" s="255" t="s">
        <v>347</v>
      </c>
      <c r="HQX4" s="255" t="s">
        <v>347</v>
      </c>
      <c r="HQY4" s="255" t="s">
        <v>347</v>
      </c>
      <c r="HQZ4" s="255" t="s">
        <v>347</v>
      </c>
      <c r="HRA4" s="255" t="s">
        <v>347</v>
      </c>
      <c r="HRB4" s="255" t="s">
        <v>347</v>
      </c>
      <c r="HRC4" s="255" t="s">
        <v>347</v>
      </c>
      <c r="HRD4" s="255" t="s">
        <v>347</v>
      </c>
      <c r="HRE4" s="255" t="s">
        <v>347</v>
      </c>
      <c r="HRF4" s="255" t="s">
        <v>347</v>
      </c>
      <c r="HRG4" s="255" t="s">
        <v>347</v>
      </c>
      <c r="HRH4" s="255" t="s">
        <v>347</v>
      </c>
      <c r="HRI4" s="255" t="s">
        <v>347</v>
      </c>
      <c r="HRJ4" s="255" t="s">
        <v>347</v>
      </c>
      <c r="HRK4" s="255" t="s">
        <v>347</v>
      </c>
      <c r="HRL4" s="255" t="s">
        <v>347</v>
      </c>
      <c r="HRM4" s="255" t="s">
        <v>347</v>
      </c>
      <c r="HRN4" s="255" t="s">
        <v>347</v>
      </c>
      <c r="HRO4" s="255" t="s">
        <v>347</v>
      </c>
      <c r="HRP4" s="255" t="s">
        <v>347</v>
      </c>
      <c r="HRQ4" s="255" t="s">
        <v>347</v>
      </c>
      <c r="HRR4" s="255" t="s">
        <v>347</v>
      </c>
      <c r="HRS4" s="255" t="s">
        <v>347</v>
      </c>
      <c r="HRT4" s="255" t="s">
        <v>347</v>
      </c>
      <c r="HRU4" s="255" t="s">
        <v>347</v>
      </c>
      <c r="HRV4" s="255" t="s">
        <v>347</v>
      </c>
      <c r="HRW4" s="255" t="s">
        <v>347</v>
      </c>
      <c r="HRX4" s="255" t="s">
        <v>347</v>
      </c>
      <c r="HRY4" s="255" t="s">
        <v>347</v>
      </c>
      <c r="HRZ4" s="255" t="s">
        <v>347</v>
      </c>
      <c r="HSA4" s="255" t="s">
        <v>347</v>
      </c>
      <c r="HSB4" s="255" t="s">
        <v>347</v>
      </c>
      <c r="HSC4" s="255" t="s">
        <v>347</v>
      </c>
      <c r="HSD4" s="255" t="s">
        <v>347</v>
      </c>
      <c r="HSE4" s="255" t="s">
        <v>347</v>
      </c>
      <c r="HSF4" s="255" t="s">
        <v>347</v>
      </c>
      <c r="HSG4" s="255" t="s">
        <v>347</v>
      </c>
      <c r="HSH4" s="255" t="s">
        <v>347</v>
      </c>
      <c r="HSI4" s="255" t="s">
        <v>347</v>
      </c>
      <c r="HSJ4" s="255" t="s">
        <v>347</v>
      </c>
      <c r="HSK4" s="255" t="s">
        <v>347</v>
      </c>
      <c r="HSL4" s="255" t="s">
        <v>347</v>
      </c>
      <c r="HSM4" s="255" t="s">
        <v>347</v>
      </c>
      <c r="HSN4" s="255" t="s">
        <v>347</v>
      </c>
      <c r="HSO4" s="255" t="s">
        <v>347</v>
      </c>
      <c r="HSP4" s="255" t="s">
        <v>347</v>
      </c>
      <c r="HSQ4" s="255" t="s">
        <v>347</v>
      </c>
      <c r="HSR4" s="255" t="s">
        <v>347</v>
      </c>
      <c r="HSS4" s="255" t="s">
        <v>347</v>
      </c>
      <c r="HST4" s="255" t="s">
        <v>347</v>
      </c>
      <c r="HSU4" s="255" t="s">
        <v>347</v>
      </c>
      <c r="HSV4" s="255" t="s">
        <v>347</v>
      </c>
      <c r="HSW4" s="255" t="s">
        <v>347</v>
      </c>
      <c r="HSX4" s="255" t="s">
        <v>347</v>
      </c>
      <c r="HSY4" s="255" t="s">
        <v>347</v>
      </c>
      <c r="HSZ4" s="255" t="s">
        <v>347</v>
      </c>
      <c r="HTA4" s="255" t="s">
        <v>347</v>
      </c>
      <c r="HTB4" s="255" t="s">
        <v>347</v>
      </c>
      <c r="HTC4" s="255" t="s">
        <v>347</v>
      </c>
      <c r="HTD4" s="255" t="s">
        <v>347</v>
      </c>
      <c r="HTE4" s="255" t="s">
        <v>347</v>
      </c>
      <c r="HTF4" s="255" t="s">
        <v>347</v>
      </c>
      <c r="HTG4" s="255" t="s">
        <v>347</v>
      </c>
      <c r="HTH4" s="255" t="s">
        <v>347</v>
      </c>
      <c r="HTI4" s="255" t="s">
        <v>347</v>
      </c>
      <c r="HTJ4" s="255" t="s">
        <v>347</v>
      </c>
      <c r="HTK4" s="255" t="s">
        <v>347</v>
      </c>
      <c r="HTL4" s="255" t="s">
        <v>347</v>
      </c>
      <c r="HTM4" s="255" t="s">
        <v>347</v>
      </c>
      <c r="HTN4" s="255" t="s">
        <v>347</v>
      </c>
      <c r="HTO4" s="255" t="s">
        <v>347</v>
      </c>
      <c r="HTP4" s="255" t="s">
        <v>347</v>
      </c>
      <c r="HTQ4" s="255" t="s">
        <v>347</v>
      </c>
      <c r="HTR4" s="255" t="s">
        <v>347</v>
      </c>
      <c r="HTS4" s="255" t="s">
        <v>347</v>
      </c>
      <c r="HTT4" s="255" t="s">
        <v>347</v>
      </c>
      <c r="HTU4" s="255" t="s">
        <v>347</v>
      </c>
      <c r="HTV4" s="255" t="s">
        <v>347</v>
      </c>
      <c r="HTW4" s="255" t="s">
        <v>347</v>
      </c>
      <c r="HTX4" s="255" t="s">
        <v>347</v>
      </c>
      <c r="HTY4" s="255" t="s">
        <v>347</v>
      </c>
      <c r="HTZ4" s="255" t="s">
        <v>347</v>
      </c>
      <c r="HUA4" s="255" t="s">
        <v>347</v>
      </c>
      <c r="HUB4" s="255" t="s">
        <v>347</v>
      </c>
      <c r="HUC4" s="255" t="s">
        <v>347</v>
      </c>
      <c r="HUD4" s="255" t="s">
        <v>347</v>
      </c>
      <c r="HUE4" s="255" t="s">
        <v>347</v>
      </c>
      <c r="HUF4" s="255" t="s">
        <v>347</v>
      </c>
      <c r="HUG4" s="255" t="s">
        <v>347</v>
      </c>
      <c r="HUH4" s="255" t="s">
        <v>347</v>
      </c>
      <c r="HUI4" s="255" t="s">
        <v>347</v>
      </c>
      <c r="HUJ4" s="255" t="s">
        <v>347</v>
      </c>
      <c r="HUK4" s="255" t="s">
        <v>347</v>
      </c>
      <c r="HUL4" s="255" t="s">
        <v>347</v>
      </c>
      <c r="HUM4" s="255" t="s">
        <v>347</v>
      </c>
      <c r="HUN4" s="255" t="s">
        <v>347</v>
      </c>
      <c r="HUO4" s="255" t="s">
        <v>347</v>
      </c>
      <c r="HUP4" s="255" t="s">
        <v>347</v>
      </c>
      <c r="HUQ4" s="255" t="s">
        <v>347</v>
      </c>
      <c r="HUR4" s="255" t="s">
        <v>347</v>
      </c>
      <c r="HUS4" s="255" t="s">
        <v>347</v>
      </c>
      <c r="HUT4" s="255" t="s">
        <v>347</v>
      </c>
      <c r="HUU4" s="255" t="s">
        <v>347</v>
      </c>
      <c r="HUV4" s="255" t="s">
        <v>347</v>
      </c>
      <c r="HUW4" s="255" t="s">
        <v>347</v>
      </c>
      <c r="HUX4" s="255" t="s">
        <v>347</v>
      </c>
      <c r="HUY4" s="255" t="s">
        <v>347</v>
      </c>
      <c r="HUZ4" s="255" t="s">
        <v>347</v>
      </c>
      <c r="HVA4" s="255" t="s">
        <v>347</v>
      </c>
      <c r="HVB4" s="255" t="s">
        <v>347</v>
      </c>
      <c r="HVC4" s="255" t="s">
        <v>347</v>
      </c>
      <c r="HVD4" s="255" t="s">
        <v>347</v>
      </c>
      <c r="HVE4" s="255" t="s">
        <v>347</v>
      </c>
      <c r="HVF4" s="255" t="s">
        <v>347</v>
      </c>
      <c r="HVG4" s="255" t="s">
        <v>347</v>
      </c>
      <c r="HVH4" s="255" t="s">
        <v>347</v>
      </c>
      <c r="HVI4" s="255" t="s">
        <v>347</v>
      </c>
      <c r="HVJ4" s="255" t="s">
        <v>347</v>
      </c>
      <c r="HVK4" s="255" t="s">
        <v>347</v>
      </c>
      <c r="HVL4" s="255" t="s">
        <v>347</v>
      </c>
      <c r="HVM4" s="255" t="s">
        <v>347</v>
      </c>
      <c r="HVN4" s="255" t="s">
        <v>347</v>
      </c>
      <c r="HVO4" s="255" t="s">
        <v>347</v>
      </c>
      <c r="HVP4" s="255" t="s">
        <v>347</v>
      </c>
      <c r="HVQ4" s="255" t="s">
        <v>347</v>
      </c>
      <c r="HVR4" s="255" t="s">
        <v>347</v>
      </c>
      <c r="HVS4" s="255" t="s">
        <v>347</v>
      </c>
      <c r="HVT4" s="255" t="s">
        <v>347</v>
      </c>
      <c r="HVU4" s="255" t="s">
        <v>347</v>
      </c>
      <c r="HVV4" s="255" t="s">
        <v>347</v>
      </c>
      <c r="HVW4" s="255" t="s">
        <v>347</v>
      </c>
      <c r="HVX4" s="255" t="s">
        <v>347</v>
      </c>
      <c r="HVY4" s="255" t="s">
        <v>347</v>
      </c>
      <c r="HVZ4" s="255" t="s">
        <v>347</v>
      </c>
      <c r="HWA4" s="255" t="s">
        <v>347</v>
      </c>
      <c r="HWB4" s="255" t="s">
        <v>347</v>
      </c>
      <c r="HWC4" s="255" t="s">
        <v>347</v>
      </c>
      <c r="HWD4" s="255" t="s">
        <v>347</v>
      </c>
      <c r="HWE4" s="255" t="s">
        <v>347</v>
      </c>
      <c r="HWF4" s="255" t="s">
        <v>347</v>
      </c>
      <c r="HWG4" s="255" t="s">
        <v>347</v>
      </c>
      <c r="HWH4" s="255" t="s">
        <v>347</v>
      </c>
      <c r="HWI4" s="255" t="s">
        <v>347</v>
      </c>
      <c r="HWJ4" s="255" t="s">
        <v>347</v>
      </c>
      <c r="HWK4" s="255" t="s">
        <v>347</v>
      </c>
      <c r="HWL4" s="255" t="s">
        <v>347</v>
      </c>
      <c r="HWM4" s="255" t="s">
        <v>347</v>
      </c>
      <c r="HWN4" s="255" t="s">
        <v>347</v>
      </c>
      <c r="HWO4" s="255" t="s">
        <v>347</v>
      </c>
      <c r="HWP4" s="255" t="s">
        <v>347</v>
      </c>
      <c r="HWQ4" s="255" t="s">
        <v>347</v>
      </c>
      <c r="HWR4" s="255" t="s">
        <v>347</v>
      </c>
      <c r="HWS4" s="255" t="s">
        <v>347</v>
      </c>
      <c r="HWT4" s="255" t="s">
        <v>347</v>
      </c>
      <c r="HWU4" s="255" t="s">
        <v>347</v>
      </c>
      <c r="HWV4" s="255" t="s">
        <v>347</v>
      </c>
      <c r="HWW4" s="255" t="s">
        <v>347</v>
      </c>
      <c r="HWX4" s="255" t="s">
        <v>347</v>
      </c>
      <c r="HWY4" s="255" t="s">
        <v>347</v>
      </c>
      <c r="HWZ4" s="255" t="s">
        <v>347</v>
      </c>
      <c r="HXA4" s="255" t="s">
        <v>347</v>
      </c>
      <c r="HXB4" s="255" t="s">
        <v>347</v>
      </c>
      <c r="HXC4" s="255" t="s">
        <v>347</v>
      </c>
      <c r="HXD4" s="255" t="s">
        <v>347</v>
      </c>
      <c r="HXE4" s="255" t="s">
        <v>347</v>
      </c>
      <c r="HXF4" s="255" t="s">
        <v>347</v>
      </c>
      <c r="HXG4" s="255" t="s">
        <v>347</v>
      </c>
      <c r="HXH4" s="255" t="s">
        <v>347</v>
      </c>
      <c r="HXI4" s="255" t="s">
        <v>347</v>
      </c>
      <c r="HXJ4" s="255" t="s">
        <v>347</v>
      </c>
      <c r="HXK4" s="255" t="s">
        <v>347</v>
      </c>
      <c r="HXL4" s="255" t="s">
        <v>347</v>
      </c>
      <c r="HXM4" s="255" t="s">
        <v>347</v>
      </c>
      <c r="HXN4" s="255" t="s">
        <v>347</v>
      </c>
      <c r="HXO4" s="255" t="s">
        <v>347</v>
      </c>
      <c r="HXP4" s="255" t="s">
        <v>347</v>
      </c>
      <c r="HXQ4" s="255" t="s">
        <v>347</v>
      </c>
      <c r="HXR4" s="255" t="s">
        <v>347</v>
      </c>
      <c r="HXS4" s="255" t="s">
        <v>347</v>
      </c>
      <c r="HXT4" s="255" t="s">
        <v>347</v>
      </c>
      <c r="HXU4" s="255" t="s">
        <v>347</v>
      </c>
      <c r="HXV4" s="255" t="s">
        <v>347</v>
      </c>
      <c r="HXW4" s="255" t="s">
        <v>347</v>
      </c>
      <c r="HXX4" s="255" t="s">
        <v>347</v>
      </c>
      <c r="HXY4" s="255" t="s">
        <v>347</v>
      </c>
      <c r="HXZ4" s="255" t="s">
        <v>347</v>
      </c>
      <c r="HYA4" s="255" t="s">
        <v>347</v>
      </c>
      <c r="HYB4" s="255" t="s">
        <v>347</v>
      </c>
      <c r="HYC4" s="255" t="s">
        <v>347</v>
      </c>
      <c r="HYD4" s="255" t="s">
        <v>347</v>
      </c>
      <c r="HYE4" s="255" t="s">
        <v>347</v>
      </c>
      <c r="HYF4" s="255" t="s">
        <v>347</v>
      </c>
      <c r="HYG4" s="255" t="s">
        <v>347</v>
      </c>
      <c r="HYH4" s="255" t="s">
        <v>347</v>
      </c>
      <c r="HYI4" s="255" t="s">
        <v>347</v>
      </c>
      <c r="HYJ4" s="255" t="s">
        <v>347</v>
      </c>
      <c r="HYK4" s="255" t="s">
        <v>347</v>
      </c>
      <c r="HYL4" s="255" t="s">
        <v>347</v>
      </c>
      <c r="HYM4" s="255" t="s">
        <v>347</v>
      </c>
      <c r="HYN4" s="255" t="s">
        <v>347</v>
      </c>
      <c r="HYO4" s="255" t="s">
        <v>347</v>
      </c>
      <c r="HYP4" s="255" t="s">
        <v>347</v>
      </c>
      <c r="HYQ4" s="255" t="s">
        <v>347</v>
      </c>
      <c r="HYR4" s="255" t="s">
        <v>347</v>
      </c>
      <c r="HYS4" s="255" t="s">
        <v>347</v>
      </c>
      <c r="HYT4" s="255" t="s">
        <v>347</v>
      </c>
      <c r="HYU4" s="255" t="s">
        <v>347</v>
      </c>
      <c r="HYV4" s="255" t="s">
        <v>347</v>
      </c>
      <c r="HYW4" s="255" t="s">
        <v>347</v>
      </c>
      <c r="HYX4" s="255" t="s">
        <v>347</v>
      </c>
      <c r="HYY4" s="255" t="s">
        <v>347</v>
      </c>
      <c r="HYZ4" s="255" t="s">
        <v>347</v>
      </c>
      <c r="HZA4" s="255" t="s">
        <v>347</v>
      </c>
      <c r="HZB4" s="255" t="s">
        <v>347</v>
      </c>
      <c r="HZC4" s="255" t="s">
        <v>347</v>
      </c>
      <c r="HZD4" s="255" t="s">
        <v>347</v>
      </c>
      <c r="HZE4" s="255" t="s">
        <v>347</v>
      </c>
      <c r="HZF4" s="255" t="s">
        <v>347</v>
      </c>
      <c r="HZG4" s="255" t="s">
        <v>347</v>
      </c>
      <c r="HZH4" s="255" t="s">
        <v>347</v>
      </c>
      <c r="HZI4" s="255" t="s">
        <v>347</v>
      </c>
      <c r="HZJ4" s="255" t="s">
        <v>347</v>
      </c>
      <c r="HZK4" s="255" t="s">
        <v>347</v>
      </c>
      <c r="HZL4" s="255" t="s">
        <v>347</v>
      </c>
      <c r="HZM4" s="255" t="s">
        <v>347</v>
      </c>
      <c r="HZN4" s="255" t="s">
        <v>347</v>
      </c>
      <c r="HZO4" s="255" t="s">
        <v>347</v>
      </c>
      <c r="HZP4" s="255" t="s">
        <v>347</v>
      </c>
      <c r="HZQ4" s="255" t="s">
        <v>347</v>
      </c>
      <c r="HZR4" s="255" t="s">
        <v>347</v>
      </c>
      <c r="HZS4" s="255" t="s">
        <v>347</v>
      </c>
      <c r="HZT4" s="255" t="s">
        <v>347</v>
      </c>
      <c r="HZU4" s="255" t="s">
        <v>347</v>
      </c>
      <c r="HZV4" s="255" t="s">
        <v>347</v>
      </c>
      <c r="HZW4" s="255" t="s">
        <v>347</v>
      </c>
      <c r="HZX4" s="255" t="s">
        <v>347</v>
      </c>
      <c r="HZY4" s="255" t="s">
        <v>347</v>
      </c>
      <c r="HZZ4" s="255" t="s">
        <v>347</v>
      </c>
      <c r="IAA4" s="255" t="s">
        <v>347</v>
      </c>
      <c r="IAB4" s="255" t="s">
        <v>347</v>
      </c>
      <c r="IAC4" s="255" t="s">
        <v>347</v>
      </c>
      <c r="IAD4" s="255" t="s">
        <v>347</v>
      </c>
      <c r="IAE4" s="255" t="s">
        <v>347</v>
      </c>
      <c r="IAF4" s="255" t="s">
        <v>347</v>
      </c>
      <c r="IAG4" s="255" t="s">
        <v>347</v>
      </c>
      <c r="IAH4" s="255" t="s">
        <v>347</v>
      </c>
      <c r="IAI4" s="255" t="s">
        <v>347</v>
      </c>
      <c r="IAJ4" s="255" t="s">
        <v>347</v>
      </c>
      <c r="IAK4" s="255" t="s">
        <v>347</v>
      </c>
      <c r="IAL4" s="255" t="s">
        <v>347</v>
      </c>
      <c r="IAM4" s="255" t="s">
        <v>347</v>
      </c>
      <c r="IAN4" s="255" t="s">
        <v>347</v>
      </c>
      <c r="IAO4" s="255" t="s">
        <v>347</v>
      </c>
      <c r="IAP4" s="255" t="s">
        <v>347</v>
      </c>
      <c r="IAQ4" s="255" t="s">
        <v>347</v>
      </c>
      <c r="IAR4" s="255" t="s">
        <v>347</v>
      </c>
      <c r="IAS4" s="255" t="s">
        <v>347</v>
      </c>
      <c r="IAT4" s="255" t="s">
        <v>347</v>
      </c>
      <c r="IAU4" s="255" t="s">
        <v>347</v>
      </c>
      <c r="IAV4" s="255" t="s">
        <v>347</v>
      </c>
      <c r="IAW4" s="255" t="s">
        <v>347</v>
      </c>
      <c r="IAX4" s="255" t="s">
        <v>347</v>
      </c>
      <c r="IAY4" s="255" t="s">
        <v>347</v>
      </c>
      <c r="IAZ4" s="255" t="s">
        <v>347</v>
      </c>
      <c r="IBA4" s="255" t="s">
        <v>347</v>
      </c>
      <c r="IBB4" s="255" t="s">
        <v>347</v>
      </c>
      <c r="IBC4" s="255" t="s">
        <v>347</v>
      </c>
      <c r="IBD4" s="255" t="s">
        <v>347</v>
      </c>
      <c r="IBE4" s="255" t="s">
        <v>347</v>
      </c>
      <c r="IBF4" s="255" t="s">
        <v>347</v>
      </c>
      <c r="IBG4" s="255" t="s">
        <v>347</v>
      </c>
      <c r="IBH4" s="255" t="s">
        <v>347</v>
      </c>
      <c r="IBI4" s="255" t="s">
        <v>347</v>
      </c>
      <c r="IBJ4" s="255" t="s">
        <v>347</v>
      </c>
      <c r="IBK4" s="255" t="s">
        <v>347</v>
      </c>
      <c r="IBL4" s="255" t="s">
        <v>347</v>
      </c>
      <c r="IBM4" s="255" t="s">
        <v>347</v>
      </c>
      <c r="IBN4" s="255" t="s">
        <v>347</v>
      </c>
      <c r="IBO4" s="255" t="s">
        <v>347</v>
      </c>
      <c r="IBP4" s="255" t="s">
        <v>347</v>
      </c>
      <c r="IBQ4" s="255" t="s">
        <v>347</v>
      </c>
      <c r="IBR4" s="255" t="s">
        <v>347</v>
      </c>
      <c r="IBS4" s="255" t="s">
        <v>347</v>
      </c>
      <c r="IBT4" s="255" t="s">
        <v>347</v>
      </c>
      <c r="IBU4" s="255" t="s">
        <v>347</v>
      </c>
      <c r="IBV4" s="255" t="s">
        <v>347</v>
      </c>
      <c r="IBW4" s="255" t="s">
        <v>347</v>
      </c>
      <c r="IBX4" s="255" t="s">
        <v>347</v>
      </c>
      <c r="IBY4" s="255" t="s">
        <v>347</v>
      </c>
      <c r="IBZ4" s="255" t="s">
        <v>347</v>
      </c>
      <c r="ICA4" s="255" t="s">
        <v>347</v>
      </c>
      <c r="ICB4" s="255" t="s">
        <v>347</v>
      </c>
      <c r="ICC4" s="255" t="s">
        <v>347</v>
      </c>
      <c r="ICD4" s="255" t="s">
        <v>347</v>
      </c>
      <c r="ICE4" s="255" t="s">
        <v>347</v>
      </c>
      <c r="ICF4" s="255" t="s">
        <v>347</v>
      </c>
      <c r="ICG4" s="255" t="s">
        <v>347</v>
      </c>
      <c r="ICH4" s="255" t="s">
        <v>347</v>
      </c>
      <c r="ICI4" s="255" t="s">
        <v>347</v>
      </c>
      <c r="ICJ4" s="255" t="s">
        <v>347</v>
      </c>
      <c r="ICK4" s="255" t="s">
        <v>347</v>
      </c>
      <c r="ICL4" s="255" t="s">
        <v>347</v>
      </c>
      <c r="ICM4" s="255" t="s">
        <v>347</v>
      </c>
      <c r="ICN4" s="255" t="s">
        <v>347</v>
      </c>
      <c r="ICO4" s="255" t="s">
        <v>347</v>
      </c>
      <c r="ICP4" s="255" t="s">
        <v>347</v>
      </c>
      <c r="ICQ4" s="255" t="s">
        <v>347</v>
      </c>
      <c r="ICR4" s="255" t="s">
        <v>347</v>
      </c>
      <c r="ICS4" s="255" t="s">
        <v>347</v>
      </c>
      <c r="ICT4" s="255" t="s">
        <v>347</v>
      </c>
      <c r="ICU4" s="255" t="s">
        <v>347</v>
      </c>
      <c r="ICV4" s="255" t="s">
        <v>347</v>
      </c>
      <c r="ICW4" s="255" t="s">
        <v>347</v>
      </c>
      <c r="ICX4" s="255" t="s">
        <v>347</v>
      </c>
      <c r="ICY4" s="255" t="s">
        <v>347</v>
      </c>
      <c r="ICZ4" s="255" t="s">
        <v>347</v>
      </c>
      <c r="IDA4" s="255" t="s">
        <v>347</v>
      </c>
      <c r="IDB4" s="255" t="s">
        <v>347</v>
      </c>
      <c r="IDC4" s="255" t="s">
        <v>347</v>
      </c>
      <c r="IDD4" s="255" t="s">
        <v>347</v>
      </c>
      <c r="IDE4" s="255" t="s">
        <v>347</v>
      </c>
      <c r="IDF4" s="255" t="s">
        <v>347</v>
      </c>
      <c r="IDG4" s="255" t="s">
        <v>347</v>
      </c>
      <c r="IDH4" s="255" t="s">
        <v>347</v>
      </c>
      <c r="IDI4" s="255" t="s">
        <v>347</v>
      </c>
      <c r="IDJ4" s="255" t="s">
        <v>347</v>
      </c>
      <c r="IDK4" s="255" t="s">
        <v>347</v>
      </c>
      <c r="IDL4" s="255" t="s">
        <v>347</v>
      </c>
      <c r="IDM4" s="255" t="s">
        <v>347</v>
      </c>
      <c r="IDN4" s="255" t="s">
        <v>347</v>
      </c>
      <c r="IDO4" s="255" t="s">
        <v>347</v>
      </c>
      <c r="IDP4" s="255" t="s">
        <v>347</v>
      </c>
      <c r="IDQ4" s="255" t="s">
        <v>347</v>
      </c>
      <c r="IDR4" s="255" t="s">
        <v>347</v>
      </c>
      <c r="IDS4" s="255" t="s">
        <v>347</v>
      </c>
      <c r="IDT4" s="255" t="s">
        <v>347</v>
      </c>
      <c r="IDU4" s="255" t="s">
        <v>347</v>
      </c>
      <c r="IDV4" s="255" t="s">
        <v>347</v>
      </c>
      <c r="IDW4" s="255" t="s">
        <v>347</v>
      </c>
      <c r="IDX4" s="255" t="s">
        <v>347</v>
      </c>
      <c r="IDY4" s="255" t="s">
        <v>347</v>
      </c>
      <c r="IDZ4" s="255" t="s">
        <v>347</v>
      </c>
      <c r="IEA4" s="255" t="s">
        <v>347</v>
      </c>
      <c r="IEB4" s="255" t="s">
        <v>347</v>
      </c>
      <c r="IEC4" s="255" t="s">
        <v>347</v>
      </c>
      <c r="IED4" s="255" t="s">
        <v>347</v>
      </c>
      <c r="IEE4" s="255" t="s">
        <v>347</v>
      </c>
      <c r="IEF4" s="255" t="s">
        <v>347</v>
      </c>
      <c r="IEG4" s="255" t="s">
        <v>347</v>
      </c>
      <c r="IEH4" s="255" t="s">
        <v>347</v>
      </c>
      <c r="IEI4" s="255" t="s">
        <v>347</v>
      </c>
      <c r="IEJ4" s="255" t="s">
        <v>347</v>
      </c>
      <c r="IEK4" s="255" t="s">
        <v>347</v>
      </c>
      <c r="IEL4" s="255" t="s">
        <v>347</v>
      </c>
      <c r="IEM4" s="255" t="s">
        <v>347</v>
      </c>
      <c r="IEN4" s="255" t="s">
        <v>347</v>
      </c>
      <c r="IEO4" s="255" t="s">
        <v>347</v>
      </c>
      <c r="IEP4" s="255" t="s">
        <v>347</v>
      </c>
      <c r="IEQ4" s="255" t="s">
        <v>347</v>
      </c>
      <c r="IER4" s="255" t="s">
        <v>347</v>
      </c>
      <c r="IES4" s="255" t="s">
        <v>347</v>
      </c>
      <c r="IET4" s="255" t="s">
        <v>347</v>
      </c>
      <c r="IEU4" s="255" t="s">
        <v>347</v>
      </c>
      <c r="IEV4" s="255" t="s">
        <v>347</v>
      </c>
      <c r="IEW4" s="255" t="s">
        <v>347</v>
      </c>
      <c r="IEX4" s="255" t="s">
        <v>347</v>
      </c>
      <c r="IEY4" s="255" t="s">
        <v>347</v>
      </c>
      <c r="IEZ4" s="255" t="s">
        <v>347</v>
      </c>
      <c r="IFA4" s="255" t="s">
        <v>347</v>
      </c>
      <c r="IFB4" s="255" t="s">
        <v>347</v>
      </c>
      <c r="IFC4" s="255" t="s">
        <v>347</v>
      </c>
      <c r="IFD4" s="255" t="s">
        <v>347</v>
      </c>
      <c r="IFE4" s="255" t="s">
        <v>347</v>
      </c>
      <c r="IFF4" s="255" t="s">
        <v>347</v>
      </c>
      <c r="IFG4" s="255" t="s">
        <v>347</v>
      </c>
      <c r="IFH4" s="255" t="s">
        <v>347</v>
      </c>
      <c r="IFI4" s="255" t="s">
        <v>347</v>
      </c>
      <c r="IFJ4" s="255" t="s">
        <v>347</v>
      </c>
      <c r="IFK4" s="255" t="s">
        <v>347</v>
      </c>
      <c r="IFL4" s="255" t="s">
        <v>347</v>
      </c>
      <c r="IFM4" s="255" t="s">
        <v>347</v>
      </c>
      <c r="IFN4" s="255" t="s">
        <v>347</v>
      </c>
      <c r="IFO4" s="255" t="s">
        <v>347</v>
      </c>
      <c r="IFP4" s="255" t="s">
        <v>347</v>
      </c>
      <c r="IFQ4" s="255" t="s">
        <v>347</v>
      </c>
      <c r="IFR4" s="255" t="s">
        <v>347</v>
      </c>
      <c r="IFS4" s="255" t="s">
        <v>347</v>
      </c>
      <c r="IFT4" s="255" t="s">
        <v>347</v>
      </c>
      <c r="IFU4" s="255" t="s">
        <v>347</v>
      </c>
      <c r="IFV4" s="255" t="s">
        <v>347</v>
      </c>
      <c r="IFW4" s="255" t="s">
        <v>347</v>
      </c>
      <c r="IFX4" s="255" t="s">
        <v>347</v>
      </c>
      <c r="IFY4" s="255" t="s">
        <v>347</v>
      </c>
      <c r="IFZ4" s="255" t="s">
        <v>347</v>
      </c>
      <c r="IGA4" s="255" t="s">
        <v>347</v>
      </c>
      <c r="IGB4" s="255" t="s">
        <v>347</v>
      </c>
      <c r="IGC4" s="255" t="s">
        <v>347</v>
      </c>
      <c r="IGD4" s="255" t="s">
        <v>347</v>
      </c>
      <c r="IGE4" s="255" t="s">
        <v>347</v>
      </c>
      <c r="IGF4" s="255" t="s">
        <v>347</v>
      </c>
      <c r="IGG4" s="255" t="s">
        <v>347</v>
      </c>
      <c r="IGH4" s="255" t="s">
        <v>347</v>
      </c>
      <c r="IGI4" s="255" t="s">
        <v>347</v>
      </c>
      <c r="IGJ4" s="255" t="s">
        <v>347</v>
      </c>
      <c r="IGK4" s="255" t="s">
        <v>347</v>
      </c>
      <c r="IGL4" s="255" t="s">
        <v>347</v>
      </c>
      <c r="IGM4" s="255" t="s">
        <v>347</v>
      </c>
      <c r="IGN4" s="255" t="s">
        <v>347</v>
      </c>
      <c r="IGO4" s="255" t="s">
        <v>347</v>
      </c>
      <c r="IGP4" s="255" t="s">
        <v>347</v>
      </c>
      <c r="IGQ4" s="255" t="s">
        <v>347</v>
      </c>
      <c r="IGR4" s="255" t="s">
        <v>347</v>
      </c>
      <c r="IGS4" s="255" t="s">
        <v>347</v>
      </c>
      <c r="IGT4" s="255" t="s">
        <v>347</v>
      </c>
      <c r="IGU4" s="255" t="s">
        <v>347</v>
      </c>
      <c r="IGV4" s="255" t="s">
        <v>347</v>
      </c>
      <c r="IGW4" s="255" t="s">
        <v>347</v>
      </c>
      <c r="IGX4" s="255" t="s">
        <v>347</v>
      </c>
      <c r="IGY4" s="255" t="s">
        <v>347</v>
      </c>
      <c r="IGZ4" s="255" t="s">
        <v>347</v>
      </c>
      <c r="IHA4" s="255" t="s">
        <v>347</v>
      </c>
      <c r="IHB4" s="255" t="s">
        <v>347</v>
      </c>
      <c r="IHC4" s="255" t="s">
        <v>347</v>
      </c>
      <c r="IHD4" s="255" t="s">
        <v>347</v>
      </c>
      <c r="IHE4" s="255" t="s">
        <v>347</v>
      </c>
      <c r="IHF4" s="255" t="s">
        <v>347</v>
      </c>
      <c r="IHG4" s="255" t="s">
        <v>347</v>
      </c>
      <c r="IHH4" s="255" t="s">
        <v>347</v>
      </c>
      <c r="IHI4" s="255" t="s">
        <v>347</v>
      </c>
      <c r="IHJ4" s="255" t="s">
        <v>347</v>
      </c>
      <c r="IHK4" s="255" t="s">
        <v>347</v>
      </c>
      <c r="IHL4" s="255" t="s">
        <v>347</v>
      </c>
      <c r="IHM4" s="255" t="s">
        <v>347</v>
      </c>
      <c r="IHN4" s="255" t="s">
        <v>347</v>
      </c>
      <c r="IHO4" s="255" t="s">
        <v>347</v>
      </c>
      <c r="IHP4" s="255" t="s">
        <v>347</v>
      </c>
      <c r="IHQ4" s="255" t="s">
        <v>347</v>
      </c>
      <c r="IHR4" s="255" t="s">
        <v>347</v>
      </c>
      <c r="IHS4" s="255" t="s">
        <v>347</v>
      </c>
      <c r="IHT4" s="255" t="s">
        <v>347</v>
      </c>
      <c r="IHU4" s="255" t="s">
        <v>347</v>
      </c>
      <c r="IHV4" s="255" t="s">
        <v>347</v>
      </c>
      <c r="IHW4" s="255" t="s">
        <v>347</v>
      </c>
      <c r="IHX4" s="255" t="s">
        <v>347</v>
      </c>
      <c r="IHY4" s="255" t="s">
        <v>347</v>
      </c>
      <c r="IHZ4" s="255" t="s">
        <v>347</v>
      </c>
      <c r="IIA4" s="255" t="s">
        <v>347</v>
      </c>
      <c r="IIB4" s="255" t="s">
        <v>347</v>
      </c>
      <c r="IIC4" s="255" t="s">
        <v>347</v>
      </c>
      <c r="IID4" s="255" t="s">
        <v>347</v>
      </c>
      <c r="IIE4" s="255" t="s">
        <v>347</v>
      </c>
      <c r="IIF4" s="255" t="s">
        <v>347</v>
      </c>
      <c r="IIG4" s="255" t="s">
        <v>347</v>
      </c>
      <c r="IIH4" s="255" t="s">
        <v>347</v>
      </c>
      <c r="III4" s="255" t="s">
        <v>347</v>
      </c>
      <c r="IIJ4" s="255" t="s">
        <v>347</v>
      </c>
      <c r="IIK4" s="255" t="s">
        <v>347</v>
      </c>
      <c r="IIL4" s="255" t="s">
        <v>347</v>
      </c>
      <c r="IIM4" s="255" t="s">
        <v>347</v>
      </c>
      <c r="IIN4" s="255" t="s">
        <v>347</v>
      </c>
      <c r="IIO4" s="255" t="s">
        <v>347</v>
      </c>
      <c r="IIP4" s="255" t="s">
        <v>347</v>
      </c>
      <c r="IIQ4" s="255" t="s">
        <v>347</v>
      </c>
      <c r="IIR4" s="255" t="s">
        <v>347</v>
      </c>
      <c r="IIS4" s="255" t="s">
        <v>347</v>
      </c>
      <c r="IIT4" s="255" t="s">
        <v>347</v>
      </c>
      <c r="IIU4" s="255" t="s">
        <v>347</v>
      </c>
      <c r="IIV4" s="255" t="s">
        <v>347</v>
      </c>
      <c r="IIW4" s="255" t="s">
        <v>347</v>
      </c>
      <c r="IIX4" s="255" t="s">
        <v>347</v>
      </c>
      <c r="IIY4" s="255" t="s">
        <v>347</v>
      </c>
      <c r="IIZ4" s="255" t="s">
        <v>347</v>
      </c>
      <c r="IJA4" s="255" t="s">
        <v>347</v>
      </c>
      <c r="IJB4" s="255" t="s">
        <v>347</v>
      </c>
      <c r="IJC4" s="255" t="s">
        <v>347</v>
      </c>
      <c r="IJD4" s="255" t="s">
        <v>347</v>
      </c>
      <c r="IJE4" s="255" t="s">
        <v>347</v>
      </c>
      <c r="IJF4" s="255" t="s">
        <v>347</v>
      </c>
      <c r="IJG4" s="255" t="s">
        <v>347</v>
      </c>
      <c r="IJH4" s="255" t="s">
        <v>347</v>
      </c>
      <c r="IJI4" s="255" t="s">
        <v>347</v>
      </c>
      <c r="IJJ4" s="255" t="s">
        <v>347</v>
      </c>
      <c r="IJK4" s="255" t="s">
        <v>347</v>
      </c>
      <c r="IJL4" s="255" t="s">
        <v>347</v>
      </c>
      <c r="IJM4" s="255" t="s">
        <v>347</v>
      </c>
      <c r="IJN4" s="255" t="s">
        <v>347</v>
      </c>
      <c r="IJO4" s="255" t="s">
        <v>347</v>
      </c>
      <c r="IJP4" s="255" t="s">
        <v>347</v>
      </c>
      <c r="IJQ4" s="255" t="s">
        <v>347</v>
      </c>
      <c r="IJR4" s="255" t="s">
        <v>347</v>
      </c>
      <c r="IJS4" s="255" t="s">
        <v>347</v>
      </c>
      <c r="IJT4" s="255" t="s">
        <v>347</v>
      </c>
      <c r="IJU4" s="255" t="s">
        <v>347</v>
      </c>
      <c r="IJV4" s="255" t="s">
        <v>347</v>
      </c>
      <c r="IJW4" s="255" t="s">
        <v>347</v>
      </c>
      <c r="IJX4" s="255" t="s">
        <v>347</v>
      </c>
      <c r="IJY4" s="255" t="s">
        <v>347</v>
      </c>
      <c r="IJZ4" s="255" t="s">
        <v>347</v>
      </c>
      <c r="IKA4" s="255" t="s">
        <v>347</v>
      </c>
      <c r="IKB4" s="255" t="s">
        <v>347</v>
      </c>
      <c r="IKC4" s="255" t="s">
        <v>347</v>
      </c>
      <c r="IKD4" s="255" t="s">
        <v>347</v>
      </c>
      <c r="IKE4" s="255" t="s">
        <v>347</v>
      </c>
      <c r="IKF4" s="255" t="s">
        <v>347</v>
      </c>
      <c r="IKG4" s="255" t="s">
        <v>347</v>
      </c>
      <c r="IKH4" s="255" t="s">
        <v>347</v>
      </c>
      <c r="IKI4" s="255" t="s">
        <v>347</v>
      </c>
      <c r="IKJ4" s="255" t="s">
        <v>347</v>
      </c>
      <c r="IKK4" s="255" t="s">
        <v>347</v>
      </c>
      <c r="IKL4" s="255" t="s">
        <v>347</v>
      </c>
      <c r="IKM4" s="255" t="s">
        <v>347</v>
      </c>
      <c r="IKN4" s="255" t="s">
        <v>347</v>
      </c>
      <c r="IKO4" s="255" t="s">
        <v>347</v>
      </c>
      <c r="IKP4" s="255" t="s">
        <v>347</v>
      </c>
      <c r="IKQ4" s="255" t="s">
        <v>347</v>
      </c>
      <c r="IKR4" s="255" t="s">
        <v>347</v>
      </c>
      <c r="IKS4" s="255" t="s">
        <v>347</v>
      </c>
      <c r="IKT4" s="255" t="s">
        <v>347</v>
      </c>
      <c r="IKU4" s="255" t="s">
        <v>347</v>
      </c>
      <c r="IKV4" s="255" t="s">
        <v>347</v>
      </c>
      <c r="IKW4" s="255" t="s">
        <v>347</v>
      </c>
      <c r="IKX4" s="255" t="s">
        <v>347</v>
      </c>
      <c r="IKY4" s="255" t="s">
        <v>347</v>
      </c>
      <c r="IKZ4" s="255" t="s">
        <v>347</v>
      </c>
      <c r="ILA4" s="255" t="s">
        <v>347</v>
      </c>
      <c r="ILB4" s="255" t="s">
        <v>347</v>
      </c>
      <c r="ILC4" s="255" t="s">
        <v>347</v>
      </c>
      <c r="ILD4" s="255" t="s">
        <v>347</v>
      </c>
      <c r="ILE4" s="255" t="s">
        <v>347</v>
      </c>
      <c r="ILF4" s="255" t="s">
        <v>347</v>
      </c>
      <c r="ILG4" s="255" t="s">
        <v>347</v>
      </c>
      <c r="ILH4" s="255" t="s">
        <v>347</v>
      </c>
      <c r="ILI4" s="255" t="s">
        <v>347</v>
      </c>
      <c r="ILJ4" s="255" t="s">
        <v>347</v>
      </c>
      <c r="ILK4" s="255" t="s">
        <v>347</v>
      </c>
      <c r="ILL4" s="255" t="s">
        <v>347</v>
      </c>
      <c r="ILM4" s="255" t="s">
        <v>347</v>
      </c>
      <c r="ILN4" s="255" t="s">
        <v>347</v>
      </c>
      <c r="ILO4" s="255" t="s">
        <v>347</v>
      </c>
      <c r="ILP4" s="255" t="s">
        <v>347</v>
      </c>
      <c r="ILQ4" s="255" t="s">
        <v>347</v>
      </c>
      <c r="ILR4" s="255" t="s">
        <v>347</v>
      </c>
      <c r="ILS4" s="255" t="s">
        <v>347</v>
      </c>
      <c r="ILT4" s="255" t="s">
        <v>347</v>
      </c>
      <c r="ILU4" s="255" t="s">
        <v>347</v>
      </c>
      <c r="ILV4" s="255" t="s">
        <v>347</v>
      </c>
      <c r="ILW4" s="255" t="s">
        <v>347</v>
      </c>
      <c r="ILX4" s="255" t="s">
        <v>347</v>
      </c>
      <c r="ILY4" s="255" t="s">
        <v>347</v>
      </c>
      <c r="ILZ4" s="255" t="s">
        <v>347</v>
      </c>
      <c r="IMA4" s="255" t="s">
        <v>347</v>
      </c>
      <c r="IMB4" s="255" t="s">
        <v>347</v>
      </c>
      <c r="IMC4" s="255" t="s">
        <v>347</v>
      </c>
      <c r="IMD4" s="255" t="s">
        <v>347</v>
      </c>
      <c r="IME4" s="255" t="s">
        <v>347</v>
      </c>
      <c r="IMF4" s="255" t="s">
        <v>347</v>
      </c>
      <c r="IMG4" s="255" t="s">
        <v>347</v>
      </c>
      <c r="IMH4" s="255" t="s">
        <v>347</v>
      </c>
      <c r="IMI4" s="255" t="s">
        <v>347</v>
      </c>
      <c r="IMJ4" s="255" t="s">
        <v>347</v>
      </c>
      <c r="IMK4" s="255" t="s">
        <v>347</v>
      </c>
      <c r="IML4" s="255" t="s">
        <v>347</v>
      </c>
      <c r="IMM4" s="255" t="s">
        <v>347</v>
      </c>
      <c r="IMN4" s="255" t="s">
        <v>347</v>
      </c>
      <c r="IMO4" s="255" t="s">
        <v>347</v>
      </c>
      <c r="IMP4" s="255" t="s">
        <v>347</v>
      </c>
      <c r="IMQ4" s="255" t="s">
        <v>347</v>
      </c>
      <c r="IMR4" s="255" t="s">
        <v>347</v>
      </c>
      <c r="IMS4" s="255" t="s">
        <v>347</v>
      </c>
      <c r="IMT4" s="255" t="s">
        <v>347</v>
      </c>
      <c r="IMU4" s="255" t="s">
        <v>347</v>
      </c>
      <c r="IMV4" s="255" t="s">
        <v>347</v>
      </c>
      <c r="IMW4" s="255" t="s">
        <v>347</v>
      </c>
      <c r="IMX4" s="255" t="s">
        <v>347</v>
      </c>
      <c r="IMY4" s="255" t="s">
        <v>347</v>
      </c>
      <c r="IMZ4" s="255" t="s">
        <v>347</v>
      </c>
      <c r="INA4" s="255" t="s">
        <v>347</v>
      </c>
      <c r="INB4" s="255" t="s">
        <v>347</v>
      </c>
      <c r="INC4" s="255" t="s">
        <v>347</v>
      </c>
      <c r="IND4" s="255" t="s">
        <v>347</v>
      </c>
      <c r="INE4" s="255" t="s">
        <v>347</v>
      </c>
      <c r="INF4" s="255" t="s">
        <v>347</v>
      </c>
      <c r="ING4" s="255" t="s">
        <v>347</v>
      </c>
      <c r="INH4" s="255" t="s">
        <v>347</v>
      </c>
      <c r="INI4" s="255" t="s">
        <v>347</v>
      </c>
      <c r="INJ4" s="255" t="s">
        <v>347</v>
      </c>
      <c r="INK4" s="255" t="s">
        <v>347</v>
      </c>
      <c r="INL4" s="255" t="s">
        <v>347</v>
      </c>
      <c r="INM4" s="255" t="s">
        <v>347</v>
      </c>
      <c r="INN4" s="255" t="s">
        <v>347</v>
      </c>
      <c r="INO4" s="255" t="s">
        <v>347</v>
      </c>
      <c r="INP4" s="255" t="s">
        <v>347</v>
      </c>
      <c r="INQ4" s="255" t="s">
        <v>347</v>
      </c>
      <c r="INR4" s="255" t="s">
        <v>347</v>
      </c>
      <c r="INS4" s="255" t="s">
        <v>347</v>
      </c>
      <c r="INT4" s="255" t="s">
        <v>347</v>
      </c>
      <c r="INU4" s="255" t="s">
        <v>347</v>
      </c>
      <c r="INV4" s="255" t="s">
        <v>347</v>
      </c>
      <c r="INW4" s="255" t="s">
        <v>347</v>
      </c>
      <c r="INX4" s="255" t="s">
        <v>347</v>
      </c>
      <c r="INY4" s="255" t="s">
        <v>347</v>
      </c>
      <c r="INZ4" s="255" t="s">
        <v>347</v>
      </c>
      <c r="IOA4" s="255" t="s">
        <v>347</v>
      </c>
      <c r="IOB4" s="255" t="s">
        <v>347</v>
      </c>
      <c r="IOC4" s="255" t="s">
        <v>347</v>
      </c>
      <c r="IOD4" s="255" t="s">
        <v>347</v>
      </c>
      <c r="IOE4" s="255" t="s">
        <v>347</v>
      </c>
      <c r="IOF4" s="255" t="s">
        <v>347</v>
      </c>
      <c r="IOG4" s="255" t="s">
        <v>347</v>
      </c>
      <c r="IOH4" s="255" t="s">
        <v>347</v>
      </c>
      <c r="IOI4" s="255" t="s">
        <v>347</v>
      </c>
      <c r="IOJ4" s="255" t="s">
        <v>347</v>
      </c>
      <c r="IOK4" s="255" t="s">
        <v>347</v>
      </c>
      <c r="IOL4" s="255" t="s">
        <v>347</v>
      </c>
      <c r="IOM4" s="255" t="s">
        <v>347</v>
      </c>
      <c r="ION4" s="255" t="s">
        <v>347</v>
      </c>
      <c r="IOO4" s="255" t="s">
        <v>347</v>
      </c>
      <c r="IOP4" s="255" t="s">
        <v>347</v>
      </c>
      <c r="IOQ4" s="255" t="s">
        <v>347</v>
      </c>
      <c r="IOR4" s="255" t="s">
        <v>347</v>
      </c>
      <c r="IOS4" s="255" t="s">
        <v>347</v>
      </c>
      <c r="IOT4" s="255" t="s">
        <v>347</v>
      </c>
      <c r="IOU4" s="255" t="s">
        <v>347</v>
      </c>
      <c r="IOV4" s="255" t="s">
        <v>347</v>
      </c>
      <c r="IOW4" s="255" t="s">
        <v>347</v>
      </c>
      <c r="IOX4" s="255" t="s">
        <v>347</v>
      </c>
      <c r="IOY4" s="255" t="s">
        <v>347</v>
      </c>
      <c r="IOZ4" s="255" t="s">
        <v>347</v>
      </c>
      <c r="IPA4" s="255" t="s">
        <v>347</v>
      </c>
      <c r="IPB4" s="255" t="s">
        <v>347</v>
      </c>
      <c r="IPC4" s="255" t="s">
        <v>347</v>
      </c>
      <c r="IPD4" s="255" t="s">
        <v>347</v>
      </c>
      <c r="IPE4" s="255" t="s">
        <v>347</v>
      </c>
      <c r="IPF4" s="255" t="s">
        <v>347</v>
      </c>
      <c r="IPG4" s="255" t="s">
        <v>347</v>
      </c>
      <c r="IPH4" s="255" t="s">
        <v>347</v>
      </c>
      <c r="IPI4" s="255" t="s">
        <v>347</v>
      </c>
      <c r="IPJ4" s="255" t="s">
        <v>347</v>
      </c>
      <c r="IPK4" s="255" t="s">
        <v>347</v>
      </c>
      <c r="IPL4" s="255" t="s">
        <v>347</v>
      </c>
      <c r="IPM4" s="255" t="s">
        <v>347</v>
      </c>
      <c r="IPN4" s="255" t="s">
        <v>347</v>
      </c>
      <c r="IPO4" s="255" t="s">
        <v>347</v>
      </c>
      <c r="IPP4" s="255" t="s">
        <v>347</v>
      </c>
      <c r="IPQ4" s="255" t="s">
        <v>347</v>
      </c>
      <c r="IPR4" s="255" t="s">
        <v>347</v>
      </c>
      <c r="IPS4" s="255" t="s">
        <v>347</v>
      </c>
      <c r="IPT4" s="255" t="s">
        <v>347</v>
      </c>
      <c r="IPU4" s="255" t="s">
        <v>347</v>
      </c>
      <c r="IPV4" s="255" t="s">
        <v>347</v>
      </c>
      <c r="IPW4" s="255" t="s">
        <v>347</v>
      </c>
      <c r="IPX4" s="255" t="s">
        <v>347</v>
      </c>
      <c r="IPY4" s="255" t="s">
        <v>347</v>
      </c>
      <c r="IPZ4" s="255" t="s">
        <v>347</v>
      </c>
      <c r="IQA4" s="255" t="s">
        <v>347</v>
      </c>
      <c r="IQB4" s="255" t="s">
        <v>347</v>
      </c>
      <c r="IQC4" s="255" t="s">
        <v>347</v>
      </c>
      <c r="IQD4" s="255" t="s">
        <v>347</v>
      </c>
      <c r="IQE4" s="255" t="s">
        <v>347</v>
      </c>
      <c r="IQF4" s="255" t="s">
        <v>347</v>
      </c>
      <c r="IQG4" s="255" t="s">
        <v>347</v>
      </c>
      <c r="IQH4" s="255" t="s">
        <v>347</v>
      </c>
      <c r="IQI4" s="255" t="s">
        <v>347</v>
      </c>
      <c r="IQJ4" s="255" t="s">
        <v>347</v>
      </c>
      <c r="IQK4" s="255" t="s">
        <v>347</v>
      </c>
      <c r="IQL4" s="255" t="s">
        <v>347</v>
      </c>
      <c r="IQM4" s="255" t="s">
        <v>347</v>
      </c>
      <c r="IQN4" s="255" t="s">
        <v>347</v>
      </c>
      <c r="IQO4" s="255" t="s">
        <v>347</v>
      </c>
      <c r="IQP4" s="255" t="s">
        <v>347</v>
      </c>
      <c r="IQQ4" s="255" t="s">
        <v>347</v>
      </c>
      <c r="IQR4" s="255" t="s">
        <v>347</v>
      </c>
      <c r="IQS4" s="255" t="s">
        <v>347</v>
      </c>
      <c r="IQT4" s="255" t="s">
        <v>347</v>
      </c>
      <c r="IQU4" s="255" t="s">
        <v>347</v>
      </c>
      <c r="IQV4" s="255" t="s">
        <v>347</v>
      </c>
      <c r="IQW4" s="255" t="s">
        <v>347</v>
      </c>
      <c r="IQX4" s="255" t="s">
        <v>347</v>
      </c>
      <c r="IQY4" s="255" t="s">
        <v>347</v>
      </c>
      <c r="IQZ4" s="255" t="s">
        <v>347</v>
      </c>
      <c r="IRA4" s="255" t="s">
        <v>347</v>
      </c>
      <c r="IRB4" s="255" t="s">
        <v>347</v>
      </c>
      <c r="IRC4" s="255" t="s">
        <v>347</v>
      </c>
      <c r="IRD4" s="255" t="s">
        <v>347</v>
      </c>
      <c r="IRE4" s="255" t="s">
        <v>347</v>
      </c>
      <c r="IRF4" s="255" t="s">
        <v>347</v>
      </c>
      <c r="IRG4" s="255" t="s">
        <v>347</v>
      </c>
      <c r="IRH4" s="255" t="s">
        <v>347</v>
      </c>
      <c r="IRI4" s="255" t="s">
        <v>347</v>
      </c>
      <c r="IRJ4" s="255" t="s">
        <v>347</v>
      </c>
      <c r="IRK4" s="255" t="s">
        <v>347</v>
      </c>
      <c r="IRL4" s="255" t="s">
        <v>347</v>
      </c>
      <c r="IRM4" s="255" t="s">
        <v>347</v>
      </c>
      <c r="IRN4" s="255" t="s">
        <v>347</v>
      </c>
      <c r="IRO4" s="255" t="s">
        <v>347</v>
      </c>
      <c r="IRP4" s="255" t="s">
        <v>347</v>
      </c>
      <c r="IRQ4" s="255" t="s">
        <v>347</v>
      </c>
      <c r="IRR4" s="255" t="s">
        <v>347</v>
      </c>
      <c r="IRS4" s="255" t="s">
        <v>347</v>
      </c>
      <c r="IRT4" s="255" t="s">
        <v>347</v>
      </c>
      <c r="IRU4" s="255" t="s">
        <v>347</v>
      </c>
      <c r="IRV4" s="255" t="s">
        <v>347</v>
      </c>
      <c r="IRW4" s="255" t="s">
        <v>347</v>
      </c>
      <c r="IRX4" s="255" t="s">
        <v>347</v>
      </c>
      <c r="IRY4" s="255" t="s">
        <v>347</v>
      </c>
      <c r="IRZ4" s="255" t="s">
        <v>347</v>
      </c>
      <c r="ISA4" s="255" t="s">
        <v>347</v>
      </c>
      <c r="ISB4" s="255" t="s">
        <v>347</v>
      </c>
      <c r="ISC4" s="255" t="s">
        <v>347</v>
      </c>
      <c r="ISD4" s="255" t="s">
        <v>347</v>
      </c>
      <c r="ISE4" s="255" t="s">
        <v>347</v>
      </c>
      <c r="ISF4" s="255" t="s">
        <v>347</v>
      </c>
      <c r="ISG4" s="255" t="s">
        <v>347</v>
      </c>
      <c r="ISH4" s="255" t="s">
        <v>347</v>
      </c>
      <c r="ISI4" s="255" t="s">
        <v>347</v>
      </c>
      <c r="ISJ4" s="255" t="s">
        <v>347</v>
      </c>
      <c r="ISK4" s="255" t="s">
        <v>347</v>
      </c>
      <c r="ISL4" s="255" t="s">
        <v>347</v>
      </c>
      <c r="ISM4" s="255" t="s">
        <v>347</v>
      </c>
      <c r="ISN4" s="255" t="s">
        <v>347</v>
      </c>
      <c r="ISO4" s="255" t="s">
        <v>347</v>
      </c>
      <c r="ISP4" s="255" t="s">
        <v>347</v>
      </c>
      <c r="ISQ4" s="255" t="s">
        <v>347</v>
      </c>
      <c r="ISR4" s="255" t="s">
        <v>347</v>
      </c>
      <c r="ISS4" s="255" t="s">
        <v>347</v>
      </c>
      <c r="IST4" s="255" t="s">
        <v>347</v>
      </c>
      <c r="ISU4" s="255" t="s">
        <v>347</v>
      </c>
      <c r="ISV4" s="255" t="s">
        <v>347</v>
      </c>
      <c r="ISW4" s="255" t="s">
        <v>347</v>
      </c>
      <c r="ISX4" s="255" t="s">
        <v>347</v>
      </c>
      <c r="ISY4" s="255" t="s">
        <v>347</v>
      </c>
      <c r="ISZ4" s="255" t="s">
        <v>347</v>
      </c>
      <c r="ITA4" s="255" t="s">
        <v>347</v>
      </c>
      <c r="ITB4" s="255" t="s">
        <v>347</v>
      </c>
      <c r="ITC4" s="255" t="s">
        <v>347</v>
      </c>
      <c r="ITD4" s="255" t="s">
        <v>347</v>
      </c>
      <c r="ITE4" s="255" t="s">
        <v>347</v>
      </c>
      <c r="ITF4" s="255" t="s">
        <v>347</v>
      </c>
      <c r="ITG4" s="255" t="s">
        <v>347</v>
      </c>
      <c r="ITH4" s="255" t="s">
        <v>347</v>
      </c>
      <c r="ITI4" s="255" t="s">
        <v>347</v>
      </c>
      <c r="ITJ4" s="255" t="s">
        <v>347</v>
      </c>
      <c r="ITK4" s="255" t="s">
        <v>347</v>
      </c>
      <c r="ITL4" s="255" t="s">
        <v>347</v>
      </c>
      <c r="ITM4" s="255" t="s">
        <v>347</v>
      </c>
      <c r="ITN4" s="255" t="s">
        <v>347</v>
      </c>
      <c r="ITO4" s="255" t="s">
        <v>347</v>
      </c>
      <c r="ITP4" s="255" t="s">
        <v>347</v>
      </c>
      <c r="ITQ4" s="255" t="s">
        <v>347</v>
      </c>
      <c r="ITR4" s="255" t="s">
        <v>347</v>
      </c>
      <c r="ITS4" s="255" t="s">
        <v>347</v>
      </c>
      <c r="ITT4" s="255" t="s">
        <v>347</v>
      </c>
      <c r="ITU4" s="255" t="s">
        <v>347</v>
      </c>
      <c r="ITV4" s="255" t="s">
        <v>347</v>
      </c>
      <c r="ITW4" s="255" t="s">
        <v>347</v>
      </c>
      <c r="ITX4" s="255" t="s">
        <v>347</v>
      </c>
      <c r="ITY4" s="255" t="s">
        <v>347</v>
      </c>
      <c r="ITZ4" s="255" t="s">
        <v>347</v>
      </c>
      <c r="IUA4" s="255" t="s">
        <v>347</v>
      </c>
      <c r="IUB4" s="255" t="s">
        <v>347</v>
      </c>
      <c r="IUC4" s="255" t="s">
        <v>347</v>
      </c>
      <c r="IUD4" s="255" t="s">
        <v>347</v>
      </c>
      <c r="IUE4" s="255" t="s">
        <v>347</v>
      </c>
      <c r="IUF4" s="255" t="s">
        <v>347</v>
      </c>
      <c r="IUG4" s="255" t="s">
        <v>347</v>
      </c>
      <c r="IUH4" s="255" t="s">
        <v>347</v>
      </c>
      <c r="IUI4" s="255" t="s">
        <v>347</v>
      </c>
      <c r="IUJ4" s="255" t="s">
        <v>347</v>
      </c>
      <c r="IUK4" s="255" t="s">
        <v>347</v>
      </c>
      <c r="IUL4" s="255" t="s">
        <v>347</v>
      </c>
      <c r="IUM4" s="255" t="s">
        <v>347</v>
      </c>
      <c r="IUN4" s="255" t="s">
        <v>347</v>
      </c>
      <c r="IUO4" s="255" t="s">
        <v>347</v>
      </c>
      <c r="IUP4" s="255" t="s">
        <v>347</v>
      </c>
      <c r="IUQ4" s="255" t="s">
        <v>347</v>
      </c>
      <c r="IUR4" s="255" t="s">
        <v>347</v>
      </c>
      <c r="IUS4" s="255" t="s">
        <v>347</v>
      </c>
      <c r="IUT4" s="255" t="s">
        <v>347</v>
      </c>
      <c r="IUU4" s="255" t="s">
        <v>347</v>
      </c>
      <c r="IUV4" s="255" t="s">
        <v>347</v>
      </c>
      <c r="IUW4" s="255" t="s">
        <v>347</v>
      </c>
      <c r="IUX4" s="255" t="s">
        <v>347</v>
      </c>
      <c r="IUY4" s="255" t="s">
        <v>347</v>
      </c>
      <c r="IUZ4" s="255" t="s">
        <v>347</v>
      </c>
      <c r="IVA4" s="255" t="s">
        <v>347</v>
      </c>
      <c r="IVB4" s="255" t="s">
        <v>347</v>
      </c>
      <c r="IVC4" s="255" t="s">
        <v>347</v>
      </c>
      <c r="IVD4" s="255" t="s">
        <v>347</v>
      </c>
      <c r="IVE4" s="255" t="s">
        <v>347</v>
      </c>
      <c r="IVF4" s="255" t="s">
        <v>347</v>
      </c>
      <c r="IVG4" s="255" t="s">
        <v>347</v>
      </c>
      <c r="IVH4" s="255" t="s">
        <v>347</v>
      </c>
      <c r="IVI4" s="255" t="s">
        <v>347</v>
      </c>
      <c r="IVJ4" s="255" t="s">
        <v>347</v>
      </c>
      <c r="IVK4" s="255" t="s">
        <v>347</v>
      </c>
      <c r="IVL4" s="255" t="s">
        <v>347</v>
      </c>
      <c r="IVM4" s="255" t="s">
        <v>347</v>
      </c>
      <c r="IVN4" s="255" t="s">
        <v>347</v>
      </c>
      <c r="IVO4" s="255" t="s">
        <v>347</v>
      </c>
      <c r="IVP4" s="255" t="s">
        <v>347</v>
      </c>
      <c r="IVQ4" s="255" t="s">
        <v>347</v>
      </c>
      <c r="IVR4" s="255" t="s">
        <v>347</v>
      </c>
      <c r="IVS4" s="255" t="s">
        <v>347</v>
      </c>
      <c r="IVT4" s="255" t="s">
        <v>347</v>
      </c>
      <c r="IVU4" s="255" t="s">
        <v>347</v>
      </c>
      <c r="IVV4" s="255" t="s">
        <v>347</v>
      </c>
      <c r="IVW4" s="255" t="s">
        <v>347</v>
      </c>
      <c r="IVX4" s="255" t="s">
        <v>347</v>
      </c>
      <c r="IVY4" s="255" t="s">
        <v>347</v>
      </c>
      <c r="IVZ4" s="255" t="s">
        <v>347</v>
      </c>
      <c r="IWA4" s="255" t="s">
        <v>347</v>
      </c>
      <c r="IWB4" s="255" t="s">
        <v>347</v>
      </c>
      <c r="IWC4" s="255" t="s">
        <v>347</v>
      </c>
      <c r="IWD4" s="255" t="s">
        <v>347</v>
      </c>
      <c r="IWE4" s="255" t="s">
        <v>347</v>
      </c>
      <c r="IWF4" s="255" t="s">
        <v>347</v>
      </c>
      <c r="IWG4" s="255" t="s">
        <v>347</v>
      </c>
      <c r="IWH4" s="255" t="s">
        <v>347</v>
      </c>
      <c r="IWI4" s="255" t="s">
        <v>347</v>
      </c>
      <c r="IWJ4" s="255" t="s">
        <v>347</v>
      </c>
      <c r="IWK4" s="255" t="s">
        <v>347</v>
      </c>
      <c r="IWL4" s="255" t="s">
        <v>347</v>
      </c>
      <c r="IWM4" s="255" t="s">
        <v>347</v>
      </c>
      <c r="IWN4" s="255" t="s">
        <v>347</v>
      </c>
      <c r="IWO4" s="255" t="s">
        <v>347</v>
      </c>
      <c r="IWP4" s="255" t="s">
        <v>347</v>
      </c>
      <c r="IWQ4" s="255" t="s">
        <v>347</v>
      </c>
      <c r="IWR4" s="255" t="s">
        <v>347</v>
      </c>
      <c r="IWS4" s="255" t="s">
        <v>347</v>
      </c>
      <c r="IWT4" s="255" t="s">
        <v>347</v>
      </c>
      <c r="IWU4" s="255" t="s">
        <v>347</v>
      </c>
      <c r="IWV4" s="255" t="s">
        <v>347</v>
      </c>
      <c r="IWW4" s="255" t="s">
        <v>347</v>
      </c>
      <c r="IWX4" s="255" t="s">
        <v>347</v>
      </c>
      <c r="IWY4" s="255" t="s">
        <v>347</v>
      </c>
      <c r="IWZ4" s="255" t="s">
        <v>347</v>
      </c>
      <c r="IXA4" s="255" t="s">
        <v>347</v>
      </c>
      <c r="IXB4" s="255" t="s">
        <v>347</v>
      </c>
      <c r="IXC4" s="255" t="s">
        <v>347</v>
      </c>
      <c r="IXD4" s="255" t="s">
        <v>347</v>
      </c>
      <c r="IXE4" s="255" t="s">
        <v>347</v>
      </c>
      <c r="IXF4" s="255" t="s">
        <v>347</v>
      </c>
      <c r="IXG4" s="255" t="s">
        <v>347</v>
      </c>
      <c r="IXH4" s="255" t="s">
        <v>347</v>
      </c>
      <c r="IXI4" s="255" t="s">
        <v>347</v>
      </c>
      <c r="IXJ4" s="255" t="s">
        <v>347</v>
      </c>
      <c r="IXK4" s="255" t="s">
        <v>347</v>
      </c>
      <c r="IXL4" s="255" t="s">
        <v>347</v>
      </c>
      <c r="IXM4" s="255" t="s">
        <v>347</v>
      </c>
      <c r="IXN4" s="255" t="s">
        <v>347</v>
      </c>
      <c r="IXO4" s="255" t="s">
        <v>347</v>
      </c>
      <c r="IXP4" s="255" t="s">
        <v>347</v>
      </c>
      <c r="IXQ4" s="255" t="s">
        <v>347</v>
      </c>
      <c r="IXR4" s="255" t="s">
        <v>347</v>
      </c>
      <c r="IXS4" s="255" t="s">
        <v>347</v>
      </c>
      <c r="IXT4" s="255" t="s">
        <v>347</v>
      </c>
      <c r="IXU4" s="255" t="s">
        <v>347</v>
      </c>
      <c r="IXV4" s="255" t="s">
        <v>347</v>
      </c>
      <c r="IXW4" s="255" t="s">
        <v>347</v>
      </c>
      <c r="IXX4" s="255" t="s">
        <v>347</v>
      </c>
      <c r="IXY4" s="255" t="s">
        <v>347</v>
      </c>
      <c r="IXZ4" s="255" t="s">
        <v>347</v>
      </c>
      <c r="IYA4" s="255" t="s">
        <v>347</v>
      </c>
      <c r="IYB4" s="255" t="s">
        <v>347</v>
      </c>
      <c r="IYC4" s="255" t="s">
        <v>347</v>
      </c>
      <c r="IYD4" s="255" t="s">
        <v>347</v>
      </c>
      <c r="IYE4" s="255" t="s">
        <v>347</v>
      </c>
      <c r="IYF4" s="255" t="s">
        <v>347</v>
      </c>
      <c r="IYG4" s="255" t="s">
        <v>347</v>
      </c>
      <c r="IYH4" s="255" t="s">
        <v>347</v>
      </c>
      <c r="IYI4" s="255" t="s">
        <v>347</v>
      </c>
      <c r="IYJ4" s="255" t="s">
        <v>347</v>
      </c>
      <c r="IYK4" s="255" t="s">
        <v>347</v>
      </c>
      <c r="IYL4" s="255" t="s">
        <v>347</v>
      </c>
      <c r="IYM4" s="255" t="s">
        <v>347</v>
      </c>
      <c r="IYN4" s="255" t="s">
        <v>347</v>
      </c>
      <c r="IYO4" s="255" t="s">
        <v>347</v>
      </c>
      <c r="IYP4" s="255" t="s">
        <v>347</v>
      </c>
      <c r="IYQ4" s="255" t="s">
        <v>347</v>
      </c>
      <c r="IYR4" s="255" t="s">
        <v>347</v>
      </c>
      <c r="IYS4" s="255" t="s">
        <v>347</v>
      </c>
      <c r="IYT4" s="255" t="s">
        <v>347</v>
      </c>
      <c r="IYU4" s="255" t="s">
        <v>347</v>
      </c>
      <c r="IYV4" s="255" t="s">
        <v>347</v>
      </c>
      <c r="IYW4" s="255" t="s">
        <v>347</v>
      </c>
      <c r="IYX4" s="255" t="s">
        <v>347</v>
      </c>
      <c r="IYY4" s="255" t="s">
        <v>347</v>
      </c>
      <c r="IYZ4" s="255" t="s">
        <v>347</v>
      </c>
      <c r="IZA4" s="255" t="s">
        <v>347</v>
      </c>
      <c r="IZB4" s="255" t="s">
        <v>347</v>
      </c>
      <c r="IZC4" s="255" t="s">
        <v>347</v>
      </c>
      <c r="IZD4" s="255" t="s">
        <v>347</v>
      </c>
      <c r="IZE4" s="255" t="s">
        <v>347</v>
      </c>
      <c r="IZF4" s="255" t="s">
        <v>347</v>
      </c>
      <c r="IZG4" s="255" t="s">
        <v>347</v>
      </c>
      <c r="IZH4" s="255" t="s">
        <v>347</v>
      </c>
      <c r="IZI4" s="255" t="s">
        <v>347</v>
      </c>
      <c r="IZJ4" s="255" t="s">
        <v>347</v>
      </c>
      <c r="IZK4" s="255" t="s">
        <v>347</v>
      </c>
      <c r="IZL4" s="255" t="s">
        <v>347</v>
      </c>
      <c r="IZM4" s="255" t="s">
        <v>347</v>
      </c>
      <c r="IZN4" s="255" t="s">
        <v>347</v>
      </c>
      <c r="IZO4" s="255" t="s">
        <v>347</v>
      </c>
      <c r="IZP4" s="255" t="s">
        <v>347</v>
      </c>
      <c r="IZQ4" s="255" t="s">
        <v>347</v>
      </c>
      <c r="IZR4" s="255" t="s">
        <v>347</v>
      </c>
      <c r="IZS4" s="255" t="s">
        <v>347</v>
      </c>
      <c r="IZT4" s="255" t="s">
        <v>347</v>
      </c>
      <c r="IZU4" s="255" t="s">
        <v>347</v>
      </c>
      <c r="IZV4" s="255" t="s">
        <v>347</v>
      </c>
      <c r="IZW4" s="255" t="s">
        <v>347</v>
      </c>
      <c r="IZX4" s="255" t="s">
        <v>347</v>
      </c>
      <c r="IZY4" s="255" t="s">
        <v>347</v>
      </c>
      <c r="IZZ4" s="255" t="s">
        <v>347</v>
      </c>
      <c r="JAA4" s="255" t="s">
        <v>347</v>
      </c>
      <c r="JAB4" s="255" t="s">
        <v>347</v>
      </c>
      <c r="JAC4" s="255" t="s">
        <v>347</v>
      </c>
      <c r="JAD4" s="255" t="s">
        <v>347</v>
      </c>
      <c r="JAE4" s="255" t="s">
        <v>347</v>
      </c>
      <c r="JAF4" s="255" t="s">
        <v>347</v>
      </c>
      <c r="JAG4" s="255" t="s">
        <v>347</v>
      </c>
      <c r="JAH4" s="255" t="s">
        <v>347</v>
      </c>
      <c r="JAI4" s="255" t="s">
        <v>347</v>
      </c>
      <c r="JAJ4" s="255" t="s">
        <v>347</v>
      </c>
      <c r="JAK4" s="255" t="s">
        <v>347</v>
      </c>
      <c r="JAL4" s="255" t="s">
        <v>347</v>
      </c>
      <c r="JAM4" s="255" t="s">
        <v>347</v>
      </c>
      <c r="JAN4" s="255" t="s">
        <v>347</v>
      </c>
      <c r="JAO4" s="255" t="s">
        <v>347</v>
      </c>
      <c r="JAP4" s="255" t="s">
        <v>347</v>
      </c>
      <c r="JAQ4" s="255" t="s">
        <v>347</v>
      </c>
      <c r="JAR4" s="255" t="s">
        <v>347</v>
      </c>
      <c r="JAS4" s="255" t="s">
        <v>347</v>
      </c>
      <c r="JAT4" s="255" t="s">
        <v>347</v>
      </c>
      <c r="JAU4" s="255" t="s">
        <v>347</v>
      </c>
      <c r="JAV4" s="255" t="s">
        <v>347</v>
      </c>
      <c r="JAW4" s="255" t="s">
        <v>347</v>
      </c>
      <c r="JAX4" s="255" t="s">
        <v>347</v>
      </c>
      <c r="JAY4" s="255" t="s">
        <v>347</v>
      </c>
      <c r="JAZ4" s="255" t="s">
        <v>347</v>
      </c>
      <c r="JBA4" s="255" t="s">
        <v>347</v>
      </c>
      <c r="JBB4" s="255" t="s">
        <v>347</v>
      </c>
      <c r="JBC4" s="255" t="s">
        <v>347</v>
      </c>
      <c r="JBD4" s="255" t="s">
        <v>347</v>
      </c>
      <c r="JBE4" s="255" t="s">
        <v>347</v>
      </c>
      <c r="JBF4" s="255" t="s">
        <v>347</v>
      </c>
      <c r="JBG4" s="255" t="s">
        <v>347</v>
      </c>
      <c r="JBH4" s="255" t="s">
        <v>347</v>
      </c>
      <c r="JBI4" s="255" t="s">
        <v>347</v>
      </c>
      <c r="JBJ4" s="255" t="s">
        <v>347</v>
      </c>
      <c r="JBK4" s="255" t="s">
        <v>347</v>
      </c>
      <c r="JBL4" s="255" t="s">
        <v>347</v>
      </c>
      <c r="JBM4" s="255" t="s">
        <v>347</v>
      </c>
      <c r="JBN4" s="255" t="s">
        <v>347</v>
      </c>
      <c r="JBO4" s="255" t="s">
        <v>347</v>
      </c>
      <c r="JBP4" s="255" t="s">
        <v>347</v>
      </c>
      <c r="JBQ4" s="255" t="s">
        <v>347</v>
      </c>
      <c r="JBR4" s="255" t="s">
        <v>347</v>
      </c>
      <c r="JBS4" s="255" t="s">
        <v>347</v>
      </c>
      <c r="JBT4" s="255" t="s">
        <v>347</v>
      </c>
      <c r="JBU4" s="255" t="s">
        <v>347</v>
      </c>
      <c r="JBV4" s="255" t="s">
        <v>347</v>
      </c>
      <c r="JBW4" s="255" t="s">
        <v>347</v>
      </c>
      <c r="JBX4" s="255" t="s">
        <v>347</v>
      </c>
      <c r="JBY4" s="255" t="s">
        <v>347</v>
      </c>
      <c r="JBZ4" s="255" t="s">
        <v>347</v>
      </c>
      <c r="JCA4" s="255" t="s">
        <v>347</v>
      </c>
      <c r="JCB4" s="255" t="s">
        <v>347</v>
      </c>
      <c r="JCC4" s="255" t="s">
        <v>347</v>
      </c>
      <c r="JCD4" s="255" t="s">
        <v>347</v>
      </c>
      <c r="JCE4" s="255" t="s">
        <v>347</v>
      </c>
      <c r="JCF4" s="255" t="s">
        <v>347</v>
      </c>
      <c r="JCG4" s="255" t="s">
        <v>347</v>
      </c>
      <c r="JCH4" s="255" t="s">
        <v>347</v>
      </c>
      <c r="JCI4" s="255" t="s">
        <v>347</v>
      </c>
      <c r="JCJ4" s="255" t="s">
        <v>347</v>
      </c>
      <c r="JCK4" s="255" t="s">
        <v>347</v>
      </c>
      <c r="JCL4" s="255" t="s">
        <v>347</v>
      </c>
      <c r="JCM4" s="255" t="s">
        <v>347</v>
      </c>
      <c r="JCN4" s="255" t="s">
        <v>347</v>
      </c>
      <c r="JCO4" s="255" t="s">
        <v>347</v>
      </c>
      <c r="JCP4" s="255" t="s">
        <v>347</v>
      </c>
      <c r="JCQ4" s="255" t="s">
        <v>347</v>
      </c>
      <c r="JCR4" s="255" t="s">
        <v>347</v>
      </c>
      <c r="JCS4" s="255" t="s">
        <v>347</v>
      </c>
      <c r="JCT4" s="255" t="s">
        <v>347</v>
      </c>
      <c r="JCU4" s="255" t="s">
        <v>347</v>
      </c>
      <c r="JCV4" s="255" t="s">
        <v>347</v>
      </c>
      <c r="JCW4" s="255" t="s">
        <v>347</v>
      </c>
      <c r="JCX4" s="255" t="s">
        <v>347</v>
      </c>
      <c r="JCY4" s="255" t="s">
        <v>347</v>
      </c>
      <c r="JCZ4" s="255" t="s">
        <v>347</v>
      </c>
      <c r="JDA4" s="255" t="s">
        <v>347</v>
      </c>
      <c r="JDB4" s="255" t="s">
        <v>347</v>
      </c>
      <c r="JDC4" s="255" t="s">
        <v>347</v>
      </c>
      <c r="JDD4" s="255" t="s">
        <v>347</v>
      </c>
      <c r="JDE4" s="255" t="s">
        <v>347</v>
      </c>
      <c r="JDF4" s="255" t="s">
        <v>347</v>
      </c>
      <c r="JDG4" s="255" t="s">
        <v>347</v>
      </c>
      <c r="JDH4" s="255" t="s">
        <v>347</v>
      </c>
      <c r="JDI4" s="255" t="s">
        <v>347</v>
      </c>
      <c r="JDJ4" s="255" t="s">
        <v>347</v>
      </c>
      <c r="JDK4" s="255" t="s">
        <v>347</v>
      </c>
      <c r="JDL4" s="255" t="s">
        <v>347</v>
      </c>
      <c r="JDM4" s="255" t="s">
        <v>347</v>
      </c>
      <c r="JDN4" s="255" t="s">
        <v>347</v>
      </c>
      <c r="JDO4" s="255" t="s">
        <v>347</v>
      </c>
      <c r="JDP4" s="255" t="s">
        <v>347</v>
      </c>
      <c r="JDQ4" s="255" t="s">
        <v>347</v>
      </c>
      <c r="JDR4" s="255" t="s">
        <v>347</v>
      </c>
      <c r="JDS4" s="255" t="s">
        <v>347</v>
      </c>
      <c r="JDT4" s="255" t="s">
        <v>347</v>
      </c>
      <c r="JDU4" s="255" t="s">
        <v>347</v>
      </c>
      <c r="JDV4" s="255" t="s">
        <v>347</v>
      </c>
      <c r="JDW4" s="255" t="s">
        <v>347</v>
      </c>
      <c r="JDX4" s="255" t="s">
        <v>347</v>
      </c>
      <c r="JDY4" s="255" t="s">
        <v>347</v>
      </c>
      <c r="JDZ4" s="255" t="s">
        <v>347</v>
      </c>
      <c r="JEA4" s="255" t="s">
        <v>347</v>
      </c>
      <c r="JEB4" s="255" t="s">
        <v>347</v>
      </c>
      <c r="JEC4" s="255" t="s">
        <v>347</v>
      </c>
      <c r="JED4" s="255" t="s">
        <v>347</v>
      </c>
      <c r="JEE4" s="255" t="s">
        <v>347</v>
      </c>
      <c r="JEF4" s="255" t="s">
        <v>347</v>
      </c>
      <c r="JEG4" s="255" t="s">
        <v>347</v>
      </c>
      <c r="JEH4" s="255" t="s">
        <v>347</v>
      </c>
      <c r="JEI4" s="255" t="s">
        <v>347</v>
      </c>
      <c r="JEJ4" s="255" t="s">
        <v>347</v>
      </c>
      <c r="JEK4" s="255" t="s">
        <v>347</v>
      </c>
      <c r="JEL4" s="255" t="s">
        <v>347</v>
      </c>
      <c r="JEM4" s="255" t="s">
        <v>347</v>
      </c>
      <c r="JEN4" s="255" t="s">
        <v>347</v>
      </c>
      <c r="JEO4" s="255" t="s">
        <v>347</v>
      </c>
      <c r="JEP4" s="255" t="s">
        <v>347</v>
      </c>
      <c r="JEQ4" s="255" t="s">
        <v>347</v>
      </c>
      <c r="JER4" s="255" t="s">
        <v>347</v>
      </c>
      <c r="JES4" s="255" t="s">
        <v>347</v>
      </c>
      <c r="JET4" s="255" t="s">
        <v>347</v>
      </c>
      <c r="JEU4" s="255" t="s">
        <v>347</v>
      </c>
      <c r="JEV4" s="255" t="s">
        <v>347</v>
      </c>
      <c r="JEW4" s="255" t="s">
        <v>347</v>
      </c>
      <c r="JEX4" s="255" t="s">
        <v>347</v>
      </c>
      <c r="JEY4" s="255" t="s">
        <v>347</v>
      </c>
      <c r="JEZ4" s="255" t="s">
        <v>347</v>
      </c>
      <c r="JFA4" s="255" t="s">
        <v>347</v>
      </c>
      <c r="JFB4" s="255" t="s">
        <v>347</v>
      </c>
      <c r="JFC4" s="255" t="s">
        <v>347</v>
      </c>
      <c r="JFD4" s="255" t="s">
        <v>347</v>
      </c>
      <c r="JFE4" s="255" t="s">
        <v>347</v>
      </c>
      <c r="JFF4" s="255" t="s">
        <v>347</v>
      </c>
      <c r="JFG4" s="255" t="s">
        <v>347</v>
      </c>
      <c r="JFH4" s="255" t="s">
        <v>347</v>
      </c>
      <c r="JFI4" s="255" t="s">
        <v>347</v>
      </c>
      <c r="JFJ4" s="255" t="s">
        <v>347</v>
      </c>
      <c r="JFK4" s="255" t="s">
        <v>347</v>
      </c>
      <c r="JFL4" s="255" t="s">
        <v>347</v>
      </c>
      <c r="JFM4" s="255" t="s">
        <v>347</v>
      </c>
      <c r="JFN4" s="255" t="s">
        <v>347</v>
      </c>
      <c r="JFO4" s="255" t="s">
        <v>347</v>
      </c>
      <c r="JFP4" s="255" t="s">
        <v>347</v>
      </c>
      <c r="JFQ4" s="255" t="s">
        <v>347</v>
      </c>
      <c r="JFR4" s="255" t="s">
        <v>347</v>
      </c>
      <c r="JFS4" s="255" t="s">
        <v>347</v>
      </c>
      <c r="JFT4" s="255" t="s">
        <v>347</v>
      </c>
      <c r="JFU4" s="255" t="s">
        <v>347</v>
      </c>
      <c r="JFV4" s="255" t="s">
        <v>347</v>
      </c>
      <c r="JFW4" s="255" t="s">
        <v>347</v>
      </c>
      <c r="JFX4" s="255" t="s">
        <v>347</v>
      </c>
      <c r="JFY4" s="255" t="s">
        <v>347</v>
      </c>
      <c r="JFZ4" s="255" t="s">
        <v>347</v>
      </c>
      <c r="JGA4" s="255" t="s">
        <v>347</v>
      </c>
      <c r="JGB4" s="255" t="s">
        <v>347</v>
      </c>
      <c r="JGC4" s="255" t="s">
        <v>347</v>
      </c>
      <c r="JGD4" s="255" t="s">
        <v>347</v>
      </c>
      <c r="JGE4" s="255" t="s">
        <v>347</v>
      </c>
      <c r="JGF4" s="255" t="s">
        <v>347</v>
      </c>
      <c r="JGG4" s="255" t="s">
        <v>347</v>
      </c>
      <c r="JGH4" s="255" t="s">
        <v>347</v>
      </c>
      <c r="JGI4" s="255" t="s">
        <v>347</v>
      </c>
      <c r="JGJ4" s="255" t="s">
        <v>347</v>
      </c>
      <c r="JGK4" s="255" t="s">
        <v>347</v>
      </c>
      <c r="JGL4" s="255" t="s">
        <v>347</v>
      </c>
      <c r="JGM4" s="255" t="s">
        <v>347</v>
      </c>
      <c r="JGN4" s="255" t="s">
        <v>347</v>
      </c>
      <c r="JGO4" s="255" t="s">
        <v>347</v>
      </c>
      <c r="JGP4" s="255" t="s">
        <v>347</v>
      </c>
      <c r="JGQ4" s="255" t="s">
        <v>347</v>
      </c>
      <c r="JGR4" s="255" t="s">
        <v>347</v>
      </c>
      <c r="JGS4" s="255" t="s">
        <v>347</v>
      </c>
      <c r="JGT4" s="255" t="s">
        <v>347</v>
      </c>
      <c r="JGU4" s="255" t="s">
        <v>347</v>
      </c>
      <c r="JGV4" s="255" t="s">
        <v>347</v>
      </c>
      <c r="JGW4" s="255" t="s">
        <v>347</v>
      </c>
      <c r="JGX4" s="255" t="s">
        <v>347</v>
      </c>
      <c r="JGY4" s="255" t="s">
        <v>347</v>
      </c>
      <c r="JGZ4" s="255" t="s">
        <v>347</v>
      </c>
      <c r="JHA4" s="255" t="s">
        <v>347</v>
      </c>
      <c r="JHB4" s="255" t="s">
        <v>347</v>
      </c>
      <c r="JHC4" s="255" t="s">
        <v>347</v>
      </c>
      <c r="JHD4" s="255" t="s">
        <v>347</v>
      </c>
      <c r="JHE4" s="255" t="s">
        <v>347</v>
      </c>
      <c r="JHF4" s="255" t="s">
        <v>347</v>
      </c>
      <c r="JHG4" s="255" t="s">
        <v>347</v>
      </c>
      <c r="JHH4" s="255" t="s">
        <v>347</v>
      </c>
      <c r="JHI4" s="255" t="s">
        <v>347</v>
      </c>
      <c r="JHJ4" s="255" t="s">
        <v>347</v>
      </c>
      <c r="JHK4" s="255" t="s">
        <v>347</v>
      </c>
      <c r="JHL4" s="255" t="s">
        <v>347</v>
      </c>
      <c r="JHM4" s="255" t="s">
        <v>347</v>
      </c>
      <c r="JHN4" s="255" t="s">
        <v>347</v>
      </c>
      <c r="JHO4" s="255" t="s">
        <v>347</v>
      </c>
      <c r="JHP4" s="255" t="s">
        <v>347</v>
      </c>
      <c r="JHQ4" s="255" t="s">
        <v>347</v>
      </c>
      <c r="JHR4" s="255" t="s">
        <v>347</v>
      </c>
      <c r="JHS4" s="255" t="s">
        <v>347</v>
      </c>
      <c r="JHT4" s="255" t="s">
        <v>347</v>
      </c>
      <c r="JHU4" s="255" t="s">
        <v>347</v>
      </c>
      <c r="JHV4" s="255" t="s">
        <v>347</v>
      </c>
      <c r="JHW4" s="255" t="s">
        <v>347</v>
      </c>
      <c r="JHX4" s="255" t="s">
        <v>347</v>
      </c>
      <c r="JHY4" s="255" t="s">
        <v>347</v>
      </c>
      <c r="JHZ4" s="255" t="s">
        <v>347</v>
      </c>
      <c r="JIA4" s="255" t="s">
        <v>347</v>
      </c>
      <c r="JIB4" s="255" t="s">
        <v>347</v>
      </c>
      <c r="JIC4" s="255" t="s">
        <v>347</v>
      </c>
      <c r="JID4" s="255" t="s">
        <v>347</v>
      </c>
      <c r="JIE4" s="255" t="s">
        <v>347</v>
      </c>
      <c r="JIF4" s="255" t="s">
        <v>347</v>
      </c>
      <c r="JIG4" s="255" t="s">
        <v>347</v>
      </c>
      <c r="JIH4" s="255" t="s">
        <v>347</v>
      </c>
      <c r="JII4" s="255" t="s">
        <v>347</v>
      </c>
      <c r="JIJ4" s="255" t="s">
        <v>347</v>
      </c>
      <c r="JIK4" s="255" t="s">
        <v>347</v>
      </c>
      <c r="JIL4" s="255" t="s">
        <v>347</v>
      </c>
      <c r="JIM4" s="255" t="s">
        <v>347</v>
      </c>
      <c r="JIN4" s="255" t="s">
        <v>347</v>
      </c>
      <c r="JIO4" s="255" t="s">
        <v>347</v>
      </c>
      <c r="JIP4" s="255" t="s">
        <v>347</v>
      </c>
      <c r="JIQ4" s="255" t="s">
        <v>347</v>
      </c>
      <c r="JIR4" s="255" t="s">
        <v>347</v>
      </c>
      <c r="JIS4" s="255" t="s">
        <v>347</v>
      </c>
      <c r="JIT4" s="255" t="s">
        <v>347</v>
      </c>
      <c r="JIU4" s="255" t="s">
        <v>347</v>
      </c>
      <c r="JIV4" s="255" t="s">
        <v>347</v>
      </c>
      <c r="JIW4" s="255" t="s">
        <v>347</v>
      </c>
      <c r="JIX4" s="255" t="s">
        <v>347</v>
      </c>
      <c r="JIY4" s="255" t="s">
        <v>347</v>
      </c>
      <c r="JIZ4" s="255" t="s">
        <v>347</v>
      </c>
      <c r="JJA4" s="255" t="s">
        <v>347</v>
      </c>
      <c r="JJB4" s="255" t="s">
        <v>347</v>
      </c>
      <c r="JJC4" s="255" t="s">
        <v>347</v>
      </c>
      <c r="JJD4" s="255" t="s">
        <v>347</v>
      </c>
      <c r="JJE4" s="255" t="s">
        <v>347</v>
      </c>
      <c r="JJF4" s="255" t="s">
        <v>347</v>
      </c>
      <c r="JJG4" s="255" t="s">
        <v>347</v>
      </c>
      <c r="JJH4" s="255" t="s">
        <v>347</v>
      </c>
      <c r="JJI4" s="255" t="s">
        <v>347</v>
      </c>
      <c r="JJJ4" s="255" t="s">
        <v>347</v>
      </c>
      <c r="JJK4" s="255" t="s">
        <v>347</v>
      </c>
      <c r="JJL4" s="255" t="s">
        <v>347</v>
      </c>
      <c r="JJM4" s="255" t="s">
        <v>347</v>
      </c>
      <c r="JJN4" s="255" t="s">
        <v>347</v>
      </c>
      <c r="JJO4" s="255" t="s">
        <v>347</v>
      </c>
      <c r="JJP4" s="255" t="s">
        <v>347</v>
      </c>
      <c r="JJQ4" s="255" t="s">
        <v>347</v>
      </c>
      <c r="JJR4" s="255" t="s">
        <v>347</v>
      </c>
      <c r="JJS4" s="255" t="s">
        <v>347</v>
      </c>
      <c r="JJT4" s="255" t="s">
        <v>347</v>
      </c>
      <c r="JJU4" s="255" t="s">
        <v>347</v>
      </c>
      <c r="JJV4" s="255" t="s">
        <v>347</v>
      </c>
      <c r="JJW4" s="255" t="s">
        <v>347</v>
      </c>
      <c r="JJX4" s="255" t="s">
        <v>347</v>
      </c>
      <c r="JJY4" s="255" t="s">
        <v>347</v>
      </c>
      <c r="JJZ4" s="255" t="s">
        <v>347</v>
      </c>
      <c r="JKA4" s="255" t="s">
        <v>347</v>
      </c>
      <c r="JKB4" s="255" t="s">
        <v>347</v>
      </c>
      <c r="JKC4" s="255" t="s">
        <v>347</v>
      </c>
      <c r="JKD4" s="255" t="s">
        <v>347</v>
      </c>
      <c r="JKE4" s="255" t="s">
        <v>347</v>
      </c>
      <c r="JKF4" s="255" t="s">
        <v>347</v>
      </c>
      <c r="JKG4" s="255" t="s">
        <v>347</v>
      </c>
      <c r="JKH4" s="255" t="s">
        <v>347</v>
      </c>
      <c r="JKI4" s="255" t="s">
        <v>347</v>
      </c>
      <c r="JKJ4" s="255" t="s">
        <v>347</v>
      </c>
      <c r="JKK4" s="255" t="s">
        <v>347</v>
      </c>
      <c r="JKL4" s="255" t="s">
        <v>347</v>
      </c>
      <c r="JKM4" s="255" t="s">
        <v>347</v>
      </c>
      <c r="JKN4" s="255" t="s">
        <v>347</v>
      </c>
      <c r="JKO4" s="255" t="s">
        <v>347</v>
      </c>
      <c r="JKP4" s="255" t="s">
        <v>347</v>
      </c>
      <c r="JKQ4" s="255" t="s">
        <v>347</v>
      </c>
      <c r="JKR4" s="255" t="s">
        <v>347</v>
      </c>
      <c r="JKS4" s="255" t="s">
        <v>347</v>
      </c>
      <c r="JKT4" s="255" t="s">
        <v>347</v>
      </c>
      <c r="JKU4" s="255" t="s">
        <v>347</v>
      </c>
      <c r="JKV4" s="255" t="s">
        <v>347</v>
      </c>
      <c r="JKW4" s="255" t="s">
        <v>347</v>
      </c>
      <c r="JKX4" s="255" t="s">
        <v>347</v>
      </c>
      <c r="JKY4" s="255" t="s">
        <v>347</v>
      </c>
      <c r="JKZ4" s="255" t="s">
        <v>347</v>
      </c>
      <c r="JLA4" s="255" t="s">
        <v>347</v>
      </c>
      <c r="JLB4" s="255" t="s">
        <v>347</v>
      </c>
      <c r="JLC4" s="255" t="s">
        <v>347</v>
      </c>
      <c r="JLD4" s="255" t="s">
        <v>347</v>
      </c>
      <c r="JLE4" s="255" t="s">
        <v>347</v>
      </c>
      <c r="JLF4" s="255" t="s">
        <v>347</v>
      </c>
      <c r="JLG4" s="255" t="s">
        <v>347</v>
      </c>
      <c r="JLH4" s="255" t="s">
        <v>347</v>
      </c>
      <c r="JLI4" s="255" t="s">
        <v>347</v>
      </c>
      <c r="JLJ4" s="255" t="s">
        <v>347</v>
      </c>
      <c r="JLK4" s="255" t="s">
        <v>347</v>
      </c>
      <c r="JLL4" s="255" t="s">
        <v>347</v>
      </c>
      <c r="JLM4" s="255" t="s">
        <v>347</v>
      </c>
      <c r="JLN4" s="255" t="s">
        <v>347</v>
      </c>
      <c r="JLO4" s="255" t="s">
        <v>347</v>
      </c>
      <c r="JLP4" s="255" t="s">
        <v>347</v>
      </c>
      <c r="JLQ4" s="255" t="s">
        <v>347</v>
      </c>
      <c r="JLR4" s="255" t="s">
        <v>347</v>
      </c>
      <c r="JLS4" s="255" t="s">
        <v>347</v>
      </c>
      <c r="JLT4" s="255" t="s">
        <v>347</v>
      </c>
      <c r="JLU4" s="255" t="s">
        <v>347</v>
      </c>
      <c r="JLV4" s="255" t="s">
        <v>347</v>
      </c>
      <c r="JLW4" s="255" t="s">
        <v>347</v>
      </c>
      <c r="JLX4" s="255" t="s">
        <v>347</v>
      </c>
      <c r="JLY4" s="255" t="s">
        <v>347</v>
      </c>
      <c r="JLZ4" s="255" t="s">
        <v>347</v>
      </c>
      <c r="JMA4" s="255" t="s">
        <v>347</v>
      </c>
      <c r="JMB4" s="255" t="s">
        <v>347</v>
      </c>
      <c r="JMC4" s="255" t="s">
        <v>347</v>
      </c>
      <c r="JMD4" s="255" t="s">
        <v>347</v>
      </c>
      <c r="JME4" s="255" t="s">
        <v>347</v>
      </c>
      <c r="JMF4" s="255" t="s">
        <v>347</v>
      </c>
      <c r="JMG4" s="255" t="s">
        <v>347</v>
      </c>
      <c r="JMH4" s="255" t="s">
        <v>347</v>
      </c>
      <c r="JMI4" s="255" t="s">
        <v>347</v>
      </c>
      <c r="JMJ4" s="255" t="s">
        <v>347</v>
      </c>
      <c r="JMK4" s="255" t="s">
        <v>347</v>
      </c>
      <c r="JML4" s="255" t="s">
        <v>347</v>
      </c>
      <c r="JMM4" s="255" t="s">
        <v>347</v>
      </c>
      <c r="JMN4" s="255" t="s">
        <v>347</v>
      </c>
      <c r="JMO4" s="255" t="s">
        <v>347</v>
      </c>
      <c r="JMP4" s="255" t="s">
        <v>347</v>
      </c>
      <c r="JMQ4" s="255" t="s">
        <v>347</v>
      </c>
      <c r="JMR4" s="255" t="s">
        <v>347</v>
      </c>
      <c r="JMS4" s="255" t="s">
        <v>347</v>
      </c>
      <c r="JMT4" s="255" t="s">
        <v>347</v>
      </c>
      <c r="JMU4" s="255" t="s">
        <v>347</v>
      </c>
      <c r="JMV4" s="255" t="s">
        <v>347</v>
      </c>
      <c r="JMW4" s="255" t="s">
        <v>347</v>
      </c>
      <c r="JMX4" s="255" t="s">
        <v>347</v>
      </c>
      <c r="JMY4" s="255" t="s">
        <v>347</v>
      </c>
      <c r="JMZ4" s="255" t="s">
        <v>347</v>
      </c>
      <c r="JNA4" s="255" t="s">
        <v>347</v>
      </c>
      <c r="JNB4" s="255" t="s">
        <v>347</v>
      </c>
      <c r="JNC4" s="255" t="s">
        <v>347</v>
      </c>
      <c r="JND4" s="255" t="s">
        <v>347</v>
      </c>
      <c r="JNE4" s="255" t="s">
        <v>347</v>
      </c>
      <c r="JNF4" s="255" t="s">
        <v>347</v>
      </c>
      <c r="JNG4" s="255" t="s">
        <v>347</v>
      </c>
      <c r="JNH4" s="255" t="s">
        <v>347</v>
      </c>
      <c r="JNI4" s="255" t="s">
        <v>347</v>
      </c>
      <c r="JNJ4" s="255" t="s">
        <v>347</v>
      </c>
      <c r="JNK4" s="255" t="s">
        <v>347</v>
      </c>
      <c r="JNL4" s="255" t="s">
        <v>347</v>
      </c>
      <c r="JNM4" s="255" t="s">
        <v>347</v>
      </c>
      <c r="JNN4" s="255" t="s">
        <v>347</v>
      </c>
      <c r="JNO4" s="255" t="s">
        <v>347</v>
      </c>
      <c r="JNP4" s="255" t="s">
        <v>347</v>
      </c>
      <c r="JNQ4" s="255" t="s">
        <v>347</v>
      </c>
      <c r="JNR4" s="255" t="s">
        <v>347</v>
      </c>
      <c r="JNS4" s="255" t="s">
        <v>347</v>
      </c>
      <c r="JNT4" s="255" t="s">
        <v>347</v>
      </c>
      <c r="JNU4" s="255" t="s">
        <v>347</v>
      </c>
      <c r="JNV4" s="255" t="s">
        <v>347</v>
      </c>
      <c r="JNW4" s="255" t="s">
        <v>347</v>
      </c>
      <c r="JNX4" s="255" t="s">
        <v>347</v>
      </c>
      <c r="JNY4" s="255" t="s">
        <v>347</v>
      </c>
      <c r="JNZ4" s="255" t="s">
        <v>347</v>
      </c>
      <c r="JOA4" s="255" t="s">
        <v>347</v>
      </c>
      <c r="JOB4" s="255" t="s">
        <v>347</v>
      </c>
      <c r="JOC4" s="255" t="s">
        <v>347</v>
      </c>
      <c r="JOD4" s="255" t="s">
        <v>347</v>
      </c>
      <c r="JOE4" s="255" t="s">
        <v>347</v>
      </c>
      <c r="JOF4" s="255" t="s">
        <v>347</v>
      </c>
      <c r="JOG4" s="255" t="s">
        <v>347</v>
      </c>
      <c r="JOH4" s="255" t="s">
        <v>347</v>
      </c>
      <c r="JOI4" s="255" t="s">
        <v>347</v>
      </c>
      <c r="JOJ4" s="255" t="s">
        <v>347</v>
      </c>
      <c r="JOK4" s="255" t="s">
        <v>347</v>
      </c>
      <c r="JOL4" s="255" t="s">
        <v>347</v>
      </c>
      <c r="JOM4" s="255" t="s">
        <v>347</v>
      </c>
      <c r="JON4" s="255" t="s">
        <v>347</v>
      </c>
      <c r="JOO4" s="255" t="s">
        <v>347</v>
      </c>
      <c r="JOP4" s="255" t="s">
        <v>347</v>
      </c>
      <c r="JOQ4" s="255" t="s">
        <v>347</v>
      </c>
      <c r="JOR4" s="255" t="s">
        <v>347</v>
      </c>
      <c r="JOS4" s="255" t="s">
        <v>347</v>
      </c>
      <c r="JOT4" s="255" t="s">
        <v>347</v>
      </c>
      <c r="JOU4" s="255" t="s">
        <v>347</v>
      </c>
      <c r="JOV4" s="255" t="s">
        <v>347</v>
      </c>
      <c r="JOW4" s="255" t="s">
        <v>347</v>
      </c>
      <c r="JOX4" s="255" t="s">
        <v>347</v>
      </c>
      <c r="JOY4" s="255" t="s">
        <v>347</v>
      </c>
      <c r="JOZ4" s="255" t="s">
        <v>347</v>
      </c>
      <c r="JPA4" s="255" t="s">
        <v>347</v>
      </c>
      <c r="JPB4" s="255" t="s">
        <v>347</v>
      </c>
      <c r="JPC4" s="255" t="s">
        <v>347</v>
      </c>
      <c r="JPD4" s="255" t="s">
        <v>347</v>
      </c>
      <c r="JPE4" s="255" t="s">
        <v>347</v>
      </c>
      <c r="JPF4" s="255" t="s">
        <v>347</v>
      </c>
      <c r="JPG4" s="255" t="s">
        <v>347</v>
      </c>
      <c r="JPH4" s="255" t="s">
        <v>347</v>
      </c>
      <c r="JPI4" s="255" t="s">
        <v>347</v>
      </c>
      <c r="JPJ4" s="255" t="s">
        <v>347</v>
      </c>
      <c r="JPK4" s="255" t="s">
        <v>347</v>
      </c>
      <c r="JPL4" s="255" t="s">
        <v>347</v>
      </c>
      <c r="JPM4" s="255" t="s">
        <v>347</v>
      </c>
      <c r="JPN4" s="255" t="s">
        <v>347</v>
      </c>
      <c r="JPO4" s="255" t="s">
        <v>347</v>
      </c>
      <c r="JPP4" s="255" t="s">
        <v>347</v>
      </c>
      <c r="JPQ4" s="255" t="s">
        <v>347</v>
      </c>
      <c r="JPR4" s="255" t="s">
        <v>347</v>
      </c>
      <c r="JPS4" s="255" t="s">
        <v>347</v>
      </c>
      <c r="JPT4" s="255" t="s">
        <v>347</v>
      </c>
      <c r="JPU4" s="255" t="s">
        <v>347</v>
      </c>
      <c r="JPV4" s="255" t="s">
        <v>347</v>
      </c>
      <c r="JPW4" s="255" t="s">
        <v>347</v>
      </c>
      <c r="JPX4" s="255" t="s">
        <v>347</v>
      </c>
      <c r="JPY4" s="255" t="s">
        <v>347</v>
      </c>
      <c r="JPZ4" s="255" t="s">
        <v>347</v>
      </c>
      <c r="JQA4" s="255" t="s">
        <v>347</v>
      </c>
      <c r="JQB4" s="255" t="s">
        <v>347</v>
      </c>
      <c r="JQC4" s="255" t="s">
        <v>347</v>
      </c>
      <c r="JQD4" s="255" t="s">
        <v>347</v>
      </c>
      <c r="JQE4" s="255" t="s">
        <v>347</v>
      </c>
      <c r="JQF4" s="255" t="s">
        <v>347</v>
      </c>
      <c r="JQG4" s="255" t="s">
        <v>347</v>
      </c>
      <c r="JQH4" s="255" t="s">
        <v>347</v>
      </c>
      <c r="JQI4" s="255" t="s">
        <v>347</v>
      </c>
      <c r="JQJ4" s="255" t="s">
        <v>347</v>
      </c>
      <c r="JQK4" s="255" t="s">
        <v>347</v>
      </c>
      <c r="JQL4" s="255" t="s">
        <v>347</v>
      </c>
      <c r="JQM4" s="255" t="s">
        <v>347</v>
      </c>
      <c r="JQN4" s="255" t="s">
        <v>347</v>
      </c>
      <c r="JQO4" s="255" t="s">
        <v>347</v>
      </c>
      <c r="JQP4" s="255" t="s">
        <v>347</v>
      </c>
      <c r="JQQ4" s="255" t="s">
        <v>347</v>
      </c>
      <c r="JQR4" s="255" t="s">
        <v>347</v>
      </c>
      <c r="JQS4" s="255" t="s">
        <v>347</v>
      </c>
      <c r="JQT4" s="255" t="s">
        <v>347</v>
      </c>
      <c r="JQU4" s="255" t="s">
        <v>347</v>
      </c>
      <c r="JQV4" s="255" t="s">
        <v>347</v>
      </c>
      <c r="JQW4" s="255" t="s">
        <v>347</v>
      </c>
      <c r="JQX4" s="255" t="s">
        <v>347</v>
      </c>
      <c r="JQY4" s="255" t="s">
        <v>347</v>
      </c>
      <c r="JQZ4" s="255" t="s">
        <v>347</v>
      </c>
      <c r="JRA4" s="255" t="s">
        <v>347</v>
      </c>
      <c r="JRB4" s="255" t="s">
        <v>347</v>
      </c>
      <c r="JRC4" s="255" t="s">
        <v>347</v>
      </c>
      <c r="JRD4" s="255" t="s">
        <v>347</v>
      </c>
      <c r="JRE4" s="255" t="s">
        <v>347</v>
      </c>
      <c r="JRF4" s="255" t="s">
        <v>347</v>
      </c>
      <c r="JRG4" s="255" t="s">
        <v>347</v>
      </c>
      <c r="JRH4" s="255" t="s">
        <v>347</v>
      </c>
      <c r="JRI4" s="255" t="s">
        <v>347</v>
      </c>
      <c r="JRJ4" s="255" t="s">
        <v>347</v>
      </c>
      <c r="JRK4" s="255" t="s">
        <v>347</v>
      </c>
      <c r="JRL4" s="255" t="s">
        <v>347</v>
      </c>
      <c r="JRM4" s="255" t="s">
        <v>347</v>
      </c>
      <c r="JRN4" s="255" t="s">
        <v>347</v>
      </c>
      <c r="JRO4" s="255" t="s">
        <v>347</v>
      </c>
      <c r="JRP4" s="255" t="s">
        <v>347</v>
      </c>
      <c r="JRQ4" s="255" t="s">
        <v>347</v>
      </c>
      <c r="JRR4" s="255" t="s">
        <v>347</v>
      </c>
      <c r="JRS4" s="255" t="s">
        <v>347</v>
      </c>
      <c r="JRT4" s="255" t="s">
        <v>347</v>
      </c>
      <c r="JRU4" s="255" t="s">
        <v>347</v>
      </c>
      <c r="JRV4" s="255" t="s">
        <v>347</v>
      </c>
      <c r="JRW4" s="255" t="s">
        <v>347</v>
      </c>
      <c r="JRX4" s="255" t="s">
        <v>347</v>
      </c>
      <c r="JRY4" s="255" t="s">
        <v>347</v>
      </c>
      <c r="JRZ4" s="255" t="s">
        <v>347</v>
      </c>
      <c r="JSA4" s="255" t="s">
        <v>347</v>
      </c>
      <c r="JSB4" s="255" t="s">
        <v>347</v>
      </c>
      <c r="JSC4" s="255" t="s">
        <v>347</v>
      </c>
      <c r="JSD4" s="255" t="s">
        <v>347</v>
      </c>
      <c r="JSE4" s="255" t="s">
        <v>347</v>
      </c>
      <c r="JSF4" s="255" t="s">
        <v>347</v>
      </c>
      <c r="JSG4" s="255" t="s">
        <v>347</v>
      </c>
      <c r="JSH4" s="255" t="s">
        <v>347</v>
      </c>
      <c r="JSI4" s="255" t="s">
        <v>347</v>
      </c>
      <c r="JSJ4" s="255" t="s">
        <v>347</v>
      </c>
      <c r="JSK4" s="255" t="s">
        <v>347</v>
      </c>
      <c r="JSL4" s="255" t="s">
        <v>347</v>
      </c>
      <c r="JSM4" s="255" t="s">
        <v>347</v>
      </c>
      <c r="JSN4" s="255" t="s">
        <v>347</v>
      </c>
      <c r="JSO4" s="255" t="s">
        <v>347</v>
      </c>
      <c r="JSP4" s="255" t="s">
        <v>347</v>
      </c>
      <c r="JSQ4" s="255" t="s">
        <v>347</v>
      </c>
      <c r="JSR4" s="255" t="s">
        <v>347</v>
      </c>
      <c r="JSS4" s="255" t="s">
        <v>347</v>
      </c>
      <c r="JST4" s="255" t="s">
        <v>347</v>
      </c>
      <c r="JSU4" s="255" t="s">
        <v>347</v>
      </c>
      <c r="JSV4" s="255" t="s">
        <v>347</v>
      </c>
      <c r="JSW4" s="255" t="s">
        <v>347</v>
      </c>
      <c r="JSX4" s="255" t="s">
        <v>347</v>
      </c>
      <c r="JSY4" s="255" t="s">
        <v>347</v>
      </c>
      <c r="JSZ4" s="255" t="s">
        <v>347</v>
      </c>
      <c r="JTA4" s="255" t="s">
        <v>347</v>
      </c>
      <c r="JTB4" s="255" t="s">
        <v>347</v>
      </c>
      <c r="JTC4" s="255" t="s">
        <v>347</v>
      </c>
      <c r="JTD4" s="255" t="s">
        <v>347</v>
      </c>
      <c r="JTE4" s="255" t="s">
        <v>347</v>
      </c>
      <c r="JTF4" s="255" t="s">
        <v>347</v>
      </c>
      <c r="JTG4" s="255" t="s">
        <v>347</v>
      </c>
      <c r="JTH4" s="255" t="s">
        <v>347</v>
      </c>
      <c r="JTI4" s="255" t="s">
        <v>347</v>
      </c>
      <c r="JTJ4" s="255" t="s">
        <v>347</v>
      </c>
      <c r="JTK4" s="255" t="s">
        <v>347</v>
      </c>
      <c r="JTL4" s="255" t="s">
        <v>347</v>
      </c>
      <c r="JTM4" s="255" t="s">
        <v>347</v>
      </c>
      <c r="JTN4" s="255" t="s">
        <v>347</v>
      </c>
      <c r="JTO4" s="255" t="s">
        <v>347</v>
      </c>
      <c r="JTP4" s="255" t="s">
        <v>347</v>
      </c>
      <c r="JTQ4" s="255" t="s">
        <v>347</v>
      </c>
      <c r="JTR4" s="255" t="s">
        <v>347</v>
      </c>
      <c r="JTS4" s="255" t="s">
        <v>347</v>
      </c>
      <c r="JTT4" s="255" t="s">
        <v>347</v>
      </c>
      <c r="JTU4" s="255" t="s">
        <v>347</v>
      </c>
      <c r="JTV4" s="255" t="s">
        <v>347</v>
      </c>
      <c r="JTW4" s="255" t="s">
        <v>347</v>
      </c>
      <c r="JTX4" s="255" t="s">
        <v>347</v>
      </c>
      <c r="JTY4" s="255" t="s">
        <v>347</v>
      </c>
      <c r="JTZ4" s="255" t="s">
        <v>347</v>
      </c>
      <c r="JUA4" s="255" t="s">
        <v>347</v>
      </c>
      <c r="JUB4" s="255" t="s">
        <v>347</v>
      </c>
      <c r="JUC4" s="255" t="s">
        <v>347</v>
      </c>
      <c r="JUD4" s="255" t="s">
        <v>347</v>
      </c>
      <c r="JUE4" s="255" t="s">
        <v>347</v>
      </c>
      <c r="JUF4" s="255" t="s">
        <v>347</v>
      </c>
      <c r="JUG4" s="255" t="s">
        <v>347</v>
      </c>
      <c r="JUH4" s="255" t="s">
        <v>347</v>
      </c>
      <c r="JUI4" s="255" t="s">
        <v>347</v>
      </c>
      <c r="JUJ4" s="255" t="s">
        <v>347</v>
      </c>
      <c r="JUK4" s="255" t="s">
        <v>347</v>
      </c>
      <c r="JUL4" s="255" t="s">
        <v>347</v>
      </c>
      <c r="JUM4" s="255" t="s">
        <v>347</v>
      </c>
      <c r="JUN4" s="255" t="s">
        <v>347</v>
      </c>
      <c r="JUO4" s="255" t="s">
        <v>347</v>
      </c>
      <c r="JUP4" s="255" t="s">
        <v>347</v>
      </c>
      <c r="JUQ4" s="255" t="s">
        <v>347</v>
      </c>
      <c r="JUR4" s="255" t="s">
        <v>347</v>
      </c>
      <c r="JUS4" s="255" t="s">
        <v>347</v>
      </c>
      <c r="JUT4" s="255" t="s">
        <v>347</v>
      </c>
      <c r="JUU4" s="255" t="s">
        <v>347</v>
      </c>
      <c r="JUV4" s="255" t="s">
        <v>347</v>
      </c>
      <c r="JUW4" s="255" t="s">
        <v>347</v>
      </c>
      <c r="JUX4" s="255" t="s">
        <v>347</v>
      </c>
      <c r="JUY4" s="255" t="s">
        <v>347</v>
      </c>
      <c r="JUZ4" s="255" t="s">
        <v>347</v>
      </c>
      <c r="JVA4" s="255" t="s">
        <v>347</v>
      </c>
      <c r="JVB4" s="255" t="s">
        <v>347</v>
      </c>
      <c r="JVC4" s="255" t="s">
        <v>347</v>
      </c>
      <c r="JVD4" s="255" t="s">
        <v>347</v>
      </c>
      <c r="JVE4" s="255" t="s">
        <v>347</v>
      </c>
      <c r="JVF4" s="255" t="s">
        <v>347</v>
      </c>
      <c r="JVG4" s="255" t="s">
        <v>347</v>
      </c>
      <c r="JVH4" s="255" t="s">
        <v>347</v>
      </c>
      <c r="JVI4" s="255" t="s">
        <v>347</v>
      </c>
      <c r="JVJ4" s="255" t="s">
        <v>347</v>
      </c>
      <c r="JVK4" s="255" t="s">
        <v>347</v>
      </c>
      <c r="JVL4" s="255" t="s">
        <v>347</v>
      </c>
      <c r="JVM4" s="255" t="s">
        <v>347</v>
      </c>
      <c r="JVN4" s="255" t="s">
        <v>347</v>
      </c>
      <c r="JVO4" s="255" t="s">
        <v>347</v>
      </c>
      <c r="JVP4" s="255" t="s">
        <v>347</v>
      </c>
      <c r="JVQ4" s="255" t="s">
        <v>347</v>
      </c>
      <c r="JVR4" s="255" t="s">
        <v>347</v>
      </c>
      <c r="JVS4" s="255" t="s">
        <v>347</v>
      </c>
      <c r="JVT4" s="255" t="s">
        <v>347</v>
      </c>
      <c r="JVU4" s="255" t="s">
        <v>347</v>
      </c>
      <c r="JVV4" s="255" t="s">
        <v>347</v>
      </c>
      <c r="JVW4" s="255" t="s">
        <v>347</v>
      </c>
      <c r="JVX4" s="255" t="s">
        <v>347</v>
      </c>
      <c r="JVY4" s="255" t="s">
        <v>347</v>
      </c>
      <c r="JVZ4" s="255" t="s">
        <v>347</v>
      </c>
      <c r="JWA4" s="255" t="s">
        <v>347</v>
      </c>
      <c r="JWB4" s="255" t="s">
        <v>347</v>
      </c>
      <c r="JWC4" s="255" t="s">
        <v>347</v>
      </c>
      <c r="JWD4" s="255" t="s">
        <v>347</v>
      </c>
      <c r="JWE4" s="255" t="s">
        <v>347</v>
      </c>
      <c r="JWF4" s="255" t="s">
        <v>347</v>
      </c>
      <c r="JWG4" s="255" t="s">
        <v>347</v>
      </c>
      <c r="JWH4" s="255" t="s">
        <v>347</v>
      </c>
      <c r="JWI4" s="255" t="s">
        <v>347</v>
      </c>
      <c r="JWJ4" s="255" t="s">
        <v>347</v>
      </c>
      <c r="JWK4" s="255" t="s">
        <v>347</v>
      </c>
      <c r="JWL4" s="255" t="s">
        <v>347</v>
      </c>
      <c r="JWM4" s="255" t="s">
        <v>347</v>
      </c>
      <c r="JWN4" s="255" t="s">
        <v>347</v>
      </c>
      <c r="JWO4" s="255" t="s">
        <v>347</v>
      </c>
      <c r="JWP4" s="255" t="s">
        <v>347</v>
      </c>
      <c r="JWQ4" s="255" t="s">
        <v>347</v>
      </c>
      <c r="JWR4" s="255" t="s">
        <v>347</v>
      </c>
      <c r="JWS4" s="255" t="s">
        <v>347</v>
      </c>
      <c r="JWT4" s="255" t="s">
        <v>347</v>
      </c>
      <c r="JWU4" s="255" t="s">
        <v>347</v>
      </c>
      <c r="JWV4" s="255" t="s">
        <v>347</v>
      </c>
      <c r="JWW4" s="255" t="s">
        <v>347</v>
      </c>
      <c r="JWX4" s="255" t="s">
        <v>347</v>
      </c>
      <c r="JWY4" s="255" t="s">
        <v>347</v>
      </c>
      <c r="JWZ4" s="255" t="s">
        <v>347</v>
      </c>
      <c r="JXA4" s="255" t="s">
        <v>347</v>
      </c>
      <c r="JXB4" s="255" t="s">
        <v>347</v>
      </c>
      <c r="JXC4" s="255" t="s">
        <v>347</v>
      </c>
      <c r="JXD4" s="255" t="s">
        <v>347</v>
      </c>
      <c r="JXE4" s="255" t="s">
        <v>347</v>
      </c>
      <c r="JXF4" s="255" t="s">
        <v>347</v>
      </c>
      <c r="JXG4" s="255" t="s">
        <v>347</v>
      </c>
      <c r="JXH4" s="255" t="s">
        <v>347</v>
      </c>
      <c r="JXI4" s="255" t="s">
        <v>347</v>
      </c>
      <c r="JXJ4" s="255" t="s">
        <v>347</v>
      </c>
      <c r="JXK4" s="255" t="s">
        <v>347</v>
      </c>
      <c r="JXL4" s="255" t="s">
        <v>347</v>
      </c>
      <c r="JXM4" s="255" t="s">
        <v>347</v>
      </c>
      <c r="JXN4" s="255" t="s">
        <v>347</v>
      </c>
      <c r="JXO4" s="255" t="s">
        <v>347</v>
      </c>
      <c r="JXP4" s="255" t="s">
        <v>347</v>
      </c>
      <c r="JXQ4" s="255" t="s">
        <v>347</v>
      </c>
      <c r="JXR4" s="255" t="s">
        <v>347</v>
      </c>
      <c r="JXS4" s="255" t="s">
        <v>347</v>
      </c>
      <c r="JXT4" s="255" t="s">
        <v>347</v>
      </c>
      <c r="JXU4" s="255" t="s">
        <v>347</v>
      </c>
      <c r="JXV4" s="255" t="s">
        <v>347</v>
      </c>
      <c r="JXW4" s="255" t="s">
        <v>347</v>
      </c>
      <c r="JXX4" s="255" t="s">
        <v>347</v>
      </c>
      <c r="JXY4" s="255" t="s">
        <v>347</v>
      </c>
      <c r="JXZ4" s="255" t="s">
        <v>347</v>
      </c>
      <c r="JYA4" s="255" t="s">
        <v>347</v>
      </c>
      <c r="JYB4" s="255" t="s">
        <v>347</v>
      </c>
      <c r="JYC4" s="255" t="s">
        <v>347</v>
      </c>
      <c r="JYD4" s="255" t="s">
        <v>347</v>
      </c>
      <c r="JYE4" s="255" t="s">
        <v>347</v>
      </c>
      <c r="JYF4" s="255" t="s">
        <v>347</v>
      </c>
      <c r="JYG4" s="255" t="s">
        <v>347</v>
      </c>
      <c r="JYH4" s="255" t="s">
        <v>347</v>
      </c>
      <c r="JYI4" s="255" t="s">
        <v>347</v>
      </c>
      <c r="JYJ4" s="255" t="s">
        <v>347</v>
      </c>
      <c r="JYK4" s="255" t="s">
        <v>347</v>
      </c>
      <c r="JYL4" s="255" t="s">
        <v>347</v>
      </c>
      <c r="JYM4" s="255" t="s">
        <v>347</v>
      </c>
      <c r="JYN4" s="255" t="s">
        <v>347</v>
      </c>
      <c r="JYO4" s="255" t="s">
        <v>347</v>
      </c>
      <c r="JYP4" s="255" t="s">
        <v>347</v>
      </c>
      <c r="JYQ4" s="255" t="s">
        <v>347</v>
      </c>
      <c r="JYR4" s="255" t="s">
        <v>347</v>
      </c>
      <c r="JYS4" s="255" t="s">
        <v>347</v>
      </c>
      <c r="JYT4" s="255" t="s">
        <v>347</v>
      </c>
      <c r="JYU4" s="255" t="s">
        <v>347</v>
      </c>
      <c r="JYV4" s="255" t="s">
        <v>347</v>
      </c>
      <c r="JYW4" s="255" t="s">
        <v>347</v>
      </c>
      <c r="JYX4" s="255" t="s">
        <v>347</v>
      </c>
      <c r="JYY4" s="255" t="s">
        <v>347</v>
      </c>
      <c r="JYZ4" s="255" t="s">
        <v>347</v>
      </c>
      <c r="JZA4" s="255" t="s">
        <v>347</v>
      </c>
      <c r="JZB4" s="255" t="s">
        <v>347</v>
      </c>
      <c r="JZC4" s="255" t="s">
        <v>347</v>
      </c>
      <c r="JZD4" s="255" t="s">
        <v>347</v>
      </c>
      <c r="JZE4" s="255" t="s">
        <v>347</v>
      </c>
      <c r="JZF4" s="255" t="s">
        <v>347</v>
      </c>
      <c r="JZG4" s="255" t="s">
        <v>347</v>
      </c>
      <c r="JZH4" s="255" t="s">
        <v>347</v>
      </c>
      <c r="JZI4" s="255" t="s">
        <v>347</v>
      </c>
      <c r="JZJ4" s="255" t="s">
        <v>347</v>
      </c>
      <c r="JZK4" s="255" t="s">
        <v>347</v>
      </c>
      <c r="JZL4" s="255" t="s">
        <v>347</v>
      </c>
      <c r="JZM4" s="255" t="s">
        <v>347</v>
      </c>
      <c r="JZN4" s="255" t="s">
        <v>347</v>
      </c>
      <c r="JZO4" s="255" t="s">
        <v>347</v>
      </c>
      <c r="JZP4" s="255" t="s">
        <v>347</v>
      </c>
      <c r="JZQ4" s="255" t="s">
        <v>347</v>
      </c>
      <c r="JZR4" s="255" t="s">
        <v>347</v>
      </c>
      <c r="JZS4" s="255" t="s">
        <v>347</v>
      </c>
      <c r="JZT4" s="255" t="s">
        <v>347</v>
      </c>
      <c r="JZU4" s="255" t="s">
        <v>347</v>
      </c>
      <c r="JZV4" s="255" t="s">
        <v>347</v>
      </c>
      <c r="JZW4" s="255" t="s">
        <v>347</v>
      </c>
      <c r="JZX4" s="255" t="s">
        <v>347</v>
      </c>
      <c r="JZY4" s="255" t="s">
        <v>347</v>
      </c>
      <c r="JZZ4" s="255" t="s">
        <v>347</v>
      </c>
      <c r="KAA4" s="255" t="s">
        <v>347</v>
      </c>
      <c r="KAB4" s="255" t="s">
        <v>347</v>
      </c>
      <c r="KAC4" s="255" t="s">
        <v>347</v>
      </c>
      <c r="KAD4" s="255" t="s">
        <v>347</v>
      </c>
      <c r="KAE4" s="255" t="s">
        <v>347</v>
      </c>
      <c r="KAF4" s="255" t="s">
        <v>347</v>
      </c>
      <c r="KAG4" s="255" t="s">
        <v>347</v>
      </c>
      <c r="KAH4" s="255" t="s">
        <v>347</v>
      </c>
      <c r="KAI4" s="255" t="s">
        <v>347</v>
      </c>
      <c r="KAJ4" s="255" t="s">
        <v>347</v>
      </c>
      <c r="KAK4" s="255" t="s">
        <v>347</v>
      </c>
      <c r="KAL4" s="255" t="s">
        <v>347</v>
      </c>
      <c r="KAM4" s="255" t="s">
        <v>347</v>
      </c>
      <c r="KAN4" s="255" t="s">
        <v>347</v>
      </c>
      <c r="KAO4" s="255" t="s">
        <v>347</v>
      </c>
      <c r="KAP4" s="255" t="s">
        <v>347</v>
      </c>
      <c r="KAQ4" s="255" t="s">
        <v>347</v>
      </c>
      <c r="KAR4" s="255" t="s">
        <v>347</v>
      </c>
      <c r="KAS4" s="255" t="s">
        <v>347</v>
      </c>
      <c r="KAT4" s="255" t="s">
        <v>347</v>
      </c>
      <c r="KAU4" s="255" t="s">
        <v>347</v>
      </c>
      <c r="KAV4" s="255" t="s">
        <v>347</v>
      </c>
      <c r="KAW4" s="255" t="s">
        <v>347</v>
      </c>
      <c r="KAX4" s="255" t="s">
        <v>347</v>
      </c>
      <c r="KAY4" s="255" t="s">
        <v>347</v>
      </c>
      <c r="KAZ4" s="255" t="s">
        <v>347</v>
      </c>
      <c r="KBA4" s="255" t="s">
        <v>347</v>
      </c>
      <c r="KBB4" s="255" t="s">
        <v>347</v>
      </c>
      <c r="KBC4" s="255" t="s">
        <v>347</v>
      </c>
      <c r="KBD4" s="255" t="s">
        <v>347</v>
      </c>
      <c r="KBE4" s="255" t="s">
        <v>347</v>
      </c>
      <c r="KBF4" s="255" t="s">
        <v>347</v>
      </c>
      <c r="KBG4" s="255" t="s">
        <v>347</v>
      </c>
      <c r="KBH4" s="255" t="s">
        <v>347</v>
      </c>
      <c r="KBI4" s="255" t="s">
        <v>347</v>
      </c>
      <c r="KBJ4" s="255" t="s">
        <v>347</v>
      </c>
      <c r="KBK4" s="255" t="s">
        <v>347</v>
      </c>
      <c r="KBL4" s="255" t="s">
        <v>347</v>
      </c>
      <c r="KBM4" s="255" t="s">
        <v>347</v>
      </c>
      <c r="KBN4" s="255" t="s">
        <v>347</v>
      </c>
      <c r="KBO4" s="255" t="s">
        <v>347</v>
      </c>
      <c r="KBP4" s="255" t="s">
        <v>347</v>
      </c>
      <c r="KBQ4" s="255" t="s">
        <v>347</v>
      </c>
      <c r="KBR4" s="255" t="s">
        <v>347</v>
      </c>
      <c r="KBS4" s="255" t="s">
        <v>347</v>
      </c>
      <c r="KBT4" s="255" t="s">
        <v>347</v>
      </c>
      <c r="KBU4" s="255" t="s">
        <v>347</v>
      </c>
      <c r="KBV4" s="255" t="s">
        <v>347</v>
      </c>
      <c r="KBW4" s="255" t="s">
        <v>347</v>
      </c>
      <c r="KBX4" s="255" t="s">
        <v>347</v>
      </c>
      <c r="KBY4" s="255" t="s">
        <v>347</v>
      </c>
      <c r="KBZ4" s="255" t="s">
        <v>347</v>
      </c>
      <c r="KCA4" s="255" t="s">
        <v>347</v>
      </c>
      <c r="KCB4" s="255" t="s">
        <v>347</v>
      </c>
      <c r="KCC4" s="255" t="s">
        <v>347</v>
      </c>
      <c r="KCD4" s="255" t="s">
        <v>347</v>
      </c>
      <c r="KCE4" s="255" t="s">
        <v>347</v>
      </c>
      <c r="KCF4" s="255" t="s">
        <v>347</v>
      </c>
      <c r="KCG4" s="255" t="s">
        <v>347</v>
      </c>
      <c r="KCH4" s="255" t="s">
        <v>347</v>
      </c>
      <c r="KCI4" s="255" t="s">
        <v>347</v>
      </c>
      <c r="KCJ4" s="255" t="s">
        <v>347</v>
      </c>
      <c r="KCK4" s="255" t="s">
        <v>347</v>
      </c>
      <c r="KCL4" s="255" t="s">
        <v>347</v>
      </c>
      <c r="KCM4" s="255" t="s">
        <v>347</v>
      </c>
      <c r="KCN4" s="255" t="s">
        <v>347</v>
      </c>
      <c r="KCO4" s="255" t="s">
        <v>347</v>
      </c>
      <c r="KCP4" s="255" t="s">
        <v>347</v>
      </c>
      <c r="KCQ4" s="255" t="s">
        <v>347</v>
      </c>
      <c r="KCR4" s="255" t="s">
        <v>347</v>
      </c>
      <c r="KCS4" s="255" t="s">
        <v>347</v>
      </c>
      <c r="KCT4" s="255" t="s">
        <v>347</v>
      </c>
      <c r="KCU4" s="255" t="s">
        <v>347</v>
      </c>
      <c r="KCV4" s="255" t="s">
        <v>347</v>
      </c>
      <c r="KCW4" s="255" t="s">
        <v>347</v>
      </c>
      <c r="KCX4" s="255" t="s">
        <v>347</v>
      </c>
      <c r="KCY4" s="255" t="s">
        <v>347</v>
      </c>
      <c r="KCZ4" s="255" t="s">
        <v>347</v>
      </c>
      <c r="KDA4" s="255" t="s">
        <v>347</v>
      </c>
      <c r="KDB4" s="255" t="s">
        <v>347</v>
      </c>
      <c r="KDC4" s="255" t="s">
        <v>347</v>
      </c>
      <c r="KDD4" s="255" t="s">
        <v>347</v>
      </c>
      <c r="KDE4" s="255" t="s">
        <v>347</v>
      </c>
      <c r="KDF4" s="255" t="s">
        <v>347</v>
      </c>
      <c r="KDG4" s="255" t="s">
        <v>347</v>
      </c>
      <c r="KDH4" s="255" t="s">
        <v>347</v>
      </c>
      <c r="KDI4" s="255" t="s">
        <v>347</v>
      </c>
      <c r="KDJ4" s="255" t="s">
        <v>347</v>
      </c>
      <c r="KDK4" s="255" t="s">
        <v>347</v>
      </c>
      <c r="KDL4" s="255" t="s">
        <v>347</v>
      </c>
      <c r="KDM4" s="255" t="s">
        <v>347</v>
      </c>
      <c r="KDN4" s="255" t="s">
        <v>347</v>
      </c>
      <c r="KDO4" s="255" t="s">
        <v>347</v>
      </c>
      <c r="KDP4" s="255" t="s">
        <v>347</v>
      </c>
      <c r="KDQ4" s="255" t="s">
        <v>347</v>
      </c>
      <c r="KDR4" s="255" t="s">
        <v>347</v>
      </c>
      <c r="KDS4" s="255" t="s">
        <v>347</v>
      </c>
      <c r="KDT4" s="255" t="s">
        <v>347</v>
      </c>
      <c r="KDU4" s="255" t="s">
        <v>347</v>
      </c>
      <c r="KDV4" s="255" t="s">
        <v>347</v>
      </c>
      <c r="KDW4" s="255" t="s">
        <v>347</v>
      </c>
      <c r="KDX4" s="255" t="s">
        <v>347</v>
      </c>
      <c r="KDY4" s="255" t="s">
        <v>347</v>
      </c>
      <c r="KDZ4" s="255" t="s">
        <v>347</v>
      </c>
      <c r="KEA4" s="255" t="s">
        <v>347</v>
      </c>
      <c r="KEB4" s="255" t="s">
        <v>347</v>
      </c>
      <c r="KEC4" s="255" t="s">
        <v>347</v>
      </c>
      <c r="KED4" s="255" t="s">
        <v>347</v>
      </c>
      <c r="KEE4" s="255" t="s">
        <v>347</v>
      </c>
      <c r="KEF4" s="255" t="s">
        <v>347</v>
      </c>
      <c r="KEG4" s="255" t="s">
        <v>347</v>
      </c>
      <c r="KEH4" s="255" t="s">
        <v>347</v>
      </c>
      <c r="KEI4" s="255" t="s">
        <v>347</v>
      </c>
      <c r="KEJ4" s="255" t="s">
        <v>347</v>
      </c>
      <c r="KEK4" s="255" t="s">
        <v>347</v>
      </c>
      <c r="KEL4" s="255" t="s">
        <v>347</v>
      </c>
      <c r="KEM4" s="255" t="s">
        <v>347</v>
      </c>
      <c r="KEN4" s="255" t="s">
        <v>347</v>
      </c>
      <c r="KEO4" s="255" t="s">
        <v>347</v>
      </c>
      <c r="KEP4" s="255" t="s">
        <v>347</v>
      </c>
      <c r="KEQ4" s="255" t="s">
        <v>347</v>
      </c>
      <c r="KER4" s="255" t="s">
        <v>347</v>
      </c>
      <c r="KES4" s="255" t="s">
        <v>347</v>
      </c>
      <c r="KET4" s="255" t="s">
        <v>347</v>
      </c>
      <c r="KEU4" s="255" t="s">
        <v>347</v>
      </c>
      <c r="KEV4" s="255" t="s">
        <v>347</v>
      </c>
      <c r="KEW4" s="255" t="s">
        <v>347</v>
      </c>
      <c r="KEX4" s="255" t="s">
        <v>347</v>
      </c>
      <c r="KEY4" s="255" t="s">
        <v>347</v>
      </c>
      <c r="KEZ4" s="255" t="s">
        <v>347</v>
      </c>
      <c r="KFA4" s="255" t="s">
        <v>347</v>
      </c>
      <c r="KFB4" s="255" t="s">
        <v>347</v>
      </c>
      <c r="KFC4" s="255" t="s">
        <v>347</v>
      </c>
      <c r="KFD4" s="255" t="s">
        <v>347</v>
      </c>
      <c r="KFE4" s="255" t="s">
        <v>347</v>
      </c>
      <c r="KFF4" s="255" t="s">
        <v>347</v>
      </c>
      <c r="KFG4" s="255" t="s">
        <v>347</v>
      </c>
      <c r="KFH4" s="255" t="s">
        <v>347</v>
      </c>
      <c r="KFI4" s="255" t="s">
        <v>347</v>
      </c>
      <c r="KFJ4" s="255" t="s">
        <v>347</v>
      </c>
      <c r="KFK4" s="255" t="s">
        <v>347</v>
      </c>
      <c r="KFL4" s="255" t="s">
        <v>347</v>
      </c>
      <c r="KFM4" s="255" t="s">
        <v>347</v>
      </c>
      <c r="KFN4" s="255" t="s">
        <v>347</v>
      </c>
      <c r="KFO4" s="255" t="s">
        <v>347</v>
      </c>
      <c r="KFP4" s="255" t="s">
        <v>347</v>
      </c>
      <c r="KFQ4" s="255" t="s">
        <v>347</v>
      </c>
      <c r="KFR4" s="255" t="s">
        <v>347</v>
      </c>
      <c r="KFS4" s="255" t="s">
        <v>347</v>
      </c>
      <c r="KFT4" s="255" t="s">
        <v>347</v>
      </c>
      <c r="KFU4" s="255" t="s">
        <v>347</v>
      </c>
      <c r="KFV4" s="255" t="s">
        <v>347</v>
      </c>
      <c r="KFW4" s="255" t="s">
        <v>347</v>
      </c>
      <c r="KFX4" s="255" t="s">
        <v>347</v>
      </c>
      <c r="KFY4" s="255" t="s">
        <v>347</v>
      </c>
      <c r="KFZ4" s="255" t="s">
        <v>347</v>
      </c>
      <c r="KGA4" s="255" t="s">
        <v>347</v>
      </c>
      <c r="KGB4" s="255" t="s">
        <v>347</v>
      </c>
      <c r="KGC4" s="255" t="s">
        <v>347</v>
      </c>
      <c r="KGD4" s="255" t="s">
        <v>347</v>
      </c>
      <c r="KGE4" s="255" t="s">
        <v>347</v>
      </c>
      <c r="KGF4" s="255" t="s">
        <v>347</v>
      </c>
      <c r="KGG4" s="255" t="s">
        <v>347</v>
      </c>
      <c r="KGH4" s="255" t="s">
        <v>347</v>
      </c>
      <c r="KGI4" s="255" t="s">
        <v>347</v>
      </c>
      <c r="KGJ4" s="255" t="s">
        <v>347</v>
      </c>
      <c r="KGK4" s="255" t="s">
        <v>347</v>
      </c>
      <c r="KGL4" s="255" t="s">
        <v>347</v>
      </c>
      <c r="KGM4" s="255" t="s">
        <v>347</v>
      </c>
      <c r="KGN4" s="255" t="s">
        <v>347</v>
      </c>
      <c r="KGO4" s="255" t="s">
        <v>347</v>
      </c>
      <c r="KGP4" s="255" t="s">
        <v>347</v>
      </c>
      <c r="KGQ4" s="255" t="s">
        <v>347</v>
      </c>
      <c r="KGR4" s="255" t="s">
        <v>347</v>
      </c>
      <c r="KGS4" s="255" t="s">
        <v>347</v>
      </c>
      <c r="KGT4" s="255" t="s">
        <v>347</v>
      </c>
      <c r="KGU4" s="255" t="s">
        <v>347</v>
      </c>
      <c r="KGV4" s="255" t="s">
        <v>347</v>
      </c>
      <c r="KGW4" s="255" t="s">
        <v>347</v>
      </c>
      <c r="KGX4" s="255" t="s">
        <v>347</v>
      </c>
      <c r="KGY4" s="255" t="s">
        <v>347</v>
      </c>
      <c r="KGZ4" s="255" t="s">
        <v>347</v>
      </c>
      <c r="KHA4" s="255" t="s">
        <v>347</v>
      </c>
      <c r="KHB4" s="255" t="s">
        <v>347</v>
      </c>
      <c r="KHC4" s="255" t="s">
        <v>347</v>
      </c>
      <c r="KHD4" s="255" t="s">
        <v>347</v>
      </c>
      <c r="KHE4" s="255" t="s">
        <v>347</v>
      </c>
      <c r="KHF4" s="255" t="s">
        <v>347</v>
      </c>
      <c r="KHG4" s="255" t="s">
        <v>347</v>
      </c>
      <c r="KHH4" s="255" t="s">
        <v>347</v>
      </c>
      <c r="KHI4" s="255" t="s">
        <v>347</v>
      </c>
      <c r="KHJ4" s="255" t="s">
        <v>347</v>
      </c>
      <c r="KHK4" s="255" t="s">
        <v>347</v>
      </c>
      <c r="KHL4" s="255" t="s">
        <v>347</v>
      </c>
      <c r="KHM4" s="255" t="s">
        <v>347</v>
      </c>
      <c r="KHN4" s="255" t="s">
        <v>347</v>
      </c>
      <c r="KHO4" s="255" t="s">
        <v>347</v>
      </c>
      <c r="KHP4" s="255" t="s">
        <v>347</v>
      </c>
      <c r="KHQ4" s="255" t="s">
        <v>347</v>
      </c>
      <c r="KHR4" s="255" t="s">
        <v>347</v>
      </c>
      <c r="KHS4" s="255" t="s">
        <v>347</v>
      </c>
      <c r="KHT4" s="255" t="s">
        <v>347</v>
      </c>
      <c r="KHU4" s="255" t="s">
        <v>347</v>
      </c>
      <c r="KHV4" s="255" t="s">
        <v>347</v>
      </c>
      <c r="KHW4" s="255" t="s">
        <v>347</v>
      </c>
      <c r="KHX4" s="255" t="s">
        <v>347</v>
      </c>
      <c r="KHY4" s="255" t="s">
        <v>347</v>
      </c>
      <c r="KHZ4" s="255" t="s">
        <v>347</v>
      </c>
      <c r="KIA4" s="255" t="s">
        <v>347</v>
      </c>
      <c r="KIB4" s="255" t="s">
        <v>347</v>
      </c>
      <c r="KIC4" s="255" t="s">
        <v>347</v>
      </c>
      <c r="KID4" s="255" t="s">
        <v>347</v>
      </c>
      <c r="KIE4" s="255" t="s">
        <v>347</v>
      </c>
      <c r="KIF4" s="255" t="s">
        <v>347</v>
      </c>
      <c r="KIG4" s="255" t="s">
        <v>347</v>
      </c>
      <c r="KIH4" s="255" t="s">
        <v>347</v>
      </c>
      <c r="KII4" s="255" t="s">
        <v>347</v>
      </c>
      <c r="KIJ4" s="255" t="s">
        <v>347</v>
      </c>
      <c r="KIK4" s="255" t="s">
        <v>347</v>
      </c>
      <c r="KIL4" s="255" t="s">
        <v>347</v>
      </c>
      <c r="KIM4" s="255" t="s">
        <v>347</v>
      </c>
      <c r="KIN4" s="255" t="s">
        <v>347</v>
      </c>
      <c r="KIO4" s="255" t="s">
        <v>347</v>
      </c>
      <c r="KIP4" s="255" t="s">
        <v>347</v>
      </c>
      <c r="KIQ4" s="255" t="s">
        <v>347</v>
      </c>
      <c r="KIR4" s="255" t="s">
        <v>347</v>
      </c>
      <c r="KIS4" s="255" t="s">
        <v>347</v>
      </c>
      <c r="KIT4" s="255" t="s">
        <v>347</v>
      </c>
      <c r="KIU4" s="255" t="s">
        <v>347</v>
      </c>
      <c r="KIV4" s="255" t="s">
        <v>347</v>
      </c>
      <c r="KIW4" s="255" t="s">
        <v>347</v>
      </c>
      <c r="KIX4" s="255" t="s">
        <v>347</v>
      </c>
      <c r="KIY4" s="255" t="s">
        <v>347</v>
      </c>
      <c r="KIZ4" s="255" t="s">
        <v>347</v>
      </c>
      <c r="KJA4" s="255" t="s">
        <v>347</v>
      </c>
      <c r="KJB4" s="255" t="s">
        <v>347</v>
      </c>
      <c r="KJC4" s="255" t="s">
        <v>347</v>
      </c>
      <c r="KJD4" s="255" t="s">
        <v>347</v>
      </c>
      <c r="KJE4" s="255" t="s">
        <v>347</v>
      </c>
      <c r="KJF4" s="255" t="s">
        <v>347</v>
      </c>
      <c r="KJG4" s="255" t="s">
        <v>347</v>
      </c>
      <c r="KJH4" s="255" t="s">
        <v>347</v>
      </c>
      <c r="KJI4" s="255" t="s">
        <v>347</v>
      </c>
      <c r="KJJ4" s="255" t="s">
        <v>347</v>
      </c>
      <c r="KJK4" s="255" t="s">
        <v>347</v>
      </c>
      <c r="KJL4" s="255" t="s">
        <v>347</v>
      </c>
      <c r="KJM4" s="255" t="s">
        <v>347</v>
      </c>
      <c r="KJN4" s="255" t="s">
        <v>347</v>
      </c>
      <c r="KJO4" s="255" t="s">
        <v>347</v>
      </c>
      <c r="KJP4" s="255" t="s">
        <v>347</v>
      </c>
      <c r="KJQ4" s="255" t="s">
        <v>347</v>
      </c>
      <c r="KJR4" s="255" t="s">
        <v>347</v>
      </c>
      <c r="KJS4" s="255" t="s">
        <v>347</v>
      </c>
      <c r="KJT4" s="255" t="s">
        <v>347</v>
      </c>
      <c r="KJU4" s="255" t="s">
        <v>347</v>
      </c>
      <c r="KJV4" s="255" t="s">
        <v>347</v>
      </c>
      <c r="KJW4" s="255" t="s">
        <v>347</v>
      </c>
      <c r="KJX4" s="255" t="s">
        <v>347</v>
      </c>
      <c r="KJY4" s="255" t="s">
        <v>347</v>
      </c>
      <c r="KJZ4" s="255" t="s">
        <v>347</v>
      </c>
      <c r="KKA4" s="255" t="s">
        <v>347</v>
      </c>
      <c r="KKB4" s="255" t="s">
        <v>347</v>
      </c>
      <c r="KKC4" s="255" t="s">
        <v>347</v>
      </c>
      <c r="KKD4" s="255" t="s">
        <v>347</v>
      </c>
      <c r="KKE4" s="255" t="s">
        <v>347</v>
      </c>
      <c r="KKF4" s="255" t="s">
        <v>347</v>
      </c>
      <c r="KKG4" s="255" t="s">
        <v>347</v>
      </c>
      <c r="KKH4" s="255" t="s">
        <v>347</v>
      </c>
      <c r="KKI4" s="255" t="s">
        <v>347</v>
      </c>
      <c r="KKJ4" s="255" t="s">
        <v>347</v>
      </c>
      <c r="KKK4" s="255" t="s">
        <v>347</v>
      </c>
      <c r="KKL4" s="255" t="s">
        <v>347</v>
      </c>
      <c r="KKM4" s="255" t="s">
        <v>347</v>
      </c>
      <c r="KKN4" s="255" t="s">
        <v>347</v>
      </c>
      <c r="KKO4" s="255" t="s">
        <v>347</v>
      </c>
      <c r="KKP4" s="255" t="s">
        <v>347</v>
      </c>
      <c r="KKQ4" s="255" t="s">
        <v>347</v>
      </c>
      <c r="KKR4" s="255" t="s">
        <v>347</v>
      </c>
      <c r="KKS4" s="255" t="s">
        <v>347</v>
      </c>
      <c r="KKT4" s="255" t="s">
        <v>347</v>
      </c>
      <c r="KKU4" s="255" t="s">
        <v>347</v>
      </c>
      <c r="KKV4" s="255" t="s">
        <v>347</v>
      </c>
      <c r="KKW4" s="255" t="s">
        <v>347</v>
      </c>
      <c r="KKX4" s="255" t="s">
        <v>347</v>
      </c>
      <c r="KKY4" s="255" t="s">
        <v>347</v>
      </c>
      <c r="KKZ4" s="255" t="s">
        <v>347</v>
      </c>
      <c r="KLA4" s="255" t="s">
        <v>347</v>
      </c>
      <c r="KLB4" s="255" t="s">
        <v>347</v>
      </c>
      <c r="KLC4" s="255" t="s">
        <v>347</v>
      </c>
      <c r="KLD4" s="255" t="s">
        <v>347</v>
      </c>
      <c r="KLE4" s="255" t="s">
        <v>347</v>
      </c>
      <c r="KLF4" s="255" t="s">
        <v>347</v>
      </c>
      <c r="KLG4" s="255" t="s">
        <v>347</v>
      </c>
      <c r="KLH4" s="255" t="s">
        <v>347</v>
      </c>
      <c r="KLI4" s="255" t="s">
        <v>347</v>
      </c>
      <c r="KLJ4" s="255" t="s">
        <v>347</v>
      </c>
      <c r="KLK4" s="255" t="s">
        <v>347</v>
      </c>
      <c r="KLL4" s="255" t="s">
        <v>347</v>
      </c>
      <c r="KLM4" s="255" t="s">
        <v>347</v>
      </c>
      <c r="KLN4" s="255" t="s">
        <v>347</v>
      </c>
      <c r="KLO4" s="255" t="s">
        <v>347</v>
      </c>
      <c r="KLP4" s="255" t="s">
        <v>347</v>
      </c>
      <c r="KLQ4" s="255" t="s">
        <v>347</v>
      </c>
      <c r="KLR4" s="255" t="s">
        <v>347</v>
      </c>
      <c r="KLS4" s="255" t="s">
        <v>347</v>
      </c>
      <c r="KLT4" s="255" t="s">
        <v>347</v>
      </c>
      <c r="KLU4" s="255" t="s">
        <v>347</v>
      </c>
      <c r="KLV4" s="255" t="s">
        <v>347</v>
      </c>
      <c r="KLW4" s="255" t="s">
        <v>347</v>
      </c>
      <c r="KLX4" s="255" t="s">
        <v>347</v>
      </c>
      <c r="KLY4" s="255" t="s">
        <v>347</v>
      </c>
      <c r="KLZ4" s="255" t="s">
        <v>347</v>
      </c>
      <c r="KMA4" s="255" t="s">
        <v>347</v>
      </c>
      <c r="KMB4" s="255" t="s">
        <v>347</v>
      </c>
      <c r="KMC4" s="255" t="s">
        <v>347</v>
      </c>
      <c r="KMD4" s="255" t="s">
        <v>347</v>
      </c>
      <c r="KME4" s="255" t="s">
        <v>347</v>
      </c>
      <c r="KMF4" s="255" t="s">
        <v>347</v>
      </c>
      <c r="KMG4" s="255" t="s">
        <v>347</v>
      </c>
      <c r="KMH4" s="255" t="s">
        <v>347</v>
      </c>
      <c r="KMI4" s="255" t="s">
        <v>347</v>
      </c>
      <c r="KMJ4" s="255" t="s">
        <v>347</v>
      </c>
      <c r="KMK4" s="255" t="s">
        <v>347</v>
      </c>
      <c r="KML4" s="255" t="s">
        <v>347</v>
      </c>
      <c r="KMM4" s="255" t="s">
        <v>347</v>
      </c>
      <c r="KMN4" s="255" t="s">
        <v>347</v>
      </c>
      <c r="KMO4" s="255" t="s">
        <v>347</v>
      </c>
      <c r="KMP4" s="255" t="s">
        <v>347</v>
      </c>
      <c r="KMQ4" s="255" t="s">
        <v>347</v>
      </c>
      <c r="KMR4" s="255" t="s">
        <v>347</v>
      </c>
      <c r="KMS4" s="255" t="s">
        <v>347</v>
      </c>
      <c r="KMT4" s="255" t="s">
        <v>347</v>
      </c>
      <c r="KMU4" s="255" t="s">
        <v>347</v>
      </c>
      <c r="KMV4" s="255" t="s">
        <v>347</v>
      </c>
      <c r="KMW4" s="255" t="s">
        <v>347</v>
      </c>
      <c r="KMX4" s="255" t="s">
        <v>347</v>
      </c>
      <c r="KMY4" s="255" t="s">
        <v>347</v>
      </c>
      <c r="KMZ4" s="255" t="s">
        <v>347</v>
      </c>
      <c r="KNA4" s="255" t="s">
        <v>347</v>
      </c>
      <c r="KNB4" s="255" t="s">
        <v>347</v>
      </c>
      <c r="KNC4" s="255" t="s">
        <v>347</v>
      </c>
      <c r="KND4" s="255" t="s">
        <v>347</v>
      </c>
      <c r="KNE4" s="255" t="s">
        <v>347</v>
      </c>
      <c r="KNF4" s="255" t="s">
        <v>347</v>
      </c>
      <c r="KNG4" s="255" t="s">
        <v>347</v>
      </c>
      <c r="KNH4" s="255" t="s">
        <v>347</v>
      </c>
      <c r="KNI4" s="255" t="s">
        <v>347</v>
      </c>
      <c r="KNJ4" s="255" t="s">
        <v>347</v>
      </c>
      <c r="KNK4" s="255" t="s">
        <v>347</v>
      </c>
      <c r="KNL4" s="255" t="s">
        <v>347</v>
      </c>
      <c r="KNM4" s="255" t="s">
        <v>347</v>
      </c>
      <c r="KNN4" s="255" t="s">
        <v>347</v>
      </c>
      <c r="KNO4" s="255" t="s">
        <v>347</v>
      </c>
      <c r="KNP4" s="255" t="s">
        <v>347</v>
      </c>
      <c r="KNQ4" s="255" t="s">
        <v>347</v>
      </c>
      <c r="KNR4" s="255" t="s">
        <v>347</v>
      </c>
      <c r="KNS4" s="255" t="s">
        <v>347</v>
      </c>
      <c r="KNT4" s="255" t="s">
        <v>347</v>
      </c>
      <c r="KNU4" s="255" t="s">
        <v>347</v>
      </c>
      <c r="KNV4" s="255" t="s">
        <v>347</v>
      </c>
      <c r="KNW4" s="255" t="s">
        <v>347</v>
      </c>
      <c r="KNX4" s="255" t="s">
        <v>347</v>
      </c>
      <c r="KNY4" s="255" t="s">
        <v>347</v>
      </c>
      <c r="KNZ4" s="255" t="s">
        <v>347</v>
      </c>
      <c r="KOA4" s="255" t="s">
        <v>347</v>
      </c>
      <c r="KOB4" s="255" t="s">
        <v>347</v>
      </c>
      <c r="KOC4" s="255" t="s">
        <v>347</v>
      </c>
      <c r="KOD4" s="255" t="s">
        <v>347</v>
      </c>
      <c r="KOE4" s="255" t="s">
        <v>347</v>
      </c>
      <c r="KOF4" s="255" t="s">
        <v>347</v>
      </c>
      <c r="KOG4" s="255" t="s">
        <v>347</v>
      </c>
      <c r="KOH4" s="255" t="s">
        <v>347</v>
      </c>
      <c r="KOI4" s="255" t="s">
        <v>347</v>
      </c>
      <c r="KOJ4" s="255" t="s">
        <v>347</v>
      </c>
      <c r="KOK4" s="255" t="s">
        <v>347</v>
      </c>
      <c r="KOL4" s="255" t="s">
        <v>347</v>
      </c>
      <c r="KOM4" s="255" t="s">
        <v>347</v>
      </c>
      <c r="KON4" s="255" t="s">
        <v>347</v>
      </c>
      <c r="KOO4" s="255" t="s">
        <v>347</v>
      </c>
      <c r="KOP4" s="255" t="s">
        <v>347</v>
      </c>
      <c r="KOQ4" s="255" t="s">
        <v>347</v>
      </c>
      <c r="KOR4" s="255" t="s">
        <v>347</v>
      </c>
      <c r="KOS4" s="255" t="s">
        <v>347</v>
      </c>
      <c r="KOT4" s="255" t="s">
        <v>347</v>
      </c>
      <c r="KOU4" s="255" t="s">
        <v>347</v>
      </c>
      <c r="KOV4" s="255" t="s">
        <v>347</v>
      </c>
      <c r="KOW4" s="255" t="s">
        <v>347</v>
      </c>
      <c r="KOX4" s="255" t="s">
        <v>347</v>
      </c>
      <c r="KOY4" s="255" t="s">
        <v>347</v>
      </c>
      <c r="KOZ4" s="255" t="s">
        <v>347</v>
      </c>
      <c r="KPA4" s="255" t="s">
        <v>347</v>
      </c>
      <c r="KPB4" s="255" t="s">
        <v>347</v>
      </c>
      <c r="KPC4" s="255" t="s">
        <v>347</v>
      </c>
      <c r="KPD4" s="255" t="s">
        <v>347</v>
      </c>
      <c r="KPE4" s="255" t="s">
        <v>347</v>
      </c>
      <c r="KPF4" s="255" t="s">
        <v>347</v>
      </c>
      <c r="KPG4" s="255" t="s">
        <v>347</v>
      </c>
      <c r="KPH4" s="255" t="s">
        <v>347</v>
      </c>
      <c r="KPI4" s="255" t="s">
        <v>347</v>
      </c>
      <c r="KPJ4" s="255" t="s">
        <v>347</v>
      </c>
      <c r="KPK4" s="255" t="s">
        <v>347</v>
      </c>
      <c r="KPL4" s="255" t="s">
        <v>347</v>
      </c>
      <c r="KPM4" s="255" t="s">
        <v>347</v>
      </c>
      <c r="KPN4" s="255" t="s">
        <v>347</v>
      </c>
      <c r="KPO4" s="255" t="s">
        <v>347</v>
      </c>
      <c r="KPP4" s="255" t="s">
        <v>347</v>
      </c>
      <c r="KPQ4" s="255" t="s">
        <v>347</v>
      </c>
      <c r="KPR4" s="255" t="s">
        <v>347</v>
      </c>
      <c r="KPS4" s="255" t="s">
        <v>347</v>
      </c>
      <c r="KPT4" s="255" t="s">
        <v>347</v>
      </c>
      <c r="KPU4" s="255" t="s">
        <v>347</v>
      </c>
      <c r="KPV4" s="255" t="s">
        <v>347</v>
      </c>
      <c r="KPW4" s="255" t="s">
        <v>347</v>
      </c>
      <c r="KPX4" s="255" t="s">
        <v>347</v>
      </c>
      <c r="KPY4" s="255" t="s">
        <v>347</v>
      </c>
      <c r="KPZ4" s="255" t="s">
        <v>347</v>
      </c>
      <c r="KQA4" s="255" t="s">
        <v>347</v>
      </c>
      <c r="KQB4" s="255" t="s">
        <v>347</v>
      </c>
      <c r="KQC4" s="255" t="s">
        <v>347</v>
      </c>
      <c r="KQD4" s="255" t="s">
        <v>347</v>
      </c>
      <c r="KQE4" s="255" t="s">
        <v>347</v>
      </c>
      <c r="KQF4" s="255" t="s">
        <v>347</v>
      </c>
      <c r="KQG4" s="255" t="s">
        <v>347</v>
      </c>
      <c r="KQH4" s="255" t="s">
        <v>347</v>
      </c>
      <c r="KQI4" s="255" t="s">
        <v>347</v>
      </c>
      <c r="KQJ4" s="255" t="s">
        <v>347</v>
      </c>
      <c r="KQK4" s="255" t="s">
        <v>347</v>
      </c>
      <c r="KQL4" s="255" t="s">
        <v>347</v>
      </c>
      <c r="KQM4" s="255" t="s">
        <v>347</v>
      </c>
      <c r="KQN4" s="255" t="s">
        <v>347</v>
      </c>
      <c r="KQO4" s="255" t="s">
        <v>347</v>
      </c>
      <c r="KQP4" s="255" t="s">
        <v>347</v>
      </c>
      <c r="KQQ4" s="255" t="s">
        <v>347</v>
      </c>
      <c r="KQR4" s="255" t="s">
        <v>347</v>
      </c>
      <c r="KQS4" s="255" t="s">
        <v>347</v>
      </c>
      <c r="KQT4" s="255" t="s">
        <v>347</v>
      </c>
      <c r="KQU4" s="255" t="s">
        <v>347</v>
      </c>
      <c r="KQV4" s="255" t="s">
        <v>347</v>
      </c>
      <c r="KQW4" s="255" t="s">
        <v>347</v>
      </c>
      <c r="KQX4" s="255" t="s">
        <v>347</v>
      </c>
      <c r="KQY4" s="255" t="s">
        <v>347</v>
      </c>
      <c r="KQZ4" s="255" t="s">
        <v>347</v>
      </c>
      <c r="KRA4" s="255" t="s">
        <v>347</v>
      </c>
      <c r="KRB4" s="255" t="s">
        <v>347</v>
      </c>
      <c r="KRC4" s="255" t="s">
        <v>347</v>
      </c>
      <c r="KRD4" s="255" t="s">
        <v>347</v>
      </c>
      <c r="KRE4" s="255" t="s">
        <v>347</v>
      </c>
      <c r="KRF4" s="255" t="s">
        <v>347</v>
      </c>
      <c r="KRG4" s="255" t="s">
        <v>347</v>
      </c>
      <c r="KRH4" s="255" t="s">
        <v>347</v>
      </c>
      <c r="KRI4" s="255" t="s">
        <v>347</v>
      </c>
      <c r="KRJ4" s="255" t="s">
        <v>347</v>
      </c>
      <c r="KRK4" s="255" t="s">
        <v>347</v>
      </c>
      <c r="KRL4" s="255" t="s">
        <v>347</v>
      </c>
      <c r="KRM4" s="255" t="s">
        <v>347</v>
      </c>
      <c r="KRN4" s="255" t="s">
        <v>347</v>
      </c>
      <c r="KRO4" s="255" t="s">
        <v>347</v>
      </c>
      <c r="KRP4" s="255" t="s">
        <v>347</v>
      </c>
      <c r="KRQ4" s="255" t="s">
        <v>347</v>
      </c>
      <c r="KRR4" s="255" t="s">
        <v>347</v>
      </c>
      <c r="KRS4" s="255" t="s">
        <v>347</v>
      </c>
      <c r="KRT4" s="255" t="s">
        <v>347</v>
      </c>
      <c r="KRU4" s="255" t="s">
        <v>347</v>
      </c>
      <c r="KRV4" s="255" t="s">
        <v>347</v>
      </c>
      <c r="KRW4" s="255" t="s">
        <v>347</v>
      </c>
      <c r="KRX4" s="255" t="s">
        <v>347</v>
      </c>
      <c r="KRY4" s="255" t="s">
        <v>347</v>
      </c>
      <c r="KRZ4" s="255" t="s">
        <v>347</v>
      </c>
      <c r="KSA4" s="255" t="s">
        <v>347</v>
      </c>
      <c r="KSB4" s="255" t="s">
        <v>347</v>
      </c>
      <c r="KSC4" s="255" t="s">
        <v>347</v>
      </c>
      <c r="KSD4" s="255" t="s">
        <v>347</v>
      </c>
      <c r="KSE4" s="255" t="s">
        <v>347</v>
      </c>
      <c r="KSF4" s="255" t="s">
        <v>347</v>
      </c>
      <c r="KSG4" s="255" t="s">
        <v>347</v>
      </c>
      <c r="KSH4" s="255" t="s">
        <v>347</v>
      </c>
      <c r="KSI4" s="255" t="s">
        <v>347</v>
      </c>
      <c r="KSJ4" s="255" t="s">
        <v>347</v>
      </c>
      <c r="KSK4" s="255" t="s">
        <v>347</v>
      </c>
      <c r="KSL4" s="255" t="s">
        <v>347</v>
      </c>
      <c r="KSM4" s="255" t="s">
        <v>347</v>
      </c>
      <c r="KSN4" s="255" t="s">
        <v>347</v>
      </c>
      <c r="KSO4" s="255" t="s">
        <v>347</v>
      </c>
      <c r="KSP4" s="255" t="s">
        <v>347</v>
      </c>
      <c r="KSQ4" s="255" t="s">
        <v>347</v>
      </c>
      <c r="KSR4" s="255" t="s">
        <v>347</v>
      </c>
      <c r="KSS4" s="255" t="s">
        <v>347</v>
      </c>
      <c r="KST4" s="255" t="s">
        <v>347</v>
      </c>
      <c r="KSU4" s="255" t="s">
        <v>347</v>
      </c>
      <c r="KSV4" s="255" t="s">
        <v>347</v>
      </c>
      <c r="KSW4" s="255" t="s">
        <v>347</v>
      </c>
      <c r="KSX4" s="255" t="s">
        <v>347</v>
      </c>
      <c r="KSY4" s="255" t="s">
        <v>347</v>
      </c>
      <c r="KSZ4" s="255" t="s">
        <v>347</v>
      </c>
      <c r="KTA4" s="255" t="s">
        <v>347</v>
      </c>
      <c r="KTB4" s="255" t="s">
        <v>347</v>
      </c>
      <c r="KTC4" s="255" t="s">
        <v>347</v>
      </c>
      <c r="KTD4" s="255" t="s">
        <v>347</v>
      </c>
      <c r="KTE4" s="255" t="s">
        <v>347</v>
      </c>
      <c r="KTF4" s="255" t="s">
        <v>347</v>
      </c>
      <c r="KTG4" s="255" t="s">
        <v>347</v>
      </c>
      <c r="KTH4" s="255" t="s">
        <v>347</v>
      </c>
      <c r="KTI4" s="255" t="s">
        <v>347</v>
      </c>
      <c r="KTJ4" s="255" t="s">
        <v>347</v>
      </c>
      <c r="KTK4" s="255" t="s">
        <v>347</v>
      </c>
      <c r="KTL4" s="255" t="s">
        <v>347</v>
      </c>
      <c r="KTM4" s="255" t="s">
        <v>347</v>
      </c>
      <c r="KTN4" s="255" t="s">
        <v>347</v>
      </c>
      <c r="KTO4" s="255" t="s">
        <v>347</v>
      </c>
      <c r="KTP4" s="255" t="s">
        <v>347</v>
      </c>
      <c r="KTQ4" s="255" t="s">
        <v>347</v>
      </c>
      <c r="KTR4" s="255" t="s">
        <v>347</v>
      </c>
      <c r="KTS4" s="255" t="s">
        <v>347</v>
      </c>
      <c r="KTT4" s="255" t="s">
        <v>347</v>
      </c>
      <c r="KTU4" s="255" t="s">
        <v>347</v>
      </c>
      <c r="KTV4" s="255" t="s">
        <v>347</v>
      </c>
      <c r="KTW4" s="255" t="s">
        <v>347</v>
      </c>
      <c r="KTX4" s="255" t="s">
        <v>347</v>
      </c>
      <c r="KTY4" s="255" t="s">
        <v>347</v>
      </c>
      <c r="KTZ4" s="255" t="s">
        <v>347</v>
      </c>
      <c r="KUA4" s="255" t="s">
        <v>347</v>
      </c>
      <c r="KUB4" s="255" t="s">
        <v>347</v>
      </c>
      <c r="KUC4" s="255" t="s">
        <v>347</v>
      </c>
      <c r="KUD4" s="255" t="s">
        <v>347</v>
      </c>
      <c r="KUE4" s="255" t="s">
        <v>347</v>
      </c>
      <c r="KUF4" s="255" t="s">
        <v>347</v>
      </c>
      <c r="KUG4" s="255" t="s">
        <v>347</v>
      </c>
      <c r="KUH4" s="255" t="s">
        <v>347</v>
      </c>
      <c r="KUI4" s="255" t="s">
        <v>347</v>
      </c>
      <c r="KUJ4" s="255" t="s">
        <v>347</v>
      </c>
      <c r="KUK4" s="255" t="s">
        <v>347</v>
      </c>
      <c r="KUL4" s="255" t="s">
        <v>347</v>
      </c>
      <c r="KUM4" s="255" t="s">
        <v>347</v>
      </c>
      <c r="KUN4" s="255" t="s">
        <v>347</v>
      </c>
      <c r="KUO4" s="255" t="s">
        <v>347</v>
      </c>
      <c r="KUP4" s="255" t="s">
        <v>347</v>
      </c>
      <c r="KUQ4" s="255" t="s">
        <v>347</v>
      </c>
      <c r="KUR4" s="255" t="s">
        <v>347</v>
      </c>
      <c r="KUS4" s="255" t="s">
        <v>347</v>
      </c>
      <c r="KUT4" s="255" t="s">
        <v>347</v>
      </c>
      <c r="KUU4" s="255" t="s">
        <v>347</v>
      </c>
      <c r="KUV4" s="255" t="s">
        <v>347</v>
      </c>
      <c r="KUW4" s="255" t="s">
        <v>347</v>
      </c>
      <c r="KUX4" s="255" t="s">
        <v>347</v>
      </c>
      <c r="KUY4" s="255" t="s">
        <v>347</v>
      </c>
      <c r="KUZ4" s="255" t="s">
        <v>347</v>
      </c>
      <c r="KVA4" s="255" t="s">
        <v>347</v>
      </c>
      <c r="KVB4" s="255" t="s">
        <v>347</v>
      </c>
      <c r="KVC4" s="255" t="s">
        <v>347</v>
      </c>
      <c r="KVD4" s="255" t="s">
        <v>347</v>
      </c>
      <c r="KVE4" s="255" t="s">
        <v>347</v>
      </c>
      <c r="KVF4" s="255" t="s">
        <v>347</v>
      </c>
      <c r="KVG4" s="255" t="s">
        <v>347</v>
      </c>
      <c r="KVH4" s="255" t="s">
        <v>347</v>
      </c>
      <c r="KVI4" s="255" t="s">
        <v>347</v>
      </c>
      <c r="KVJ4" s="255" t="s">
        <v>347</v>
      </c>
      <c r="KVK4" s="255" t="s">
        <v>347</v>
      </c>
      <c r="KVL4" s="255" t="s">
        <v>347</v>
      </c>
      <c r="KVM4" s="255" t="s">
        <v>347</v>
      </c>
      <c r="KVN4" s="255" t="s">
        <v>347</v>
      </c>
      <c r="KVO4" s="255" t="s">
        <v>347</v>
      </c>
      <c r="KVP4" s="255" t="s">
        <v>347</v>
      </c>
      <c r="KVQ4" s="255" t="s">
        <v>347</v>
      </c>
      <c r="KVR4" s="255" t="s">
        <v>347</v>
      </c>
      <c r="KVS4" s="255" t="s">
        <v>347</v>
      </c>
      <c r="KVT4" s="255" t="s">
        <v>347</v>
      </c>
      <c r="KVU4" s="255" t="s">
        <v>347</v>
      </c>
      <c r="KVV4" s="255" t="s">
        <v>347</v>
      </c>
      <c r="KVW4" s="255" t="s">
        <v>347</v>
      </c>
      <c r="KVX4" s="255" t="s">
        <v>347</v>
      </c>
      <c r="KVY4" s="255" t="s">
        <v>347</v>
      </c>
      <c r="KVZ4" s="255" t="s">
        <v>347</v>
      </c>
      <c r="KWA4" s="255" t="s">
        <v>347</v>
      </c>
      <c r="KWB4" s="255" t="s">
        <v>347</v>
      </c>
      <c r="KWC4" s="255" t="s">
        <v>347</v>
      </c>
      <c r="KWD4" s="255" t="s">
        <v>347</v>
      </c>
      <c r="KWE4" s="255" t="s">
        <v>347</v>
      </c>
      <c r="KWF4" s="255" t="s">
        <v>347</v>
      </c>
      <c r="KWG4" s="255" t="s">
        <v>347</v>
      </c>
      <c r="KWH4" s="255" t="s">
        <v>347</v>
      </c>
      <c r="KWI4" s="255" t="s">
        <v>347</v>
      </c>
      <c r="KWJ4" s="255" t="s">
        <v>347</v>
      </c>
      <c r="KWK4" s="255" t="s">
        <v>347</v>
      </c>
      <c r="KWL4" s="255" t="s">
        <v>347</v>
      </c>
      <c r="KWM4" s="255" t="s">
        <v>347</v>
      </c>
      <c r="KWN4" s="255" t="s">
        <v>347</v>
      </c>
      <c r="KWO4" s="255" t="s">
        <v>347</v>
      </c>
      <c r="KWP4" s="255" t="s">
        <v>347</v>
      </c>
      <c r="KWQ4" s="255" t="s">
        <v>347</v>
      </c>
      <c r="KWR4" s="255" t="s">
        <v>347</v>
      </c>
      <c r="KWS4" s="255" t="s">
        <v>347</v>
      </c>
      <c r="KWT4" s="255" t="s">
        <v>347</v>
      </c>
      <c r="KWU4" s="255" t="s">
        <v>347</v>
      </c>
      <c r="KWV4" s="255" t="s">
        <v>347</v>
      </c>
      <c r="KWW4" s="255" t="s">
        <v>347</v>
      </c>
      <c r="KWX4" s="255" t="s">
        <v>347</v>
      </c>
      <c r="KWY4" s="255" t="s">
        <v>347</v>
      </c>
      <c r="KWZ4" s="255" t="s">
        <v>347</v>
      </c>
      <c r="KXA4" s="255" t="s">
        <v>347</v>
      </c>
      <c r="KXB4" s="255" t="s">
        <v>347</v>
      </c>
      <c r="KXC4" s="255" t="s">
        <v>347</v>
      </c>
      <c r="KXD4" s="255" t="s">
        <v>347</v>
      </c>
      <c r="KXE4" s="255" t="s">
        <v>347</v>
      </c>
      <c r="KXF4" s="255" t="s">
        <v>347</v>
      </c>
      <c r="KXG4" s="255" t="s">
        <v>347</v>
      </c>
      <c r="KXH4" s="255" t="s">
        <v>347</v>
      </c>
      <c r="KXI4" s="255" t="s">
        <v>347</v>
      </c>
      <c r="KXJ4" s="255" t="s">
        <v>347</v>
      </c>
      <c r="KXK4" s="255" t="s">
        <v>347</v>
      </c>
      <c r="KXL4" s="255" t="s">
        <v>347</v>
      </c>
      <c r="KXM4" s="255" t="s">
        <v>347</v>
      </c>
      <c r="KXN4" s="255" t="s">
        <v>347</v>
      </c>
      <c r="KXO4" s="255" t="s">
        <v>347</v>
      </c>
      <c r="KXP4" s="255" t="s">
        <v>347</v>
      </c>
      <c r="KXQ4" s="255" t="s">
        <v>347</v>
      </c>
      <c r="KXR4" s="255" t="s">
        <v>347</v>
      </c>
      <c r="KXS4" s="255" t="s">
        <v>347</v>
      </c>
      <c r="KXT4" s="255" t="s">
        <v>347</v>
      </c>
      <c r="KXU4" s="255" t="s">
        <v>347</v>
      </c>
      <c r="KXV4" s="255" t="s">
        <v>347</v>
      </c>
      <c r="KXW4" s="255" t="s">
        <v>347</v>
      </c>
      <c r="KXX4" s="255" t="s">
        <v>347</v>
      </c>
      <c r="KXY4" s="255" t="s">
        <v>347</v>
      </c>
      <c r="KXZ4" s="255" t="s">
        <v>347</v>
      </c>
      <c r="KYA4" s="255" t="s">
        <v>347</v>
      </c>
      <c r="KYB4" s="255" t="s">
        <v>347</v>
      </c>
      <c r="KYC4" s="255" t="s">
        <v>347</v>
      </c>
      <c r="KYD4" s="255" t="s">
        <v>347</v>
      </c>
      <c r="KYE4" s="255" t="s">
        <v>347</v>
      </c>
      <c r="KYF4" s="255" t="s">
        <v>347</v>
      </c>
      <c r="KYG4" s="255" t="s">
        <v>347</v>
      </c>
      <c r="KYH4" s="255" t="s">
        <v>347</v>
      </c>
      <c r="KYI4" s="255" t="s">
        <v>347</v>
      </c>
      <c r="KYJ4" s="255" t="s">
        <v>347</v>
      </c>
      <c r="KYK4" s="255" t="s">
        <v>347</v>
      </c>
      <c r="KYL4" s="255" t="s">
        <v>347</v>
      </c>
      <c r="KYM4" s="255" t="s">
        <v>347</v>
      </c>
      <c r="KYN4" s="255" t="s">
        <v>347</v>
      </c>
      <c r="KYO4" s="255" t="s">
        <v>347</v>
      </c>
      <c r="KYP4" s="255" t="s">
        <v>347</v>
      </c>
      <c r="KYQ4" s="255" t="s">
        <v>347</v>
      </c>
      <c r="KYR4" s="255" t="s">
        <v>347</v>
      </c>
      <c r="KYS4" s="255" t="s">
        <v>347</v>
      </c>
      <c r="KYT4" s="255" t="s">
        <v>347</v>
      </c>
      <c r="KYU4" s="255" t="s">
        <v>347</v>
      </c>
      <c r="KYV4" s="255" t="s">
        <v>347</v>
      </c>
      <c r="KYW4" s="255" t="s">
        <v>347</v>
      </c>
      <c r="KYX4" s="255" t="s">
        <v>347</v>
      </c>
      <c r="KYY4" s="255" t="s">
        <v>347</v>
      </c>
      <c r="KYZ4" s="255" t="s">
        <v>347</v>
      </c>
      <c r="KZA4" s="255" t="s">
        <v>347</v>
      </c>
      <c r="KZB4" s="255" t="s">
        <v>347</v>
      </c>
      <c r="KZC4" s="255" t="s">
        <v>347</v>
      </c>
      <c r="KZD4" s="255" t="s">
        <v>347</v>
      </c>
      <c r="KZE4" s="255" t="s">
        <v>347</v>
      </c>
      <c r="KZF4" s="255" t="s">
        <v>347</v>
      </c>
      <c r="KZG4" s="255" t="s">
        <v>347</v>
      </c>
      <c r="KZH4" s="255" t="s">
        <v>347</v>
      </c>
      <c r="KZI4" s="255" t="s">
        <v>347</v>
      </c>
      <c r="KZJ4" s="255" t="s">
        <v>347</v>
      </c>
      <c r="KZK4" s="255" t="s">
        <v>347</v>
      </c>
      <c r="KZL4" s="255" t="s">
        <v>347</v>
      </c>
      <c r="KZM4" s="255" t="s">
        <v>347</v>
      </c>
      <c r="KZN4" s="255" t="s">
        <v>347</v>
      </c>
      <c r="KZO4" s="255" t="s">
        <v>347</v>
      </c>
      <c r="KZP4" s="255" t="s">
        <v>347</v>
      </c>
      <c r="KZQ4" s="255" t="s">
        <v>347</v>
      </c>
      <c r="KZR4" s="255" t="s">
        <v>347</v>
      </c>
      <c r="KZS4" s="255" t="s">
        <v>347</v>
      </c>
      <c r="KZT4" s="255" t="s">
        <v>347</v>
      </c>
      <c r="KZU4" s="255" t="s">
        <v>347</v>
      </c>
      <c r="KZV4" s="255" t="s">
        <v>347</v>
      </c>
      <c r="KZW4" s="255" t="s">
        <v>347</v>
      </c>
      <c r="KZX4" s="255" t="s">
        <v>347</v>
      </c>
      <c r="KZY4" s="255" t="s">
        <v>347</v>
      </c>
      <c r="KZZ4" s="255" t="s">
        <v>347</v>
      </c>
      <c r="LAA4" s="255" t="s">
        <v>347</v>
      </c>
      <c r="LAB4" s="255" t="s">
        <v>347</v>
      </c>
      <c r="LAC4" s="255" t="s">
        <v>347</v>
      </c>
      <c r="LAD4" s="255" t="s">
        <v>347</v>
      </c>
      <c r="LAE4" s="255" t="s">
        <v>347</v>
      </c>
      <c r="LAF4" s="255" t="s">
        <v>347</v>
      </c>
      <c r="LAG4" s="255" t="s">
        <v>347</v>
      </c>
      <c r="LAH4" s="255" t="s">
        <v>347</v>
      </c>
      <c r="LAI4" s="255" t="s">
        <v>347</v>
      </c>
      <c r="LAJ4" s="255" t="s">
        <v>347</v>
      </c>
      <c r="LAK4" s="255" t="s">
        <v>347</v>
      </c>
      <c r="LAL4" s="255" t="s">
        <v>347</v>
      </c>
      <c r="LAM4" s="255" t="s">
        <v>347</v>
      </c>
      <c r="LAN4" s="255" t="s">
        <v>347</v>
      </c>
      <c r="LAO4" s="255" t="s">
        <v>347</v>
      </c>
      <c r="LAP4" s="255" t="s">
        <v>347</v>
      </c>
      <c r="LAQ4" s="255" t="s">
        <v>347</v>
      </c>
      <c r="LAR4" s="255" t="s">
        <v>347</v>
      </c>
      <c r="LAS4" s="255" t="s">
        <v>347</v>
      </c>
      <c r="LAT4" s="255" t="s">
        <v>347</v>
      </c>
      <c r="LAU4" s="255" t="s">
        <v>347</v>
      </c>
      <c r="LAV4" s="255" t="s">
        <v>347</v>
      </c>
      <c r="LAW4" s="255" t="s">
        <v>347</v>
      </c>
      <c r="LAX4" s="255" t="s">
        <v>347</v>
      </c>
      <c r="LAY4" s="255" t="s">
        <v>347</v>
      </c>
      <c r="LAZ4" s="255" t="s">
        <v>347</v>
      </c>
      <c r="LBA4" s="255" t="s">
        <v>347</v>
      </c>
      <c r="LBB4" s="255" t="s">
        <v>347</v>
      </c>
      <c r="LBC4" s="255" t="s">
        <v>347</v>
      </c>
      <c r="LBD4" s="255" t="s">
        <v>347</v>
      </c>
      <c r="LBE4" s="255" t="s">
        <v>347</v>
      </c>
      <c r="LBF4" s="255" t="s">
        <v>347</v>
      </c>
      <c r="LBG4" s="255" t="s">
        <v>347</v>
      </c>
      <c r="LBH4" s="255" t="s">
        <v>347</v>
      </c>
      <c r="LBI4" s="255" t="s">
        <v>347</v>
      </c>
      <c r="LBJ4" s="255" t="s">
        <v>347</v>
      </c>
      <c r="LBK4" s="255" t="s">
        <v>347</v>
      </c>
      <c r="LBL4" s="255" t="s">
        <v>347</v>
      </c>
      <c r="LBM4" s="255" t="s">
        <v>347</v>
      </c>
      <c r="LBN4" s="255" t="s">
        <v>347</v>
      </c>
      <c r="LBO4" s="255" t="s">
        <v>347</v>
      </c>
      <c r="LBP4" s="255" t="s">
        <v>347</v>
      </c>
      <c r="LBQ4" s="255" t="s">
        <v>347</v>
      </c>
      <c r="LBR4" s="255" t="s">
        <v>347</v>
      </c>
      <c r="LBS4" s="255" t="s">
        <v>347</v>
      </c>
      <c r="LBT4" s="255" t="s">
        <v>347</v>
      </c>
      <c r="LBU4" s="255" t="s">
        <v>347</v>
      </c>
      <c r="LBV4" s="255" t="s">
        <v>347</v>
      </c>
      <c r="LBW4" s="255" t="s">
        <v>347</v>
      </c>
      <c r="LBX4" s="255" t="s">
        <v>347</v>
      </c>
      <c r="LBY4" s="255" t="s">
        <v>347</v>
      </c>
      <c r="LBZ4" s="255" t="s">
        <v>347</v>
      </c>
      <c r="LCA4" s="255" t="s">
        <v>347</v>
      </c>
      <c r="LCB4" s="255" t="s">
        <v>347</v>
      </c>
      <c r="LCC4" s="255" t="s">
        <v>347</v>
      </c>
      <c r="LCD4" s="255" t="s">
        <v>347</v>
      </c>
      <c r="LCE4" s="255" t="s">
        <v>347</v>
      </c>
      <c r="LCF4" s="255" t="s">
        <v>347</v>
      </c>
      <c r="LCG4" s="255" t="s">
        <v>347</v>
      </c>
      <c r="LCH4" s="255" t="s">
        <v>347</v>
      </c>
      <c r="LCI4" s="255" t="s">
        <v>347</v>
      </c>
      <c r="LCJ4" s="255" t="s">
        <v>347</v>
      </c>
      <c r="LCK4" s="255" t="s">
        <v>347</v>
      </c>
      <c r="LCL4" s="255" t="s">
        <v>347</v>
      </c>
      <c r="LCM4" s="255" t="s">
        <v>347</v>
      </c>
      <c r="LCN4" s="255" t="s">
        <v>347</v>
      </c>
      <c r="LCO4" s="255" t="s">
        <v>347</v>
      </c>
      <c r="LCP4" s="255" t="s">
        <v>347</v>
      </c>
      <c r="LCQ4" s="255" t="s">
        <v>347</v>
      </c>
      <c r="LCR4" s="255" t="s">
        <v>347</v>
      </c>
      <c r="LCS4" s="255" t="s">
        <v>347</v>
      </c>
      <c r="LCT4" s="255" t="s">
        <v>347</v>
      </c>
      <c r="LCU4" s="255" t="s">
        <v>347</v>
      </c>
      <c r="LCV4" s="255" t="s">
        <v>347</v>
      </c>
      <c r="LCW4" s="255" t="s">
        <v>347</v>
      </c>
      <c r="LCX4" s="255" t="s">
        <v>347</v>
      </c>
      <c r="LCY4" s="255" t="s">
        <v>347</v>
      </c>
      <c r="LCZ4" s="255" t="s">
        <v>347</v>
      </c>
      <c r="LDA4" s="255" t="s">
        <v>347</v>
      </c>
      <c r="LDB4" s="255" t="s">
        <v>347</v>
      </c>
      <c r="LDC4" s="255" t="s">
        <v>347</v>
      </c>
      <c r="LDD4" s="255" t="s">
        <v>347</v>
      </c>
      <c r="LDE4" s="255" t="s">
        <v>347</v>
      </c>
      <c r="LDF4" s="255" t="s">
        <v>347</v>
      </c>
      <c r="LDG4" s="255" t="s">
        <v>347</v>
      </c>
      <c r="LDH4" s="255" t="s">
        <v>347</v>
      </c>
      <c r="LDI4" s="255" t="s">
        <v>347</v>
      </c>
      <c r="LDJ4" s="255" t="s">
        <v>347</v>
      </c>
      <c r="LDK4" s="255" t="s">
        <v>347</v>
      </c>
      <c r="LDL4" s="255" t="s">
        <v>347</v>
      </c>
      <c r="LDM4" s="255" t="s">
        <v>347</v>
      </c>
      <c r="LDN4" s="255" t="s">
        <v>347</v>
      </c>
      <c r="LDO4" s="255" t="s">
        <v>347</v>
      </c>
      <c r="LDP4" s="255" t="s">
        <v>347</v>
      </c>
      <c r="LDQ4" s="255" t="s">
        <v>347</v>
      </c>
      <c r="LDR4" s="255" t="s">
        <v>347</v>
      </c>
      <c r="LDS4" s="255" t="s">
        <v>347</v>
      </c>
      <c r="LDT4" s="255" t="s">
        <v>347</v>
      </c>
      <c r="LDU4" s="255" t="s">
        <v>347</v>
      </c>
      <c r="LDV4" s="255" t="s">
        <v>347</v>
      </c>
      <c r="LDW4" s="255" t="s">
        <v>347</v>
      </c>
      <c r="LDX4" s="255" t="s">
        <v>347</v>
      </c>
      <c r="LDY4" s="255" t="s">
        <v>347</v>
      </c>
      <c r="LDZ4" s="255" t="s">
        <v>347</v>
      </c>
      <c r="LEA4" s="255" t="s">
        <v>347</v>
      </c>
      <c r="LEB4" s="255" t="s">
        <v>347</v>
      </c>
      <c r="LEC4" s="255" t="s">
        <v>347</v>
      </c>
      <c r="LED4" s="255" t="s">
        <v>347</v>
      </c>
      <c r="LEE4" s="255" t="s">
        <v>347</v>
      </c>
      <c r="LEF4" s="255" t="s">
        <v>347</v>
      </c>
      <c r="LEG4" s="255" t="s">
        <v>347</v>
      </c>
      <c r="LEH4" s="255" t="s">
        <v>347</v>
      </c>
      <c r="LEI4" s="255" t="s">
        <v>347</v>
      </c>
      <c r="LEJ4" s="255" t="s">
        <v>347</v>
      </c>
      <c r="LEK4" s="255" t="s">
        <v>347</v>
      </c>
      <c r="LEL4" s="255" t="s">
        <v>347</v>
      </c>
      <c r="LEM4" s="255" t="s">
        <v>347</v>
      </c>
      <c r="LEN4" s="255" t="s">
        <v>347</v>
      </c>
      <c r="LEO4" s="255" t="s">
        <v>347</v>
      </c>
      <c r="LEP4" s="255" t="s">
        <v>347</v>
      </c>
      <c r="LEQ4" s="255" t="s">
        <v>347</v>
      </c>
      <c r="LER4" s="255" t="s">
        <v>347</v>
      </c>
      <c r="LES4" s="255" t="s">
        <v>347</v>
      </c>
      <c r="LET4" s="255" t="s">
        <v>347</v>
      </c>
      <c r="LEU4" s="255" t="s">
        <v>347</v>
      </c>
      <c r="LEV4" s="255" t="s">
        <v>347</v>
      </c>
      <c r="LEW4" s="255" t="s">
        <v>347</v>
      </c>
      <c r="LEX4" s="255" t="s">
        <v>347</v>
      </c>
      <c r="LEY4" s="255" t="s">
        <v>347</v>
      </c>
      <c r="LEZ4" s="255" t="s">
        <v>347</v>
      </c>
      <c r="LFA4" s="255" t="s">
        <v>347</v>
      </c>
      <c r="LFB4" s="255" t="s">
        <v>347</v>
      </c>
      <c r="LFC4" s="255" t="s">
        <v>347</v>
      </c>
      <c r="LFD4" s="255" t="s">
        <v>347</v>
      </c>
      <c r="LFE4" s="255" t="s">
        <v>347</v>
      </c>
      <c r="LFF4" s="255" t="s">
        <v>347</v>
      </c>
      <c r="LFG4" s="255" t="s">
        <v>347</v>
      </c>
      <c r="LFH4" s="255" t="s">
        <v>347</v>
      </c>
      <c r="LFI4" s="255" t="s">
        <v>347</v>
      </c>
      <c r="LFJ4" s="255" t="s">
        <v>347</v>
      </c>
      <c r="LFK4" s="255" t="s">
        <v>347</v>
      </c>
      <c r="LFL4" s="255" t="s">
        <v>347</v>
      </c>
      <c r="LFM4" s="255" t="s">
        <v>347</v>
      </c>
      <c r="LFN4" s="255" t="s">
        <v>347</v>
      </c>
      <c r="LFO4" s="255" t="s">
        <v>347</v>
      </c>
      <c r="LFP4" s="255" t="s">
        <v>347</v>
      </c>
      <c r="LFQ4" s="255" t="s">
        <v>347</v>
      </c>
      <c r="LFR4" s="255" t="s">
        <v>347</v>
      </c>
      <c r="LFS4" s="255" t="s">
        <v>347</v>
      </c>
      <c r="LFT4" s="255" t="s">
        <v>347</v>
      </c>
      <c r="LFU4" s="255" t="s">
        <v>347</v>
      </c>
      <c r="LFV4" s="255" t="s">
        <v>347</v>
      </c>
      <c r="LFW4" s="255" t="s">
        <v>347</v>
      </c>
      <c r="LFX4" s="255" t="s">
        <v>347</v>
      </c>
      <c r="LFY4" s="255" t="s">
        <v>347</v>
      </c>
      <c r="LFZ4" s="255" t="s">
        <v>347</v>
      </c>
      <c r="LGA4" s="255" t="s">
        <v>347</v>
      </c>
      <c r="LGB4" s="255" t="s">
        <v>347</v>
      </c>
      <c r="LGC4" s="255" t="s">
        <v>347</v>
      </c>
      <c r="LGD4" s="255" t="s">
        <v>347</v>
      </c>
      <c r="LGE4" s="255" t="s">
        <v>347</v>
      </c>
      <c r="LGF4" s="255" t="s">
        <v>347</v>
      </c>
      <c r="LGG4" s="255" t="s">
        <v>347</v>
      </c>
      <c r="LGH4" s="255" t="s">
        <v>347</v>
      </c>
      <c r="LGI4" s="255" t="s">
        <v>347</v>
      </c>
      <c r="LGJ4" s="255" t="s">
        <v>347</v>
      </c>
      <c r="LGK4" s="255" t="s">
        <v>347</v>
      </c>
      <c r="LGL4" s="255" t="s">
        <v>347</v>
      </c>
      <c r="LGM4" s="255" t="s">
        <v>347</v>
      </c>
      <c r="LGN4" s="255" t="s">
        <v>347</v>
      </c>
      <c r="LGO4" s="255" t="s">
        <v>347</v>
      </c>
      <c r="LGP4" s="255" t="s">
        <v>347</v>
      </c>
      <c r="LGQ4" s="255" t="s">
        <v>347</v>
      </c>
      <c r="LGR4" s="255" t="s">
        <v>347</v>
      </c>
      <c r="LGS4" s="255" t="s">
        <v>347</v>
      </c>
      <c r="LGT4" s="255" t="s">
        <v>347</v>
      </c>
      <c r="LGU4" s="255" t="s">
        <v>347</v>
      </c>
      <c r="LGV4" s="255" t="s">
        <v>347</v>
      </c>
      <c r="LGW4" s="255" t="s">
        <v>347</v>
      </c>
      <c r="LGX4" s="255" t="s">
        <v>347</v>
      </c>
      <c r="LGY4" s="255" t="s">
        <v>347</v>
      </c>
      <c r="LGZ4" s="255" t="s">
        <v>347</v>
      </c>
      <c r="LHA4" s="255" t="s">
        <v>347</v>
      </c>
      <c r="LHB4" s="255" t="s">
        <v>347</v>
      </c>
      <c r="LHC4" s="255" t="s">
        <v>347</v>
      </c>
      <c r="LHD4" s="255" t="s">
        <v>347</v>
      </c>
      <c r="LHE4" s="255" t="s">
        <v>347</v>
      </c>
      <c r="LHF4" s="255" t="s">
        <v>347</v>
      </c>
      <c r="LHG4" s="255" t="s">
        <v>347</v>
      </c>
      <c r="LHH4" s="255" t="s">
        <v>347</v>
      </c>
      <c r="LHI4" s="255" t="s">
        <v>347</v>
      </c>
      <c r="LHJ4" s="255" t="s">
        <v>347</v>
      </c>
      <c r="LHK4" s="255" t="s">
        <v>347</v>
      </c>
      <c r="LHL4" s="255" t="s">
        <v>347</v>
      </c>
      <c r="LHM4" s="255" t="s">
        <v>347</v>
      </c>
      <c r="LHN4" s="255" t="s">
        <v>347</v>
      </c>
      <c r="LHO4" s="255" t="s">
        <v>347</v>
      </c>
      <c r="LHP4" s="255" t="s">
        <v>347</v>
      </c>
      <c r="LHQ4" s="255" t="s">
        <v>347</v>
      </c>
      <c r="LHR4" s="255" t="s">
        <v>347</v>
      </c>
      <c r="LHS4" s="255" t="s">
        <v>347</v>
      </c>
      <c r="LHT4" s="255" t="s">
        <v>347</v>
      </c>
      <c r="LHU4" s="255" t="s">
        <v>347</v>
      </c>
      <c r="LHV4" s="255" t="s">
        <v>347</v>
      </c>
      <c r="LHW4" s="255" t="s">
        <v>347</v>
      </c>
      <c r="LHX4" s="255" t="s">
        <v>347</v>
      </c>
      <c r="LHY4" s="255" t="s">
        <v>347</v>
      </c>
      <c r="LHZ4" s="255" t="s">
        <v>347</v>
      </c>
      <c r="LIA4" s="255" t="s">
        <v>347</v>
      </c>
      <c r="LIB4" s="255" t="s">
        <v>347</v>
      </c>
      <c r="LIC4" s="255" t="s">
        <v>347</v>
      </c>
      <c r="LID4" s="255" t="s">
        <v>347</v>
      </c>
      <c r="LIE4" s="255" t="s">
        <v>347</v>
      </c>
      <c r="LIF4" s="255" t="s">
        <v>347</v>
      </c>
      <c r="LIG4" s="255" t="s">
        <v>347</v>
      </c>
      <c r="LIH4" s="255" t="s">
        <v>347</v>
      </c>
      <c r="LII4" s="255" t="s">
        <v>347</v>
      </c>
      <c r="LIJ4" s="255" t="s">
        <v>347</v>
      </c>
      <c r="LIK4" s="255" t="s">
        <v>347</v>
      </c>
      <c r="LIL4" s="255" t="s">
        <v>347</v>
      </c>
      <c r="LIM4" s="255" t="s">
        <v>347</v>
      </c>
      <c r="LIN4" s="255" t="s">
        <v>347</v>
      </c>
      <c r="LIO4" s="255" t="s">
        <v>347</v>
      </c>
      <c r="LIP4" s="255" t="s">
        <v>347</v>
      </c>
      <c r="LIQ4" s="255" t="s">
        <v>347</v>
      </c>
      <c r="LIR4" s="255" t="s">
        <v>347</v>
      </c>
      <c r="LIS4" s="255" t="s">
        <v>347</v>
      </c>
      <c r="LIT4" s="255" t="s">
        <v>347</v>
      </c>
      <c r="LIU4" s="255" t="s">
        <v>347</v>
      </c>
      <c r="LIV4" s="255" t="s">
        <v>347</v>
      </c>
      <c r="LIW4" s="255" t="s">
        <v>347</v>
      </c>
      <c r="LIX4" s="255" t="s">
        <v>347</v>
      </c>
      <c r="LIY4" s="255" t="s">
        <v>347</v>
      </c>
      <c r="LIZ4" s="255" t="s">
        <v>347</v>
      </c>
      <c r="LJA4" s="255" t="s">
        <v>347</v>
      </c>
      <c r="LJB4" s="255" t="s">
        <v>347</v>
      </c>
      <c r="LJC4" s="255" t="s">
        <v>347</v>
      </c>
      <c r="LJD4" s="255" t="s">
        <v>347</v>
      </c>
      <c r="LJE4" s="255" t="s">
        <v>347</v>
      </c>
      <c r="LJF4" s="255" t="s">
        <v>347</v>
      </c>
      <c r="LJG4" s="255" t="s">
        <v>347</v>
      </c>
      <c r="LJH4" s="255" t="s">
        <v>347</v>
      </c>
      <c r="LJI4" s="255" t="s">
        <v>347</v>
      </c>
      <c r="LJJ4" s="255" t="s">
        <v>347</v>
      </c>
      <c r="LJK4" s="255" t="s">
        <v>347</v>
      </c>
      <c r="LJL4" s="255" t="s">
        <v>347</v>
      </c>
      <c r="LJM4" s="255" t="s">
        <v>347</v>
      </c>
      <c r="LJN4" s="255" t="s">
        <v>347</v>
      </c>
      <c r="LJO4" s="255" t="s">
        <v>347</v>
      </c>
      <c r="LJP4" s="255" t="s">
        <v>347</v>
      </c>
      <c r="LJQ4" s="255" t="s">
        <v>347</v>
      </c>
      <c r="LJR4" s="255" t="s">
        <v>347</v>
      </c>
      <c r="LJS4" s="255" t="s">
        <v>347</v>
      </c>
      <c r="LJT4" s="255" t="s">
        <v>347</v>
      </c>
      <c r="LJU4" s="255" t="s">
        <v>347</v>
      </c>
      <c r="LJV4" s="255" t="s">
        <v>347</v>
      </c>
      <c r="LJW4" s="255" t="s">
        <v>347</v>
      </c>
      <c r="LJX4" s="255" t="s">
        <v>347</v>
      </c>
      <c r="LJY4" s="255" t="s">
        <v>347</v>
      </c>
      <c r="LJZ4" s="255" t="s">
        <v>347</v>
      </c>
      <c r="LKA4" s="255" t="s">
        <v>347</v>
      </c>
      <c r="LKB4" s="255" t="s">
        <v>347</v>
      </c>
      <c r="LKC4" s="255" t="s">
        <v>347</v>
      </c>
      <c r="LKD4" s="255" t="s">
        <v>347</v>
      </c>
      <c r="LKE4" s="255" t="s">
        <v>347</v>
      </c>
      <c r="LKF4" s="255" t="s">
        <v>347</v>
      </c>
      <c r="LKG4" s="255" t="s">
        <v>347</v>
      </c>
      <c r="LKH4" s="255" t="s">
        <v>347</v>
      </c>
      <c r="LKI4" s="255" t="s">
        <v>347</v>
      </c>
      <c r="LKJ4" s="255" t="s">
        <v>347</v>
      </c>
      <c r="LKK4" s="255" t="s">
        <v>347</v>
      </c>
      <c r="LKL4" s="255" t="s">
        <v>347</v>
      </c>
      <c r="LKM4" s="255" t="s">
        <v>347</v>
      </c>
      <c r="LKN4" s="255" t="s">
        <v>347</v>
      </c>
      <c r="LKO4" s="255" t="s">
        <v>347</v>
      </c>
      <c r="LKP4" s="255" t="s">
        <v>347</v>
      </c>
      <c r="LKQ4" s="255" t="s">
        <v>347</v>
      </c>
      <c r="LKR4" s="255" t="s">
        <v>347</v>
      </c>
      <c r="LKS4" s="255" t="s">
        <v>347</v>
      </c>
      <c r="LKT4" s="255" t="s">
        <v>347</v>
      </c>
      <c r="LKU4" s="255" t="s">
        <v>347</v>
      </c>
      <c r="LKV4" s="255" t="s">
        <v>347</v>
      </c>
      <c r="LKW4" s="255" t="s">
        <v>347</v>
      </c>
      <c r="LKX4" s="255" t="s">
        <v>347</v>
      </c>
      <c r="LKY4" s="255" t="s">
        <v>347</v>
      </c>
      <c r="LKZ4" s="255" t="s">
        <v>347</v>
      </c>
      <c r="LLA4" s="255" t="s">
        <v>347</v>
      </c>
      <c r="LLB4" s="255" t="s">
        <v>347</v>
      </c>
      <c r="LLC4" s="255" t="s">
        <v>347</v>
      </c>
      <c r="LLD4" s="255" t="s">
        <v>347</v>
      </c>
      <c r="LLE4" s="255" t="s">
        <v>347</v>
      </c>
      <c r="LLF4" s="255" t="s">
        <v>347</v>
      </c>
      <c r="LLG4" s="255" t="s">
        <v>347</v>
      </c>
      <c r="LLH4" s="255" t="s">
        <v>347</v>
      </c>
      <c r="LLI4" s="255" t="s">
        <v>347</v>
      </c>
      <c r="LLJ4" s="255" t="s">
        <v>347</v>
      </c>
      <c r="LLK4" s="255" t="s">
        <v>347</v>
      </c>
      <c r="LLL4" s="255" t="s">
        <v>347</v>
      </c>
      <c r="LLM4" s="255" t="s">
        <v>347</v>
      </c>
      <c r="LLN4" s="255" t="s">
        <v>347</v>
      </c>
      <c r="LLO4" s="255" t="s">
        <v>347</v>
      </c>
      <c r="LLP4" s="255" t="s">
        <v>347</v>
      </c>
      <c r="LLQ4" s="255" t="s">
        <v>347</v>
      </c>
      <c r="LLR4" s="255" t="s">
        <v>347</v>
      </c>
      <c r="LLS4" s="255" t="s">
        <v>347</v>
      </c>
      <c r="LLT4" s="255" t="s">
        <v>347</v>
      </c>
      <c r="LLU4" s="255" t="s">
        <v>347</v>
      </c>
      <c r="LLV4" s="255" t="s">
        <v>347</v>
      </c>
      <c r="LLW4" s="255" t="s">
        <v>347</v>
      </c>
      <c r="LLX4" s="255" t="s">
        <v>347</v>
      </c>
      <c r="LLY4" s="255" t="s">
        <v>347</v>
      </c>
      <c r="LLZ4" s="255" t="s">
        <v>347</v>
      </c>
      <c r="LMA4" s="255" t="s">
        <v>347</v>
      </c>
      <c r="LMB4" s="255" t="s">
        <v>347</v>
      </c>
      <c r="LMC4" s="255" t="s">
        <v>347</v>
      </c>
      <c r="LMD4" s="255" t="s">
        <v>347</v>
      </c>
      <c r="LME4" s="255" t="s">
        <v>347</v>
      </c>
      <c r="LMF4" s="255" t="s">
        <v>347</v>
      </c>
      <c r="LMG4" s="255" t="s">
        <v>347</v>
      </c>
      <c r="LMH4" s="255" t="s">
        <v>347</v>
      </c>
      <c r="LMI4" s="255" t="s">
        <v>347</v>
      </c>
      <c r="LMJ4" s="255" t="s">
        <v>347</v>
      </c>
      <c r="LMK4" s="255" t="s">
        <v>347</v>
      </c>
      <c r="LML4" s="255" t="s">
        <v>347</v>
      </c>
      <c r="LMM4" s="255" t="s">
        <v>347</v>
      </c>
      <c r="LMN4" s="255" t="s">
        <v>347</v>
      </c>
      <c r="LMO4" s="255" t="s">
        <v>347</v>
      </c>
      <c r="LMP4" s="255" t="s">
        <v>347</v>
      </c>
      <c r="LMQ4" s="255" t="s">
        <v>347</v>
      </c>
      <c r="LMR4" s="255" t="s">
        <v>347</v>
      </c>
      <c r="LMS4" s="255" t="s">
        <v>347</v>
      </c>
      <c r="LMT4" s="255" t="s">
        <v>347</v>
      </c>
      <c r="LMU4" s="255" t="s">
        <v>347</v>
      </c>
      <c r="LMV4" s="255" t="s">
        <v>347</v>
      </c>
      <c r="LMW4" s="255" t="s">
        <v>347</v>
      </c>
      <c r="LMX4" s="255" t="s">
        <v>347</v>
      </c>
      <c r="LMY4" s="255" t="s">
        <v>347</v>
      </c>
      <c r="LMZ4" s="255" t="s">
        <v>347</v>
      </c>
      <c r="LNA4" s="255" t="s">
        <v>347</v>
      </c>
      <c r="LNB4" s="255" t="s">
        <v>347</v>
      </c>
      <c r="LNC4" s="255" t="s">
        <v>347</v>
      </c>
      <c r="LND4" s="255" t="s">
        <v>347</v>
      </c>
      <c r="LNE4" s="255" t="s">
        <v>347</v>
      </c>
      <c r="LNF4" s="255" t="s">
        <v>347</v>
      </c>
      <c r="LNG4" s="255" t="s">
        <v>347</v>
      </c>
      <c r="LNH4" s="255" t="s">
        <v>347</v>
      </c>
      <c r="LNI4" s="255" t="s">
        <v>347</v>
      </c>
      <c r="LNJ4" s="255" t="s">
        <v>347</v>
      </c>
      <c r="LNK4" s="255" t="s">
        <v>347</v>
      </c>
      <c r="LNL4" s="255" t="s">
        <v>347</v>
      </c>
      <c r="LNM4" s="255" t="s">
        <v>347</v>
      </c>
      <c r="LNN4" s="255" t="s">
        <v>347</v>
      </c>
      <c r="LNO4" s="255" t="s">
        <v>347</v>
      </c>
      <c r="LNP4" s="255" t="s">
        <v>347</v>
      </c>
      <c r="LNQ4" s="255" t="s">
        <v>347</v>
      </c>
      <c r="LNR4" s="255" t="s">
        <v>347</v>
      </c>
      <c r="LNS4" s="255" t="s">
        <v>347</v>
      </c>
      <c r="LNT4" s="255" t="s">
        <v>347</v>
      </c>
      <c r="LNU4" s="255" t="s">
        <v>347</v>
      </c>
      <c r="LNV4" s="255" t="s">
        <v>347</v>
      </c>
      <c r="LNW4" s="255" t="s">
        <v>347</v>
      </c>
      <c r="LNX4" s="255" t="s">
        <v>347</v>
      </c>
      <c r="LNY4" s="255" t="s">
        <v>347</v>
      </c>
      <c r="LNZ4" s="255" t="s">
        <v>347</v>
      </c>
      <c r="LOA4" s="255" t="s">
        <v>347</v>
      </c>
      <c r="LOB4" s="255" t="s">
        <v>347</v>
      </c>
      <c r="LOC4" s="255" t="s">
        <v>347</v>
      </c>
      <c r="LOD4" s="255" t="s">
        <v>347</v>
      </c>
      <c r="LOE4" s="255" t="s">
        <v>347</v>
      </c>
      <c r="LOF4" s="255" t="s">
        <v>347</v>
      </c>
      <c r="LOG4" s="255" t="s">
        <v>347</v>
      </c>
      <c r="LOH4" s="255" t="s">
        <v>347</v>
      </c>
      <c r="LOI4" s="255" t="s">
        <v>347</v>
      </c>
      <c r="LOJ4" s="255" t="s">
        <v>347</v>
      </c>
      <c r="LOK4" s="255" t="s">
        <v>347</v>
      </c>
      <c r="LOL4" s="255" t="s">
        <v>347</v>
      </c>
      <c r="LOM4" s="255" t="s">
        <v>347</v>
      </c>
      <c r="LON4" s="255" t="s">
        <v>347</v>
      </c>
      <c r="LOO4" s="255" t="s">
        <v>347</v>
      </c>
      <c r="LOP4" s="255" t="s">
        <v>347</v>
      </c>
      <c r="LOQ4" s="255" t="s">
        <v>347</v>
      </c>
      <c r="LOR4" s="255" t="s">
        <v>347</v>
      </c>
      <c r="LOS4" s="255" t="s">
        <v>347</v>
      </c>
      <c r="LOT4" s="255" t="s">
        <v>347</v>
      </c>
      <c r="LOU4" s="255" t="s">
        <v>347</v>
      </c>
      <c r="LOV4" s="255" t="s">
        <v>347</v>
      </c>
      <c r="LOW4" s="255" t="s">
        <v>347</v>
      </c>
      <c r="LOX4" s="255" t="s">
        <v>347</v>
      </c>
      <c r="LOY4" s="255" t="s">
        <v>347</v>
      </c>
      <c r="LOZ4" s="255" t="s">
        <v>347</v>
      </c>
      <c r="LPA4" s="255" t="s">
        <v>347</v>
      </c>
      <c r="LPB4" s="255" t="s">
        <v>347</v>
      </c>
      <c r="LPC4" s="255" t="s">
        <v>347</v>
      </c>
      <c r="LPD4" s="255" t="s">
        <v>347</v>
      </c>
      <c r="LPE4" s="255" t="s">
        <v>347</v>
      </c>
      <c r="LPF4" s="255" t="s">
        <v>347</v>
      </c>
      <c r="LPG4" s="255" t="s">
        <v>347</v>
      </c>
      <c r="LPH4" s="255" t="s">
        <v>347</v>
      </c>
      <c r="LPI4" s="255" t="s">
        <v>347</v>
      </c>
      <c r="LPJ4" s="255" t="s">
        <v>347</v>
      </c>
      <c r="LPK4" s="255" t="s">
        <v>347</v>
      </c>
      <c r="LPL4" s="255" t="s">
        <v>347</v>
      </c>
      <c r="LPM4" s="255" t="s">
        <v>347</v>
      </c>
      <c r="LPN4" s="255" t="s">
        <v>347</v>
      </c>
      <c r="LPO4" s="255" t="s">
        <v>347</v>
      </c>
      <c r="LPP4" s="255" t="s">
        <v>347</v>
      </c>
      <c r="LPQ4" s="255" t="s">
        <v>347</v>
      </c>
      <c r="LPR4" s="255" t="s">
        <v>347</v>
      </c>
      <c r="LPS4" s="255" t="s">
        <v>347</v>
      </c>
      <c r="LPT4" s="255" t="s">
        <v>347</v>
      </c>
      <c r="LPU4" s="255" t="s">
        <v>347</v>
      </c>
      <c r="LPV4" s="255" t="s">
        <v>347</v>
      </c>
      <c r="LPW4" s="255" t="s">
        <v>347</v>
      </c>
      <c r="LPX4" s="255" t="s">
        <v>347</v>
      </c>
      <c r="LPY4" s="255" t="s">
        <v>347</v>
      </c>
      <c r="LPZ4" s="255" t="s">
        <v>347</v>
      </c>
      <c r="LQA4" s="255" t="s">
        <v>347</v>
      </c>
      <c r="LQB4" s="255" t="s">
        <v>347</v>
      </c>
      <c r="LQC4" s="255" t="s">
        <v>347</v>
      </c>
      <c r="LQD4" s="255" t="s">
        <v>347</v>
      </c>
      <c r="LQE4" s="255" t="s">
        <v>347</v>
      </c>
      <c r="LQF4" s="255" t="s">
        <v>347</v>
      </c>
      <c r="LQG4" s="255" t="s">
        <v>347</v>
      </c>
      <c r="LQH4" s="255" t="s">
        <v>347</v>
      </c>
      <c r="LQI4" s="255" t="s">
        <v>347</v>
      </c>
      <c r="LQJ4" s="255" t="s">
        <v>347</v>
      </c>
      <c r="LQK4" s="255" t="s">
        <v>347</v>
      </c>
      <c r="LQL4" s="255" t="s">
        <v>347</v>
      </c>
      <c r="LQM4" s="255" t="s">
        <v>347</v>
      </c>
      <c r="LQN4" s="255" t="s">
        <v>347</v>
      </c>
      <c r="LQO4" s="255" t="s">
        <v>347</v>
      </c>
      <c r="LQP4" s="255" t="s">
        <v>347</v>
      </c>
      <c r="LQQ4" s="255" t="s">
        <v>347</v>
      </c>
      <c r="LQR4" s="255" t="s">
        <v>347</v>
      </c>
      <c r="LQS4" s="255" t="s">
        <v>347</v>
      </c>
      <c r="LQT4" s="255" t="s">
        <v>347</v>
      </c>
      <c r="LQU4" s="255" t="s">
        <v>347</v>
      </c>
      <c r="LQV4" s="255" t="s">
        <v>347</v>
      </c>
      <c r="LQW4" s="255" t="s">
        <v>347</v>
      </c>
      <c r="LQX4" s="255" t="s">
        <v>347</v>
      </c>
      <c r="LQY4" s="255" t="s">
        <v>347</v>
      </c>
      <c r="LQZ4" s="255" t="s">
        <v>347</v>
      </c>
      <c r="LRA4" s="255" t="s">
        <v>347</v>
      </c>
      <c r="LRB4" s="255" t="s">
        <v>347</v>
      </c>
      <c r="LRC4" s="255" t="s">
        <v>347</v>
      </c>
      <c r="LRD4" s="255" t="s">
        <v>347</v>
      </c>
      <c r="LRE4" s="255" t="s">
        <v>347</v>
      </c>
      <c r="LRF4" s="255" t="s">
        <v>347</v>
      </c>
      <c r="LRG4" s="255" t="s">
        <v>347</v>
      </c>
      <c r="LRH4" s="255" t="s">
        <v>347</v>
      </c>
      <c r="LRI4" s="255" t="s">
        <v>347</v>
      </c>
      <c r="LRJ4" s="255" t="s">
        <v>347</v>
      </c>
      <c r="LRK4" s="255" t="s">
        <v>347</v>
      </c>
      <c r="LRL4" s="255" t="s">
        <v>347</v>
      </c>
      <c r="LRM4" s="255" t="s">
        <v>347</v>
      </c>
      <c r="LRN4" s="255" t="s">
        <v>347</v>
      </c>
      <c r="LRO4" s="255" t="s">
        <v>347</v>
      </c>
      <c r="LRP4" s="255" t="s">
        <v>347</v>
      </c>
      <c r="LRQ4" s="255" t="s">
        <v>347</v>
      </c>
      <c r="LRR4" s="255" t="s">
        <v>347</v>
      </c>
      <c r="LRS4" s="255" t="s">
        <v>347</v>
      </c>
      <c r="LRT4" s="255" t="s">
        <v>347</v>
      </c>
      <c r="LRU4" s="255" t="s">
        <v>347</v>
      </c>
      <c r="LRV4" s="255" t="s">
        <v>347</v>
      </c>
      <c r="LRW4" s="255" t="s">
        <v>347</v>
      </c>
      <c r="LRX4" s="255" t="s">
        <v>347</v>
      </c>
      <c r="LRY4" s="255" t="s">
        <v>347</v>
      </c>
      <c r="LRZ4" s="255" t="s">
        <v>347</v>
      </c>
      <c r="LSA4" s="255" t="s">
        <v>347</v>
      </c>
      <c r="LSB4" s="255" t="s">
        <v>347</v>
      </c>
      <c r="LSC4" s="255" t="s">
        <v>347</v>
      </c>
      <c r="LSD4" s="255" t="s">
        <v>347</v>
      </c>
      <c r="LSE4" s="255" t="s">
        <v>347</v>
      </c>
      <c r="LSF4" s="255" t="s">
        <v>347</v>
      </c>
      <c r="LSG4" s="255" t="s">
        <v>347</v>
      </c>
      <c r="LSH4" s="255" t="s">
        <v>347</v>
      </c>
      <c r="LSI4" s="255" t="s">
        <v>347</v>
      </c>
      <c r="LSJ4" s="255" t="s">
        <v>347</v>
      </c>
      <c r="LSK4" s="255" t="s">
        <v>347</v>
      </c>
      <c r="LSL4" s="255" t="s">
        <v>347</v>
      </c>
      <c r="LSM4" s="255" t="s">
        <v>347</v>
      </c>
      <c r="LSN4" s="255" t="s">
        <v>347</v>
      </c>
      <c r="LSO4" s="255" t="s">
        <v>347</v>
      </c>
      <c r="LSP4" s="255" t="s">
        <v>347</v>
      </c>
      <c r="LSQ4" s="255" t="s">
        <v>347</v>
      </c>
      <c r="LSR4" s="255" t="s">
        <v>347</v>
      </c>
      <c r="LSS4" s="255" t="s">
        <v>347</v>
      </c>
      <c r="LST4" s="255" t="s">
        <v>347</v>
      </c>
      <c r="LSU4" s="255" t="s">
        <v>347</v>
      </c>
      <c r="LSV4" s="255" t="s">
        <v>347</v>
      </c>
      <c r="LSW4" s="255" t="s">
        <v>347</v>
      </c>
      <c r="LSX4" s="255" t="s">
        <v>347</v>
      </c>
      <c r="LSY4" s="255" t="s">
        <v>347</v>
      </c>
      <c r="LSZ4" s="255" t="s">
        <v>347</v>
      </c>
      <c r="LTA4" s="255" t="s">
        <v>347</v>
      </c>
      <c r="LTB4" s="255" t="s">
        <v>347</v>
      </c>
      <c r="LTC4" s="255" t="s">
        <v>347</v>
      </c>
      <c r="LTD4" s="255" t="s">
        <v>347</v>
      </c>
      <c r="LTE4" s="255" t="s">
        <v>347</v>
      </c>
      <c r="LTF4" s="255" t="s">
        <v>347</v>
      </c>
      <c r="LTG4" s="255" t="s">
        <v>347</v>
      </c>
      <c r="LTH4" s="255" t="s">
        <v>347</v>
      </c>
      <c r="LTI4" s="255" t="s">
        <v>347</v>
      </c>
      <c r="LTJ4" s="255" t="s">
        <v>347</v>
      </c>
      <c r="LTK4" s="255" t="s">
        <v>347</v>
      </c>
      <c r="LTL4" s="255" t="s">
        <v>347</v>
      </c>
      <c r="LTM4" s="255" t="s">
        <v>347</v>
      </c>
      <c r="LTN4" s="255" t="s">
        <v>347</v>
      </c>
      <c r="LTO4" s="255" t="s">
        <v>347</v>
      </c>
      <c r="LTP4" s="255" t="s">
        <v>347</v>
      </c>
      <c r="LTQ4" s="255" t="s">
        <v>347</v>
      </c>
      <c r="LTR4" s="255" t="s">
        <v>347</v>
      </c>
      <c r="LTS4" s="255" t="s">
        <v>347</v>
      </c>
      <c r="LTT4" s="255" t="s">
        <v>347</v>
      </c>
      <c r="LTU4" s="255" t="s">
        <v>347</v>
      </c>
      <c r="LTV4" s="255" t="s">
        <v>347</v>
      </c>
      <c r="LTW4" s="255" t="s">
        <v>347</v>
      </c>
      <c r="LTX4" s="255" t="s">
        <v>347</v>
      </c>
      <c r="LTY4" s="255" t="s">
        <v>347</v>
      </c>
      <c r="LTZ4" s="255" t="s">
        <v>347</v>
      </c>
      <c r="LUA4" s="255" t="s">
        <v>347</v>
      </c>
      <c r="LUB4" s="255" t="s">
        <v>347</v>
      </c>
      <c r="LUC4" s="255" t="s">
        <v>347</v>
      </c>
      <c r="LUD4" s="255" t="s">
        <v>347</v>
      </c>
      <c r="LUE4" s="255" t="s">
        <v>347</v>
      </c>
      <c r="LUF4" s="255" t="s">
        <v>347</v>
      </c>
      <c r="LUG4" s="255" t="s">
        <v>347</v>
      </c>
      <c r="LUH4" s="255" t="s">
        <v>347</v>
      </c>
      <c r="LUI4" s="255" t="s">
        <v>347</v>
      </c>
      <c r="LUJ4" s="255" t="s">
        <v>347</v>
      </c>
      <c r="LUK4" s="255" t="s">
        <v>347</v>
      </c>
      <c r="LUL4" s="255" t="s">
        <v>347</v>
      </c>
      <c r="LUM4" s="255" t="s">
        <v>347</v>
      </c>
      <c r="LUN4" s="255" t="s">
        <v>347</v>
      </c>
      <c r="LUO4" s="255" t="s">
        <v>347</v>
      </c>
      <c r="LUP4" s="255" t="s">
        <v>347</v>
      </c>
      <c r="LUQ4" s="255" t="s">
        <v>347</v>
      </c>
      <c r="LUR4" s="255" t="s">
        <v>347</v>
      </c>
      <c r="LUS4" s="255" t="s">
        <v>347</v>
      </c>
      <c r="LUT4" s="255" t="s">
        <v>347</v>
      </c>
      <c r="LUU4" s="255" t="s">
        <v>347</v>
      </c>
      <c r="LUV4" s="255" t="s">
        <v>347</v>
      </c>
      <c r="LUW4" s="255" t="s">
        <v>347</v>
      </c>
      <c r="LUX4" s="255" t="s">
        <v>347</v>
      </c>
      <c r="LUY4" s="255" t="s">
        <v>347</v>
      </c>
      <c r="LUZ4" s="255" t="s">
        <v>347</v>
      </c>
      <c r="LVA4" s="255" t="s">
        <v>347</v>
      </c>
      <c r="LVB4" s="255" t="s">
        <v>347</v>
      </c>
      <c r="LVC4" s="255" t="s">
        <v>347</v>
      </c>
      <c r="LVD4" s="255" t="s">
        <v>347</v>
      </c>
      <c r="LVE4" s="255" t="s">
        <v>347</v>
      </c>
      <c r="LVF4" s="255" t="s">
        <v>347</v>
      </c>
      <c r="LVG4" s="255" t="s">
        <v>347</v>
      </c>
      <c r="LVH4" s="255" t="s">
        <v>347</v>
      </c>
      <c r="LVI4" s="255" t="s">
        <v>347</v>
      </c>
      <c r="LVJ4" s="255" t="s">
        <v>347</v>
      </c>
      <c r="LVK4" s="255" t="s">
        <v>347</v>
      </c>
      <c r="LVL4" s="255" t="s">
        <v>347</v>
      </c>
      <c r="LVM4" s="255" t="s">
        <v>347</v>
      </c>
      <c r="LVN4" s="255" t="s">
        <v>347</v>
      </c>
      <c r="LVO4" s="255" t="s">
        <v>347</v>
      </c>
      <c r="LVP4" s="255" t="s">
        <v>347</v>
      </c>
      <c r="LVQ4" s="255" t="s">
        <v>347</v>
      </c>
      <c r="LVR4" s="255" t="s">
        <v>347</v>
      </c>
      <c r="LVS4" s="255" t="s">
        <v>347</v>
      </c>
      <c r="LVT4" s="255" t="s">
        <v>347</v>
      </c>
      <c r="LVU4" s="255" t="s">
        <v>347</v>
      </c>
      <c r="LVV4" s="255" t="s">
        <v>347</v>
      </c>
      <c r="LVW4" s="255" t="s">
        <v>347</v>
      </c>
      <c r="LVX4" s="255" t="s">
        <v>347</v>
      </c>
      <c r="LVY4" s="255" t="s">
        <v>347</v>
      </c>
      <c r="LVZ4" s="255" t="s">
        <v>347</v>
      </c>
      <c r="LWA4" s="255" t="s">
        <v>347</v>
      </c>
      <c r="LWB4" s="255" t="s">
        <v>347</v>
      </c>
      <c r="LWC4" s="255" t="s">
        <v>347</v>
      </c>
      <c r="LWD4" s="255" t="s">
        <v>347</v>
      </c>
      <c r="LWE4" s="255" t="s">
        <v>347</v>
      </c>
      <c r="LWF4" s="255" t="s">
        <v>347</v>
      </c>
      <c r="LWG4" s="255" t="s">
        <v>347</v>
      </c>
      <c r="LWH4" s="255" t="s">
        <v>347</v>
      </c>
      <c r="LWI4" s="255" t="s">
        <v>347</v>
      </c>
      <c r="LWJ4" s="255" t="s">
        <v>347</v>
      </c>
      <c r="LWK4" s="255" t="s">
        <v>347</v>
      </c>
      <c r="LWL4" s="255" t="s">
        <v>347</v>
      </c>
      <c r="LWM4" s="255" t="s">
        <v>347</v>
      </c>
      <c r="LWN4" s="255" t="s">
        <v>347</v>
      </c>
      <c r="LWO4" s="255" t="s">
        <v>347</v>
      </c>
      <c r="LWP4" s="255" t="s">
        <v>347</v>
      </c>
      <c r="LWQ4" s="255" t="s">
        <v>347</v>
      </c>
      <c r="LWR4" s="255" t="s">
        <v>347</v>
      </c>
      <c r="LWS4" s="255" t="s">
        <v>347</v>
      </c>
      <c r="LWT4" s="255" t="s">
        <v>347</v>
      </c>
      <c r="LWU4" s="255" t="s">
        <v>347</v>
      </c>
      <c r="LWV4" s="255" t="s">
        <v>347</v>
      </c>
      <c r="LWW4" s="255" t="s">
        <v>347</v>
      </c>
      <c r="LWX4" s="255" t="s">
        <v>347</v>
      </c>
      <c r="LWY4" s="255" t="s">
        <v>347</v>
      </c>
      <c r="LWZ4" s="255" t="s">
        <v>347</v>
      </c>
      <c r="LXA4" s="255" t="s">
        <v>347</v>
      </c>
      <c r="LXB4" s="255" t="s">
        <v>347</v>
      </c>
      <c r="LXC4" s="255" t="s">
        <v>347</v>
      </c>
      <c r="LXD4" s="255" t="s">
        <v>347</v>
      </c>
      <c r="LXE4" s="255" t="s">
        <v>347</v>
      </c>
      <c r="LXF4" s="255" t="s">
        <v>347</v>
      </c>
      <c r="LXG4" s="255" t="s">
        <v>347</v>
      </c>
      <c r="LXH4" s="255" t="s">
        <v>347</v>
      </c>
      <c r="LXI4" s="255" t="s">
        <v>347</v>
      </c>
      <c r="LXJ4" s="255" t="s">
        <v>347</v>
      </c>
      <c r="LXK4" s="255" t="s">
        <v>347</v>
      </c>
      <c r="LXL4" s="255" t="s">
        <v>347</v>
      </c>
      <c r="LXM4" s="255" t="s">
        <v>347</v>
      </c>
      <c r="LXN4" s="255" t="s">
        <v>347</v>
      </c>
      <c r="LXO4" s="255" t="s">
        <v>347</v>
      </c>
      <c r="LXP4" s="255" t="s">
        <v>347</v>
      </c>
      <c r="LXQ4" s="255" t="s">
        <v>347</v>
      </c>
      <c r="LXR4" s="255" t="s">
        <v>347</v>
      </c>
      <c r="LXS4" s="255" t="s">
        <v>347</v>
      </c>
      <c r="LXT4" s="255" t="s">
        <v>347</v>
      </c>
      <c r="LXU4" s="255" t="s">
        <v>347</v>
      </c>
      <c r="LXV4" s="255" t="s">
        <v>347</v>
      </c>
      <c r="LXW4" s="255" t="s">
        <v>347</v>
      </c>
      <c r="LXX4" s="255" t="s">
        <v>347</v>
      </c>
      <c r="LXY4" s="255" t="s">
        <v>347</v>
      </c>
      <c r="LXZ4" s="255" t="s">
        <v>347</v>
      </c>
      <c r="LYA4" s="255" t="s">
        <v>347</v>
      </c>
      <c r="LYB4" s="255" t="s">
        <v>347</v>
      </c>
      <c r="LYC4" s="255" t="s">
        <v>347</v>
      </c>
      <c r="LYD4" s="255" t="s">
        <v>347</v>
      </c>
      <c r="LYE4" s="255" t="s">
        <v>347</v>
      </c>
      <c r="LYF4" s="255" t="s">
        <v>347</v>
      </c>
      <c r="LYG4" s="255" t="s">
        <v>347</v>
      </c>
      <c r="LYH4" s="255" t="s">
        <v>347</v>
      </c>
      <c r="LYI4" s="255" t="s">
        <v>347</v>
      </c>
      <c r="LYJ4" s="255" t="s">
        <v>347</v>
      </c>
      <c r="LYK4" s="255" t="s">
        <v>347</v>
      </c>
      <c r="LYL4" s="255" t="s">
        <v>347</v>
      </c>
      <c r="LYM4" s="255" t="s">
        <v>347</v>
      </c>
      <c r="LYN4" s="255" t="s">
        <v>347</v>
      </c>
      <c r="LYO4" s="255" t="s">
        <v>347</v>
      </c>
      <c r="LYP4" s="255" t="s">
        <v>347</v>
      </c>
      <c r="LYQ4" s="255" t="s">
        <v>347</v>
      </c>
      <c r="LYR4" s="255" t="s">
        <v>347</v>
      </c>
      <c r="LYS4" s="255" t="s">
        <v>347</v>
      </c>
      <c r="LYT4" s="255" t="s">
        <v>347</v>
      </c>
      <c r="LYU4" s="255" t="s">
        <v>347</v>
      </c>
      <c r="LYV4" s="255" t="s">
        <v>347</v>
      </c>
      <c r="LYW4" s="255" t="s">
        <v>347</v>
      </c>
      <c r="LYX4" s="255" t="s">
        <v>347</v>
      </c>
      <c r="LYY4" s="255" t="s">
        <v>347</v>
      </c>
      <c r="LYZ4" s="255" t="s">
        <v>347</v>
      </c>
      <c r="LZA4" s="255" t="s">
        <v>347</v>
      </c>
      <c r="LZB4" s="255" t="s">
        <v>347</v>
      </c>
      <c r="LZC4" s="255" t="s">
        <v>347</v>
      </c>
      <c r="LZD4" s="255" t="s">
        <v>347</v>
      </c>
      <c r="LZE4" s="255" t="s">
        <v>347</v>
      </c>
      <c r="LZF4" s="255" t="s">
        <v>347</v>
      </c>
      <c r="LZG4" s="255" t="s">
        <v>347</v>
      </c>
      <c r="LZH4" s="255" t="s">
        <v>347</v>
      </c>
      <c r="LZI4" s="255" t="s">
        <v>347</v>
      </c>
      <c r="LZJ4" s="255" t="s">
        <v>347</v>
      </c>
      <c r="LZK4" s="255" t="s">
        <v>347</v>
      </c>
      <c r="LZL4" s="255" t="s">
        <v>347</v>
      </c>
      <c r="LZM4" s="255" t="s">
        <v>347</v>
      </c>
      <c r="LZN4" s="255" t="s">
        <v>347</v>
      </c>
      <c r="LZO4" s="255" t="s">
        <v>347</v>
      </c>
      <c r="LZP4" s="255" t="s">
        <v>347</v>
      </c>
      <c r="LZQ4" s="255" t="s">
        <v>347</v>
      </c>
      <c r="LZR4" s="255" t="s">
        <v>347</v>
      </c>
      <c r="LZS4" s="255" t="s">
        <v>347</v>
      </c>
      <c r="LZT4" s="255" t="s">
        <v>347</v>
      </c>
      <c r="LZU4" s="255" t="s">
        <v>347</v>
      </c>
      <c r="LZV4" s="255" t="s">
        <v>347</v>
      </c>
      <c r="LZW4" s="255" t="s">
        <v>347</v>
      </c>
      <c r="LZX4" s="255" t="s">
        <v>347</v>
      </c>
      <c r="LZY4" s="255" t="s">
        <v>347</v>
      </c>
      <c r="LZZ4" s="255" t="s">
        <v>347</v>
      </c>
      <c r="MAA4" s="255" t="s">
        <v>347</v>
      </c>
      <c r="MAB4" s="255" t="s">
        <v>347</v>
      </c>
      <c r="MAC4" s="255" t="s">
        <v>347</v>
      </c>
      <c r="MAD4" s="255" t="s">
        <v>347</v>
      </c>
      <c r="MAE4" s="255" t="s">
        <v>347</v>
      </c>
      <c r="MAF4" s="255" t="s">
        <v>347</v>
      </c>
      <c r="MAG4" s="255" t="s">
        <v>347</v>
      </c>
      <c r="MAH4" s="255" t="s">
        <v>347</v>
      </c>
      <c r="MAI4" s="255" t="s">
        <v>347</v>
      </c>
      <c r="MAJ4" s="255" t="s">
        <v>347</v>
      </c>
      <c r="MAK4" s="255" t="s">
        <v>347</v>
      </c>
      <c r="MAL4" s="255" t="s">
        <v>347</v>
      </c>
      <c r="MAM4" s="255" t="s">
        <v>347</v>
      </c>
      <c r="MAN4" s="255" t="s">
        <v>347</v>
      </c>
      <c r="MAO4" s="255" t="s">
        <v>347</v>
      </c>
      <c r="MAP4" s="255" t="s">
        <v>347</v>
      </c>
      <c r="MAQ4" s="255" t="s">
        <v>347</v>
      </c>
      <c r="MAR4" s="255" t="s">
        <v>347</v>
      </c>
      <c r="MAS4" s="255" t="s">
        <v>347</v>
      </c>
      <c r="MAT4" s="255" t="s">
        <v>347</v>
      </c>
      <c r="MAU4" s="255" t="s">
        <v>347</v>
      </c>
      <c r="MAV4" s="255" t="s">
        <v>347</v>
      </c>
      <c r="MAW4" s="255" t="s">
        <v>347</v>
      </c>
      <c r="MAX4" s="255" t="s">
        <v>347</v>
      </c>
      <c r="MAY4" s="255" t="s">
        <v>347</v>
      </c>
      <c r="MAZ4" s="255" t="s">
        <v>347</v>
      </c>
      <c r="MBA4" s="255" t="s">
        <v>347</v>
      </c>
      <c r="MBB4" s="255" t="s">
        <v>347</v>
      </c>
      <c r="MBC4" s="255" t="s">
        <v>347</v>
      </c>
      <c r="MBD4" s="255" t="s">
        <v>347</v>
      </c>
      <c r="MBE4" s="255" t="s">
        <v>347</v>
      </c>
      <c r="MBF4" s="255" t="s">
        <v>347</v>
      </c>
      <c r="MBG4" s="255" t="s">
        <v>347</v>
      </c>
      <c r="MBH4" s="255" t="s">
        <v>347</v>
      </c>
      <c r="MBI4" s="255" t="s">
        <v>347</v>
      </c>
      <c r="MBJ4" s="255" t="s">
        <v>347</v>
      </c>
      <c r="MBK4" s="255" t="s">
        <v>347</v>
      </c>
      <c r="MBL4" s="255" t="s">
        <v>347</v>
      </c>
      <c r="MBM4" s="255" t="s">
        <v>347</v>
      </c>
      <c r="MBN4" s="255" t="s">
        <v>347</v>
      </c>
      <c r="MBO4" s="255" t="s">
        <v>347</v>
      </c>
      <c r="MBP4" s="255" t="s">
        <v>347</v>
      </c>
      <c r="MBQ4" s="255" t="s">
        <v>347</v>
      </c>
      <c r="MBR4" s="255" t="s">
        <v>347</v>
      </c>
      <c r="MBS4" s="255" t="s">
        <v>347</v>
      </c>
      <c r="MBT4" s="255" t="s">
        <v>347</v>
      </c>
      <c r="MBU4" s="255" t="s">
        <v>347</v>
      </c>
      <c r="MBV4" s="255" t="s">
        <v>347</v>
      </c>
      <c r="MBW4" s="255" t="s">
        <v>347</v>
      </c>
      <c r="MBX4" s="255" t="s">
        <v>347</v>
      </c>
      <c r="MBY4" s="255" t="s">
        <v>347</v>
      </c>
      <c r="MBZ4" s="255" t="s">
        <v>347</v>
      </c>
      <c r="MCA4" s="255" t="s">
        <v>347</v>
      </c>
      <c r="MCB4" s="255" t="s">
        <v>347</v>
      </c>
      <c r="MCC4" s="255" t="s">
        <v>347</v>
      </c>
      <c r="MCD4" s="255" t="s">
        <v>347</v>
      </c>
      <c r="MCE4" s="255" t="s">
        <v>347</v>
      </c>
      <c r="MCF4" s="255" t="s">
        <v>347</v>
      </c>
      <c r="MCG4" s="255" t="s">
        <v>347</v>
      </c>
      <c r="MCH4" s="255" t="s">
        <v>347</v>
      </c>
      <c r="MCI4" s="255" t="s">
        <v>347</v>
      </c>
      <c r="MCJ4" s="255" t="s">
        <v>347</v>
      </c>
      <c r="MCK4" s="255" t="s">
        <v>347</v>
      </c>
      <c r="MCL4" s="255" t="s">
        <v>347</v>
      </c>
      <c r="MCM4" s="255" t="s">
        <v>347</v>
      </c>
      <c r="MCN4" s="255" t="s">
        <v>347</v>
      </c>
      <c r="MCO4" s="255" t="s">
        <v>347</v>
      </c>
      <c r="MCP4" s="255" t="s">
        <v>347</v>
      </c>
      <c r="MCQ4" s="255" t="s">
        <v>347</v>
      </c>
      <c r="MCR4" s="255" t="s">
        <v>347</v>
      </c>
      <c r="MCS4" s="255" t="s">
        <v>347</v>
      </c>
      <c r="MCT4" s="255" t="s">
        <v>347</v>
      </c>
      <c r="MCU4" s="255" t="s">
        <v>347</v>
      </c>
      <c r="MCV4" s="255" t="s">
        <v>347</v>
      </c>
      <c r="MCW4" s="255" t="s">
        <v>347</v>
      </c>
      <c r="MCX4" s="255" t="s">
        <v>347</v>
      </c>
      <c r="MCY4" s="255" t="s">
        <v>347</v>
      </c>
      <c r="MCZ4" s="255" t="s">
        <v>347</v>
      </c>
      <c r="MDA4" s="255" t="s">
        <v>347</v>
      </c>
      <c r="MDB4" s="255" t="s">
        <v>347</v>
      </c>
      <c r="MDC4" s="255" t="s">
        <v>347</v>
      </c>
      <c r="MDD4" s="255" t="s">
        <v>347</v>
      </c>
      <c r="MDE4" s="255" t="s">
        <v>347</v>
      </c>
      <c r="MDF4" s="255" t="s">
        <v>347</v>
      </c>
      <c r="MDG4" s="255" t="s">
        <v>347</v>
      </c>
      <c r="MDH4" s="255" t="s">
        <v>347</v>
      </c>
      <c r="MDI4" s="255" t="s">
        <v>347</v>
      </c>
      <c r="MDJ4" s="255" t="s">
        <v>347</v>
      </c>
      <c r="MDK4" s="255" t="s">
        <v>347</v>
      </c>
      <c r="MDL4" s="255" t="s">
        <v>347</v>
      </c>
      <c r="MDM4" s="255" t="s">
        <v>347</v>
      </c>
      <c r="MDN4" s="255" t="s">
        <v>347</v>
      </c>
      <c r="MDO4" s="255" t="s">
        <v>347</v>
      </c>
      <c r="MDP4" s="255" t="s">
        <v>347</v>
      </c>
      <c r="MDQ4" s="255" t="s">
        <v>347</v>
      </c>
      <c r="MDR4" s="255" t="s">
        <v>347</v>
      </c>
      <c r="MDS4" s="255" t="s">
        <v>347</v>
      </c>
      <c r="MDT4" s="255" t="s">
        <v>347</v>
      </c>
      <c r="MDU4" s="255" t="s">
        <v>347</v>
      </c>
      <c r="MDV4" s="255" t="s">
        <v>347</v>
      </c>
      <c r="MDW4" s="255" t="s">
        <v>347</v>
      </c>
      <c r="MDX4" s="255" t="s">
        <v>347</v>
      </c>
      <c r="MDY4" s="255" t="s">
        <v>347</v>
      </c>
      <c r="MDZ4" s="255" t="s">
        <v>347</v>
      </c>
      <c r="MEA4" s="255" t="s">
        <v>347</v>
      </c>
      <c r="MEB4" s="255" t="s">
        <v>347</v>
      </c>
      <c r="MEC4" s="255" t="s">
        <v>347</v>
      </c>
      <c r="MED4" s="255" t="s">
        <v>347</v>
      </c>
      <c r="MEE4" s="255" t="s">
        <v>347</v>
      </c>
      <c r="MEF4" s="255" t="s">
        <v>347</v>
      </c>
      <c r="MEG4" s="255" t="s">
        <v>347</v>
      </c>
      <c r="MEH4" s="255" t="s">
        <v>347</v>
      </c>
      <c r="MEI4" s="255" t="s">
        <v>347</v>
      </c>
      <c r="MEJ4" s="255" t="s">
        <v>347</v>
      </c>
      <c r="MEK4" s="255" t="s">
        <v>347</v>
      </c>
      <c r="MEL4" s="255" t="s">
        <v>347</v>
      </c>
      <c r="MEM4" s="255" t="s">
        <v>347</v>
      </c>
      <c r="MEN4" s="255" t="s">
        <v>347</v>
      </c>
      <c r="MEO4" s="255" t="s">
        <v>347</v>
      </c>
      <c r="MEP4" s="255" t="s">
        <v>347</v>
      </c>
      <c r="MEQ4" s="255" t="s">
        <v>347</v>
      </c>
      <c r="MER4" s="255" t="s">
        <v>347</v>
      </c>
      <c r="MES4" s="255" t="s">
        <v>347</v>
      </c>
      <c r="MET4" s="255" t="s">
        <v>347</v>
      </c>
      <c r="MEU4" s="255" t="s">
        <v>347</v>
      </c>
      <c r="MEV4" s="255" t="s">
        <v>347</v>
      </c>
      <c r="MEW4" s="255" t="s">
        <v>347</v>
      </c>
      <c r="MEX4" s="255" t="s">
        <v>347</v>
      </c>
      <c r="MEY4" s="255" t="s">
        <v>347</v>
      </c>
      <c r="MEZ4" s="255" t="s">
        <v>347</v>
      </c>
      <c r="MFA4" s="255" t="s">
        <v>347</v>
      </c>
      <c r="MFB4" s="255" t="s">
        <v>347</v>
      </c>
      <c r="MFC4" s="255" t="s">
        <v>347</v>
      </c>
      <c r="MFD4" s="255" t="s">
        <v>347</v>
      </c>
      <c r="MFE4" s="255" t="s">
        <v>347</v>
      </c>
      <c r="MFF4" s="255" t="s">
        <v>347</v>
      </c>
      <c r="MFG4" s="255" t="s">
        <v>347</v>
      </c>
      <c r="MFH4" s="255" t="s">
        <v>347</v>
      </c>
      <c r="MFI4" s="255" t="s">
        <v>347</v>
      </c>
      <c r="MFJ4" s="255" t="s">
        <v>347</v>
      </c>
      <c r="MFK4" s="255" t="s">
        <v>347</v>
      </c>
      <c r="MFL4" s="255" t="s">
        <v>347</v>
      </c>
      <c r="MFM4" s="255" t="s">
        <v>347</v>
      </c>
      <c r="MFN4" s="255" t="s">
        <v>347</v>
      </c>
      <c r="MFO4" s="255" t="s">
        <v>347</v>
      </c>
      <c r="MFP4" s="255" t="s">
        <v>347</v>
      </c>
      <c r="MFQ4" s="255" t="s">
        <v>347</v>
      </c>
      <c r="MFR4" s="255" t="s">
        <v>347</v>
      </c>
      <c r="MFS4" s="255" t="s">
        <v>347</v>
      </c>
      <c r="MFT4" s="255" t="s">
        <v>347</v>
      </c>
      <c r="MFU4" s="255" t="s">
        <v>347</v>
      </c>
      <c r="MFV4" s="255" t="s">
        <v>347</v>
      </c>
      <c r="MFW4" s="255" t="s">
        <v>347</v>
      </c>
      <c r="MFX4" s="255" t="s">
        <v>347</v>
      </c>
      <c r="MFY4" s="255" t="s">
        <v>347</v>
      </c>
      <c r="MFZ4" s="255" t="s">
        <v>347</v>
      </c>
      <c r="MGA4" s="255" t="s">
        <v>347</v>
      </c>
      <c r="MGB4" s="255" t="s">
        <v>347</v>
      </c>
      <c r="MGC4" s="255" t="s">
        <v>347</v>
      </c>
      <c r="MGD4" s="255" t="s">
        <v>347</v>
      </c>
      <c r="MGE4" s="255" t="s">
        <v>347</v>
      </c>
      <c r="MGF4" s="255" t="s">
        <v>347</v>
      </c>
      <c r="MGG4" s="255" t="s">
        <v>347</v>
      </c>
      <c r="MGH4" s="255" t="s">
        <v>347</v>
      </c>
      <c r="MGI4" s="255" t="s">
        <v>347</v>
      </c>
      <c r="MGJ4" s="255" t="s">
        <v>347</v>
      </c>
      <c r="MGK4" s="255" t="s">
        <v>347</v>
      </c>
      <c r="MGL4" s="255" t="s">
        <v>347</v>
      </c>
      <c r="MGM4" s="255" t="s">
        <v>347</v>
      </c>
      <c r="MGN4" s="255" t="s">
        <v>347</v>
      </c>
      <c r="MGO4" s="255" t="s">
        <v>347</v>
      </c>
      <c r="MGP4" s="255" t="s">
        <v>347</v>
      </c>
      <c r="MGQ4" s="255" t="s">
        <v>347</v>
      </c>
      <c r="MGR4" s="255" t="s">
        <v>347</v>
      </c>
      <c r="MGS4" s="255" t="s">
        <v>347</v>
      </c>
      <c r="MGT4" s="255" t="s">
        <v>347</v>
      </c>
      <c r="MGU4" s="255" t="s">
        <v>347</v>
      </c>
      <c r="MGV4" s="255" t="s">
        <v>347</v>
      </c>
      <c r="MGW4" s="255" t="s">
        <v>347</v>
      </c>
      <c r="MGX4" s="255" t="s">
        <v>347</v>
      </c>
      <c r="MGY4" s="255" t="s">
        <v>347</v>
      </c>
      <c r="MGZ4" s="255" t="s">
        <v>347</v>
      </c>
      <c r="MHA4" s="255" t="s">
        <v>347</v>
      </c>
      <c r="MHB4" s="255" t="s">
        <v>347</v>
      </c>
      <c r="MHC4" s="255" t="s">
        <v>347</v>
      </c>
      <c r="MHD4" s="255" t="s">
        <v>347</v>
      </c>
      <c r="MHE4" s="255" t="s">
        <v>347</v>
      </c>
      <c r="MHF4" s="255" t="s">
        <v>347</v>
      </c>
      <c r="MHG4" s="255" t="s">
        <v>347</v>
      </c>
      <c r="MHH4" s="255" t="s">
        <v>347</v>
      </c>
      <c r="MHI4" s="255" t="s">
        <v>347</v>
      </c>
      <c r="MHJ4" s="255" t="s">
        <v>347</v>
      </c>
      <c r="MHK4" s="255" t="s">
        <v>347</v>
      </c>
      <c r="MHL4" s="255" t="s">
        <v>347</v>
      </c>
      <c r="MHM4" s="255" t="s">
        <v>347</v>
      </c>
      <c r="MHN4" s="255" t="s">
        <v>347</v>
      </c>
      <c r="MHO4" s="255" t="s">
        <v>347</v>
      </c>
      <c r="MHP4" s="255" t="s">
        <v>347</v>
      </c>
      <c r="MHQ4" s="255" t="s">
        <v>347</v>
      </c>
      <c r="MHR4" s="255" t="s">
        <v>347</v>
      </c>
      <c r="MHS4" s="255" t="s">
        <v>347</v>
      </c>
      <c r="MHT4" s="255" t="s">
        <v>347</v>
      </c>
      <c r="MHU4" s="255" t="s">
        <v>347</v>
      </c>
      <c r="MHV4" s="255" t="s">
        <v>347</v>
      </c>
      <c r="MHW4" s="255" t="s">
        <v>347</v>
      </c>
      <c r="MHX4" s="255" t="s">
        <v>347</v>
      </c>
      <c r="MHY4" s="255" t="s">
        <v>347</v>
      </c>
      <c r="MHZ4" s="255" t="s">
        <v>347</v>
      </c>
      <c r="MIA4" s="255" t="s">
        <v>347</v>
      </c>
      <c r="MIB4" s="255" t="s">
        <v>347</v>
      </c>
      <c r="MIC4" s="255" t="s">
        <v>347</v>
      </c>
      <c r="MID4" s="255" t="s">
        <v>347</v>
      </c>
      <c r="MIE4" s="255" t="s">
        <v>347</v>
      </c>
      <c r="MIF4" s="255" t="s">
        <v>347</v>
      </c>
      <c r="MIG4" s="255" t="s">
        <v>347</v>
      </c>
      <c r="MIH4" s="255" t="s">
        <v>347</v>
      </c>
      <c r="MII4" s="255" t="s">
        <v>347</v>
      </c>
      <c r="MIJ4" s="255" t="s">
        <v>347</v>
      </c>
      <c r="MIK4" s="255" t="s">
        <v>347</v>
      </c>
      <c r="MIL4" s="255" t="s">
        <v>347</v>
      </c>
      <c r="MIM4" s="255" t="s">
        <v>347</v>
      </c>
      <c r="MIN4" s="255" t="s">
        <v>347</v>
      </c>
      <c r="MIO4" s="255" t="s">
        <v>347</v>
      </c>
      <c r="MIP4" s="255" t="s">
        <v>347</v>
      </c>
      <c r="MIQ4" s="255" t="s">
        <v>347</v>
      </c>
      <c r="MIR4" s="255" t="s">
        <v>347</v>
      </c>
      <c r="MIS4" s="255" t="s">
        <v>347</v>
      </c>
      <c r="MIT4" s="255" t="s">
        <v>347</v>
      </c>
      <c r="MIU4" s="255" t="s">
        <v>347</v>
      </c>
      <c r="MIV4" s="255" t="s">
        <v>347</v>
      </c>
      <c r="MIW4" s="255" t="s">
        <v>347</v>
      </c>
      <c r="MIX4" s="255" t="s">
        <v>347</v>
      </c>
      <c r="MIY4" s="255" t="s">
        <v>347</v>
      </c>
      <c r="MIZ4" s="255" t="s">
        <v>347</v>
      </c>
      <c r="MJA4" s="255" t="s">
        <v>347</v>
      </c>
      <c r="MJB4" s="255" t="s">
        <v>347</v>
      </c>
      <c r="MJC4" s="255" t="s">
        <v>347</v>
      </c>
      <c r="MJD4" s="255" t="s">
        <v>347</v>
      </c>
      <c r="MJE4" s="255" t="s">
        <v>347</v>
      </c>
      <c r="MJF4" s="255" t="s">
        <v>347</v>
      </c>
      <c r="MJG4" s="255" t="s">
        <v>347</v>
      </c>
      <c r="MJH4" s="255" t="s">
        <v>347</v>
      </c>
      <c r="MJI4" s="255" t="s">
        <v>347</v>
      </c>
      <c r="MJJ4" s="255" t="s">
        <v>347</v>
      </c>
      <c r="MJK4" s="255" t="s">
        <v>347</v>
      </c>
      <c r="MJL4" s="255" t="s">
        <v>347</v>
      </c>
      <c r="MJM4" s="255" t="s">
        <v>347</v>
      </c>
      <c r="MJN4" s="255" t="s">
        <v>347</v>
      </c>
      <c r="MJO4" s="255" t="s">
        <v>347</v>
      </c>
      <c r="MJP4" s="255" t="s">
        <v>347</v>
      </c>
      <c r="MJQ4" s="255" t="s">
        <v>347</v>
      </c>
      <c r="MJR4" s="255" t="s">
        <v>347</v>
      </c>
      <c r="MJS4" s="255" t="s">
        <v>347</v>
      </c>
      <c r="MJT4" s="255" t="s">
        <v>347</v>
      </c>
      <c r="MJU4" s="255" t="s">
        <v>347</v>
      </c>
      <c r="MJV4" s="255" t="s">
        <v>347</v>
      </c>
      <c r="MJW4" s="255" t="s">
        <v>347</v>
      </c>
      <c r="MJX4" s="255" t="s">
        <v>347</v>
      </c>
      <c r="MJY4" s="255" t="s">
        <v>347</v>
      </c>
      <c r="MJZ4" s="255" t="s">
        <v>347</v>
      </c>
      <c r="MKA4" s="255" t="s">
        <v>347</v>
      </c>
      <c r="MKB4" s="255" t="s">
        <v>347</v>
      </c>
      <c r="MKC4" s="255" t="s">
        <v>347</v>
      </c>
      <c r="MKD4" s="255" t="s">
        <v>347</v>
      </c>
      <c r="MKE4" s="255" t="s">
        <v>347</v>
      </c>
      <c r="MKF4" s="255" t="s">
        <v>347</v>
      </c>
      <c r="MKG4" s="255" t="s">
        <v>347</v>
      </c>
      <c r="MKH4" s="255" t="s">
        <v>347</v>
      </c>
      <c r="MKI4" s="255" t="s">
        <v>347</v>
      </c>
      <c r="MKJ4" s="255" t="s">
        <v>347</v>
      </c>
      <c r="MKK4" s="255" t="s">
        <v>347</v>
      </c>
      <c r="MKL4" s="255" t="s">
        <v>347</v>
      </c>
      <c r="MKM4" s="255" t="s">
        <v>347</v>
      </c>
      <c r="MKN4" s="255" t="s">
        <v>347</v>
      </c>
      <c r="MKO4" s="255" t="s">
        <v>347</v>
      </c>
      <c r="MKP4" s="255" t="s">
        <v>347</v>
      </c>
      <c r="MKQ4" s="255" t="s">
        <v>347</v>
      </c>
      <c r="MKR4" s="255" t="s">
        <v>347</v>
      </c>
      <c r="MKS4" s="255" t="s">
        <v>347</v>
      </c>
      <c r="MKT4" s="255" t="s">
        <v>347</v>
      </c>
      <c r="MKU4" s="255" t="s">
        <v>347</v>
      </c>
      <c r="MKV4" s="255" t="s">
        <v>347</v>
      </c>
      <c r="MKW4" s="255" t="s">
        <v>347</v>
      </c>
      <c r="MKX4" s="255" t="s">
        <v>347</v>
      </c>
      <c r="MKY4" s="255" t="s">
        <v>347</v>
      </c>
      <c r="MKZ4" s="255" t="s">
        <v>347</v>
      </c>
      <c r="MLA4" s="255" t="s">
        <v>347</v>
      </c>
      <c r="MLB4" s="255" t="s">
        <v>347</v>
      </c>
      <c r="MLC4" s="255" t="s">
        <v>347</v>
      </c>
      <c r="MLD4" s="255" t="s">
        <v>347</v>
      </c>
      <c r="MLE4" s="255" t="s">
        <v>347</v>
      </c>
      <c r="MLF4" s="255" t="s">
        <v>347</v>
      </c>
      <c r="MLG4" s="255" t="s">
        <v>347</v>
      </c>
      <c r="MLH4" s="255" t="s">
        <v>347</v>
      </c>
      <c r="MLI4" s="255" t="s">
        <v>347</v>
      </c>
      <c r="MLJ4" s="255" t="s">
        <v>347</v>
      </c>
      <c r="MLK4" s="255" t="s">
        <v>347</v>
      </c>
      <c r="MLL4" s="255" t="s">
        <v>347</v>
      </c>
      <c r="MLM4" s="255" t="s">
        <v>347</v>
      </c>
      <c r="MLN4" s="255" t="s">
        <v>347</v>
      </c>
      <c r="MLO4" s="255" t="s">
        <v>347</v>
      </c>
      <c r="MLP4" s="255" t="s">
        <v>347</v>
      </c>
      <c r="MLQ4" s="255" t="s">
        <v>347</v>
      </c>
      <c r="MLR4" s="255" t="s">
        <v>347</v>
      </c>
      <c r="MLS4" s="255" t="s">
        <v>347</v>
      </c>
      <c r="MLT4" s="255" t="s">
        <v>347</v>
      </c>
      <c r="MLU4" s="255" t="s">
        <v>347</v>
      </c>
      <c r="MLV4" s="255" t="s">
        <v>347</v>
      </c>
      <c r="MLW4" s="255" t="s">
        <v>347</v>
      </c>
      <c r="MLX4" s="255" t="s">
        <v>347</v>
      </c>
      <c r="MLY4" s="255" t="s">
        <v>347</v>
      </c>
      <c r="MLZ4" s="255" t="s">
        <v>347</v>
      </c>
      <c r="MMA4" s="255" t="s">
        <v>347</v>
      </c>
      <c r="MMB4" s="255" t="s">
        <v>347</v>
      </c>
      <c r="MMC4" s="255" t="s">
        <v>347</v>
      </c>
      <c r="MMD4" s="255" t="s">
        <v>347</v>
      </c>
      <c r="MME4" s="255" t="s">
        <v>347</v>
      </c>
      <c r="MMF4" s="255" t="s">
        <v>347</v>
      </c>
      <c r="MMG4" s="255" t="s">
        <v>347</v>
      </c>
      <c r="MMH4" s="255" t="s">
        <v>347</v>
      </c>
      <c r="MMI4" s="255" t="s">
        <v>347</v>
      </c>
      <c r="MMJ4" s="255" t="s">
        <v>347</v>
      </c>
      <c r="MMK4" s="255" t="s">
        <v>347</v>
      </c>
      <c r="MML4" s="255" t="s">
        <v>347</v>
      </c>
      <c r="MMM4" s="255" t="s">
        <v>347</v>
      </c>
      <c r="MMN4" s="255" t="s">
        <v>347</v>
      </c>
      <c r="MMO4" s="255" t="s">
        <v>347</v>
      </c>
      <c r="MMP4" s="255" t="s">
        <v>347</v>
      </c>
      <c r="MMQ4" s="255" t="s">
        <v>347</v>
      </c>
      <c r="MMR4" s="255" t="s">
        <v>347</v>
      </c>
      <c r="MMS4" s="255" t="s">
        <v>347</v>
      </c>
      <c r="MMT4" s="255" t="s">
        <v>347</v>
      </c>
      <c r="MMU4" s="255" t="s">
        <v>347</v>
      </c>
      <c r="MMV4" s="255" t="s">
        <v>347</v>
      </c>
      <c r="MMW4" s="255" t="s">
        <v>347</v>
      </c>
      <c r="MMX4" s="255" t="s">
        <v>347</v>
      </c>
      <c r="MMY4" s="255" t="s">
        <v>347</v>
      </c>
      <c r="MMZ4" s="255" t="s">
        <v>347</v>
      </c>
      <c r="MNA4" s="255" t="s">
        <v>347</v>
      </c>
      <c r="MNB4" s="255" t="s">
        <v>347</v>
      </c>
      <c r="MNC4" s="255" t="s">
        <v>347</v>
      </c>
      <c r="MND4" s="255" t="s">
        <v>347</v>
      </c>
      <c r="MNE4" s="255" t="s">
        <v>347</v>
      </c>
      <c r="MNF4" s="255" t="s">
        <v>347</v>
      </c>
      <c r="MNG4" s="255" t="s">
        <v>347</v>
      </c>
      <c r="MNH4" s="255" t="s">
        <v>347</v>
      </c>
      <c r="MNI4" s="255" t="s">
        <v>347</v>
      </c>
      <c r="MNJ4" s="255" t="s">
        <v>347</v>
      </c>
      <c r="MNK4" s="255" t="s">
        <v>347</v>
      </c>
      <c r="MNL4" s="255" t="s">
        <v>347</v>
      </c>
      <c r="MNM4" s="255" t="s">
        <v>347</v>
      </c>
      <c r="MNN4" s="255" t="s">
        <v>347</v>
      </c>
      <c r="MNO4" s="255" t="s">
        <v>347</v>
      </c>
      <c r="MNP4" s="255" t="s">
        <v>347</v>
      </c>
      <c r="MNQ4" s="255" t="s">
        <v>347</v>
      </c>
      <c r="MNR4" s="255" t="s">
        <v>347</v>
      </c>
      <c r="MNS4" s="255" t="s">
        <v>347</v>
      </c>
      <c r="MNT4" s="255" t="s">
        <v>347</v>
      </c>
      <c r="MNU4" s="255" t="s">
        <v>347</v>
      </c>
      <c r="MNV4" s="255" t="s">
        <v>347</v>
      </c>
      <c r="MNW4" s="255" t="s">
        <v>347</v>
      </c>
      <c r="MNX4" s="255" t="s">
        <v>347</v>
      </c>
      <c r="MNY4" s="255" t="s">
        <v>347</v>
      </c>
      <c r="MNZ4" s="255" t="s">
        <v>347</v>
      </c>
      <c r="MOA4" s="255" t="s">
        <v>347</v>
      </c>
      <c r="MOB4" s="255" t="s">
        <v>347</v>
      </c>
      <c r="MOC4" s="255" t="s">
        <v>347</v>
      </c>
      <c r="MOD4" s="255" t="s">
        <v>347</v>
      </c>
      <c r="MOE4" s="255" t="s">
        <v>347</v>
      </c>
      <c r="MOF4" s="255" t="s">
        <v>347</v>
      </c>
      <c r="MOG4" s="255" t="s">
        <v>347</v>
      </c>
      <c r="MOH4" s="255" t="s">
        <v>347</v>
      </c>
      <c r="MOI4" s="255" t="s">
        <v>347</v>
      </c>
      <c r="MOJ4" s="255" t="s">
        <v>347</v>
      </c>
      <c r="MOK4" s="255" t="s">
        <v>347</v>
      </c>
      <c r="MOL4" s="255" t="s">
        <v>347</v>
      </c>
      <c r="MOM4" s="255" t="s">
        <v>347</v>
      </c>
      <c r="MON4" s="255" t="s">
        <v>347</v>
      </c>
      <c r="MOO4" s="255" t="s">
        <v>347</v>
      </c>
      <c r="MOP4" s="255" t="s">
        <v>347</v>
      </c>
      <c r="MOQ4" s="255" t="s">
        <v>347</v>
      </c>
      <c r="MOR4" s="255" t="s">
        <v>347</v>
      </c>
      <c r="MOS4" s="255" t="s">
        <v>347</v>
      </c>
      <c r="MOT4" s="255" t="s">
        <v>347</v>
      </c>
      <c r="MOU4" s="255" t="s">
        <v>347</v>
      </c>
      <c r="MOV4" s="255" t="s">
        <v>347</v>
      </c>
      <c r="MOW4" s="255" t="s">
        <v>347</v>
      </c>
      <c r="MOX4" s="255" t="s">
        <v>347</v>
      </c>
      <c r="MOY4" s="255" t="s">
        <v>347</v>
      </c>
      <c r="MOZ4" s="255" t="s">
        <v>347</v>
      </c>
      <c r="MPA4" s="255" t="s">
        <v>347</v>
      </c>
      <c r="MPB4" s="255" t="s">
        <v>347</v>
      </c>
      <c r="MPC4" s="255" t="s">
        <v>347</v>
      </c>
      <c r="MPD4" s="255" t="s">
        <v>347</v>
      </c>
      <c r="MPE4" s="255" t="s">
        <v>347</v>
      </c>
      <c r="MPF4" s="255" t="s">
        <v>347</v>
      </c>
      <c r="MPG4" s="255" t="s">
        <v>347</v>
      </c>
      <c r="MPH4" s="255" t="s">
        <v>347</v>
      </c>
      <c r="MPI4" s="255" t="s">
        <v>347</v>
      </c>
      <c r="MPJ4" s="255" t="s">
        <v>347</v>
      </c>
      <c r="MPK4" s="255" t="s">
        <v>347</v>
      </c>
      <c r="MPL4" s="255" t="s">
        <v>347</v>
      </c>
      <c r="MPM4" s="255" t="s">
        <v>347</v>
      </c>
      <c r="MPN4" s="255" t="s">
        <v>347</v>
      </c>
      <c r="MPO4" s="255" t="s">
        <v>347</v>
      </c>
      <c r="MPP4" s="255" t="s">
        <v>347</v>
      </c>
      <c r="MPQ4" s="255" t="s">
        <v>347</v>
      </c>
      <c r="MPR4" s="255" t="s">
        <v>347</v>
      </c>
      <c r="MPS4" s="255" t="s">
        <v>347</v>
      </c>
      <c r="MPT4" s="255" t="s">
        <v>347</v>
      </c>
      <c r="MPU4" s="255" t="s">
        <v>347</v>
      </c>
      <c r="MPV4" s="255" t="s">
        <v>347</v>
      </c>
      <c r="MPW4" s="255" t="s">
        <v>347</v>
      </c>
      <c r="MPX4" s="255" t="s">
        <v>347</v>
      </c>
      <c r="MPY4" s="255" t="s">
        <v>347</v>
      </c>
      <c r="MPZ4" s="255" t="s">
        <v>347</v>
      </c>
      <c r="MQA4" s="255" t="s">
        <v>347</v>
      </c>
      <c r="MQB4" s="255" t="s">
        <v>347</v>
      </c>
      <c r="MQC4" s="255" t="s">
        <v>347</v>
      </c>
      <c r="MQD4" s="255" t="s">
        <v>347</v>
      </c>
      <c r="MQE4" s="255" t="s">
        <v>347</v>
      </c>
      <c r="MQF4" s="255" t="s">
        <v>347</v>
      </c>
      <c r="MQG4" s="255" t="s">
        <v>347</v>
      </c>
      <c r="MQH4" s="255" t="s">
        <v>347</v>
      </c>
      <c r="MQI4" s="255" t="s">
        <v>347</v>
      </c>
      <c r="MQJ4" s="255" t="s">
        <v>347</v>
      </c>
      <c r="MQK4" s="255" t="s">
        <v>347</v>
      </c>
      <c r="MQL4" s="255" t="s">
        <v>347</v>
      </c>
      <c r="MQM4" s="255" t="s">
        <v>347</v>
      </c>
      <c r="MQN4" s="255" t="s">
        <v>347</v>
      </c>
      <c r="MQO4" s="255" t="s">
        <v>347</v>
      </c>
      <c r="MQP4" s="255" t="s">
        <v>347</v>
      </c>
      <c r="MQQ4" s="255" t="s">
        <v>347</v>
      </c>
      <c r="MQR4" s="255" t="s">
        <v>347</v>
      </c>
      <c r="MQS4" s="255" t="s">
        <v>347</v>
      </c>
      <c r="MQT4" s="255" t="s">
        <v>347</v>
      </c>
      <c r="MQU4" s="255" t="s">
        <v>347</v>
      </c>
      <c r="MQV4" s="255" t="s">
        <v>347</v>
      </c>
      <c r="MQW4" s="255" t="s">
        <v>347</v>
      </c>
      <c r="MQX4" s="255" t="s">
        <v>347</v>
      </c>
      <c r="MQY4" s="255" t="s">
        <v>347</v>
      </c>
      <c r="MQZ4" s="255" t="s">
        <v>347</v>
      </c>
      <c r="MRA4" s="255" t="s">
        <v>347</v>
      </c>
      <c r="MRB4" s="255" t="s">
        <v>347</v>
      </c>
      <c r="MRC4" s="255" t="s">
        <v>347</v>
      </c>
      <c r="MRD4" s="255" t="s">
        <v>347</v>
      </c>
      <c r="MRE4" s="255" t="s">
        <v>347</v>
      </c>
      <c r="MRF4" s="255" t="s">
        <v>347</v>
      </c>
      <c r="MRG4" s="255" t="s">
        <v>347</v>
      </c>
      <c r="MRH4" s="255" t="s">
        <v>347</v>
      </c>
      <c r="MRI4" s="255" t="s">
        <v>347</v>
      </c>
      <c r="MRJ4" s="255" t="s">
        <v>347</v>
      </c>
      <c r="MRK4" s="255" t="s">
        <v>347</v>
      </c>
      <c r="MRL4" s="255" t="s">
        <v>347</v>
      </c>
      <c r="MRM4" s="255" t="s">
        <v>347</v>
      </c>
      <c r="MRN4" s="255" t="s">
        <v>347</v>
      </c>
      <c r="MRO4" s="255" t="s">
        <v>347</v>
      </c>
      <c r="MRP4" s="255" t="s">
        <v>347</v>
      </c>
      <c r="MRQ4" s="255" t="s">
        <v>347</v>
      </c>
      <c r="MRR4" s="255" t="s">
        <v>347</v>
      </c>
      <c r="MRS4" s="255" t="s">
        <v>347</v>
      </c>
      <c r="MRT4" s="255" t="s">
        <v>347</v>
      </c>
      <c r="MRU4" s="255" t="s">
        <v>347</v>
      </c>
      <c r="MRV4" s="255" t="s">
        <v>347</v>
      </c>
      <c r="MRW4" s="255" t="s">
        <v>347</v>
      </c>
      <c r="MRX4" s="255" t="s">
        <v>347</v>
      </c>
      <c r="MRY4" s="255" t="s">
        <v>347</v>
      </c>
      <c r="MRZ4" s="255" t="s">
        <v>347</v>
      </c>
      <c r="MSA4" s="255" t="s">
        <v>347</v>
      </c>
      <c r="MSB4" s="255" t="s">
        <v>347</v>
      </c>
      <c r="MSC4" s="255" t="s">
        <v>347</v>
      </c>
      <c r="MSD4" s="255" t="s">
        <v>347</v>
      </c>
      <c r="MSE4" s="255" t="s">
        <v>347</v>
      </c>
      <c r="MSF4" s="255" t="s">
        <v>347</v>
      </c>
      <c r="MSG4" s="255" t="s">
        <v>347</v>
      </c>
      <c r="MSH4" s="255" t="s">
        <v>347</v>
      </c>
      <c r="MSI4" s="255" t="s">
        <v>347</v>
      </c>
      <c r="MSJ4" s="255" t="s">
        <v>347</v>
      </c>
      <c r="MSK4" s="255" t="s">
        <v>347</v>
      </c>
      <c r="MSL4" s="255" t="s">
        <v>347</v>
      </c>
      <c r="MSM4" s="255" t="s">
        <v>347</v>
      </c>
      <c r="MSN4" s="255" t="s">
        <v>347</v>
      </c>
      <c r="MSO4" s="255" t="s">
        <v>347</v>
      </c>
      <c r="MSP4" s="255" t="s">
        <v>347</v>
      </c>
      <c r="MSQ4" s="255" t="s">
        <v>347</v>
      </c>
      <c r="MSR4" s="255" t="s">
        <v>347</v>
      </c>
      <c r="MSS4" s="255" t="s">
        <v>347</v>
      </c>
      <c r="MST4" s="255" t="s">
        <v>347</v>
      </c>
      <c r="MSU4" s="255" t="s">
        <v>347</v>
      </c>
      <c r="MSV4" s="255" t="s">
        <v>347</v>
      </c>
      <c r="MSW4" s="255" t="s">
        <v>347</v>
      </c>
      <c r="MSX4" s="255" t="s">
        <v>347</v>
      </c>
      <c r="MSY4" s="255" t="s">
        <v>347</v>
      </c>
      <c r="MSZ4" s="255" t="s">
        <v>347</v>
      </c>
      <c r="MTA4" s="255" t="s">
        <v>347</v>
      </c>
      <c r="MTB4" s="255" t="s">
        <v>347</v>
      </c>
      <c r="MTC4" s="255" t="s">
        <v>347</v>
      </c>
      <c r="MTD4" s="255" t="s">
        <v>347</v>
      </c>
      <c r="MTE4" s="255" t="s">
        <v>347</v>
      </c>
      <c r="MTF4" s="255" t="s">
        <v>347</v>
      </c>
      <c r="MTG4" s="255" t="s">
        <v>347</v>
      </c>
      <c r="MTH4" s="255" t="s">
        <v>347</v>
      </c>
      <c r="MTI4" s="255" t="s">
        <v>347</v>
      </c>
      <c r="MTJ4" s="255" t="s">
        <v>347</v>
      </c>
      <c r="MTK4" s="255" t="s">
        <v>347</v>
      </c>
      <c r="MTL4" s="255" t="s">
        <v>347</v>
      </c>
      <c r="MTM4" s="255" t="s">
        <v>347</v>
      </c>
      <c r="MTN4" s="255" t="s">
        <v>347</v>
      </c>
      <c r="MTO4" s="255" t="s">
        <v>347</v>
      </c>
      <c r="MTP4" s="255" t="s">
        <v>347</v>
      </c>
      <c r="MTQ4" s="255" t="s">
        <v>347</v>
      </c>
      <c r="MTR4" s="255" t="s">
        <v>347</v>
      </c>
      <c r="MTS4" s="255" t="s">
        <v>347</v>
      </c>
      <c r="MTT4" s="255" t="s">
        <v>347</v>
      </c>
      <c r="MTU4" s="255" t="s">
        <v>347</v>
      </c>
      <c r="MTV4" s="255" t="s">
        <v>347</v>
      </c>
      <c r="MTW4" s="255" t="s">
        <v>347</v>
      </c>
      <c r="MTX4" s="255" t="s">
        <v>347</v>
      </c>
      <c r="MTY4" s="255" t="s">
        <v>347</v>
      </c>
      <c r="MTZ4" s="255" t="s">
        <v>347</v>
      </c>
      <c r="MUA4" s="255" t="s">
        <v>347</v>
      </c>
      <c r="MUB4" s="255" t="s">
        <v>347</v>
      </c>
      <c r="MUC4" s="255" t="s">
        <v>347</v>
      </c>
      <c r="MUD4" s="255" t="s">
        <v>347</v>
      </c>
      <c r="MUE4" s="255" t="s">
        <v>347</v>
      </c>
      <c r="MUF4" s="255" t="s">
        <v>347</v>
      </c>
      <c r="MUG4" s="255" t="s">
        <v>347</v>
      </c>
      <c r="MUH4" s="255" t="s">
        <v>347</v>
      </c>
      <c r="MUI4" s="255" t="s">
        <v>347</v>
      </c>
      <c r="MUJ4" s="255" t="s">
        <v>347</v>
      </c>
      <c r="MUK4" s="255" t="s">
        <v>347</v>
      </c>
      <c r="MUL4" s="255" t="s">
        <v>347</v>
      </c>
      <c r="MUM4" s="255" t="s">
        <v>347</v>
      </c>
      <c r="MUN4" s="255" t="s">
        <v>347</v>
      </c>
      <c r="MUO4" s="255" t="s">
        <v>347</v>
      </c>
      <c r="MUP4" s="255" t="s">
        <v>347</v>
      </c>
      <c r="MUQ4" s="255" t="s">
        <v>347</v>
      </c>
      <c r="MUR4" s="255" t="s">
        <v>347</v>
      </c>
      <c r="MUS4" s="255" t="s">
        <v>347</v>
      </c>
      <c r="MUT4" s="255" t="s">
        <v>347</v>
      </c>
      <c r="MUU4" s="255" t="s">
        <v>347</v>
      </c>
      <c r="MUV4" s="255" t="s">
        <v>347</v>
      </c>
      <c r="MUW4" s="255" t="s">
        <v>347</v>
      </c>
      <c r="MUX4" s="255" t="s">
        <v>347</v>
      </c>
      <c r="MUY4" s="255" t="s">
        <v>347</v>
      </c>
      <c r="MUZ4" s="255" t="s">
        <v>347</v>
      </c>
      <c r="MVA4" s="255" t="s">
        <v>347</v>
      </c>
      <c r="MVB4" s="255" t="s">
        <v>347</v>
      </c>
      <c r="MVC4" s="255" t="s">
        <v>347</v>
      </c>
      <c r="MVD4" s="255" t="s">
        <v>347</v>
      </c>
      <c r="MVE4" s="255" t="s">
        <v>347</v>
      </c>
      <c r="MVF4" s="255" t="s">
        <v>347</v>
      </c>
      <c r="MVG4" s="255" t="s">
        <v>347</v>
      </c>
      <c r="MVH4" s="255" t="s">
        <v>347</v>
      </c>
      <c r="MVI4" s="255" t="s">
        <v>347</v>
      </c>
      <c r="MVJ4" s="255" t="s">
        <v>347</v>
      </c>
      <c r="MVK4" s="255" t="s">
        <v>347</v>
      </c>
      <c r="MVL4" s="255" t="s">
        <v>347</v>
      </c>
      <c r="MVM4" s="255" t="s">
        <v>347</v>
      </c>
      <c r="MVN4" s="255" t="s">
        <v>347</v>
      </c>
      <c r="MVO4" s="255" t="s">
        <v>347</v>
      </c>
      <c r="MVP4" s="255" t="s">
        <v>347</v>
      </c>
      <c r="MVQ4" s="255" t="s">
        <v>347</v>
      </c>
      <c r="MVR4" s="255" t="s">
        <v>347</v>
      </c>
      <c r="MVS4" s="255" t="s">
        <v>347</v>
      </c>
      <c r="MVT4" s="255" t="s">
        <v>347</v>
      </c>
      <c r="MVU4" s="255" t="s">
        <v>347</v>
      </c>
      <c r="MVV4" s="255" t="s">
        <v>347</v>
      </c>
      <c r="MVW4" s="255" t="s">
        <v>347</v>
      </c>
      <c r="MVX4" s="255" t="s">
        <v>347</v>
      </c>
      <c r="MVY4" s="255" t="s">
        <v>347</v>
      </c>
      <c r="MVZ4" s="255" t="s">
        <v>347</v>
      </c>
      <c r="MWA4" s="255" t="s">
        <v>347</v>
      </c>
      <c r="MWB4" s="255" t="s">
        <v>347</v>
      </c>
      <c r="MWC4" s="255" t="s">
        <v>347</v>
      </c>
      <c r="MWD4" s="255" t="s">
        <v>347</v>
      </c>
      <c r="MWE4" s="255" t="s">
        <v>347</v>
      </c>
      <c r="MWF4" s="255" t="s">
        <v>347</v>
      </c>
      <c r="MWG4" s="255" t="s">
        <v>347</v>
      </c>
      <c r="MWH4" s="255" t="s">
        <v>347</v>
      </c>
      <c r="MWI4" s="255" t="s">
        <v>347</v>
      </c>
      <c r="MWJ4" s="255" t="s">
        <v>347</v>
      </c>
      <c r="MWK4" s="255" t="s">
        <v>347</v>
      </c>
      <c r="MWL4" s="255" t="s">
        <v>347</v>
      </c>
      <c r="MWM4" s="255" t="s">
        <v>347</v>
      </c>
      <c r="MWN4" s="255" t="s">
        <v>347</v>
      </c>
      <c r="MWO4" s="255" t="s">
        <v>347</v>
      </c>
      <c r="MWP4" s="255" t="s">
        <v>347</v>
      </c>
      <c r="MWQ4" s="255" t="s">
        <v>347</v>
      </c>
      <c r="MWR4" s="255" t="s">
        <v>347</v>
      </c>
      <c r="MWS4" s="255" t="s">
        <v>347</v>
      </c>
      <c r="MWT4" s="255" t="s">
        <v>347</v>
      </c>
      <c r="MWU4" s="255" t="s">
        <v>347</v>
      </c>
      <c r="MWV4" s="255" t="s">
        <v>347</v>
      </c>
      <c r="MWW4" s="255" t="s">
        <v>347</v>
      </c>
      <c r="MWX4" s="255" t="s">
        <v>347</v>
      </c>
      <c r="MWY4" s="255" t="s">
        <v>347</v>
      </c>
      <c r="MWZ4" s="255" t="s">
        <v>347</v>
      </c>
      <c r="MXA4" s="255" t="s">
        <v>347</v>
      </c>
      <c r="MXB4" s="255" t="s">
        <v>347</v>
      </c>
      <c r="MXC4" s="255" t="s">
        <v>347</v>
      </c>
      <c r="MXD4" s="255" t="s">
        <v>347</v>
      </c>
      <c r="MXE4" s="255" t="s">
        <v>347</v>
      </c>
      <c r="MXF4" s="255" t="s">
        <v>347</v>
      </c>
      <c r="MXG4" s="255" t="s">
        <v>347</v>
      </c>
      <c r="MXH4" s="255" t="s">
        <v>347</v>
      </c>
      <c r="MXI4" s="255" t="s">
        <v>347</v>
      </c>
      <c r="MXJ4" s="255" t="s">
        <v>347</v>
      </c>
      <c r="MXK4" s="255" t="s">
        <v>347</v>
      </c>
      <c r="MXL4" s="255" t="s">
        <v>347</v>
      </c>
      <c r="MXM4" s="255" t="s">
        <v>347</v>
      </c>
      <c r="MXN4" s="255" t="s">
        <v>347</v>
      </c>
      <c r="MXO4" s="255" t="s">
        <v>347</v>
      </c>
      <c r="MXP4" s="255" t="s">
        <v>347</v>
      </c>
      <c r="MXQ4" s="255" t="s">
        <v>347</v>
      </c>
      <c r="MXR4" s="255" t="s">
        <v>347</v>
      </c>
      <c r="MXS4" s="255" t="s">
        <v>347</v>
      </c>
      <c r="MXT4" s="255" t="s">
        <v>347</v>
      </c>
      <c r="MXU4" s="255" t="s">
        <v>347</v>
      </c>
      <c r="MXV4" s="255" t="s">
        <v>347</v>
      </c>
      <c r="MXW4" s="255" t="s">
        <v>347</v>
      </c>
      <c r="MXX4" s="255" t="s">
        <v>347</v>
      </c>
      <c r="MXY4" s="255" t="s">
        <v>347</v>
      </c>
      <c r="MXZ4" s="255" t="s">
        <v>347</v>
      </c>
      <c r="MYA4" s="255" t="s">
        <v>347</v>
      </c>
      <c r="MYB4" s="255" t="s">
        <v>347</v>
      </c>
      <c r="MYC4" s="255" t="s">
        <v>347</v>
      </c>
      <c r="MYD4" s="255" t="s">
        <v>347</v>
      </c>
      <c r="MYE4" s="255" t="s">
        <v>347</v>
      </c>
      <c r="MYF4" s="255" t="s">
        <v>347</v>
      </c>
      <c r="MYG4" s="255" t="s">
        <v>347</v>
      </c>
      <c r="MYH4" s="255" t="s">
        <v>347</v>
      </c>
      <c r="MYI4" s="255" t="s">
        <v>347</v>
      </c>
      <c r="MYJ4" s="255" t="s">
        <v>347</v>
      </c>
      <c r="MYK4" s="255" t="s">
        <v>347</v>
      </c>
      <c r="MYL4" s="255" t="s">
        <v>347</v>
      </c>
      <c r="MYM4" s="255" t="s">
        <v>347</v>
      </c>
      <c r="MYN4" s="255" t="s">
        <v>347</v>
      </c>
      <c r="MYO4" s="255" t="s">
        <v>347</v>
      </c>
      <c r="MYP4" s="255" t="s">
        <v>347</v>
      </c>
      <c r="MYQ4" s="255" t="s">
        <v>347</v>
      </c>
      <c r="MYR4" s="255" t="s">
        <v>347</v>
      </c>
      <c r="MYS4" s="255" t="s">
        <v>347</v>
      </c>
      <c r="MYT4" s="255" t="s">
        <v>347</v>
      </c>
      <c r="MYU4" s="255" t="s">
        <v>347</v>
      </c>
      <c r="MYV4" s="255" t="s">
        <v>347</v>
      </c>
      <c r="MYW4" s="255" t="s">
        <v>347</v>
      </c>
      <c r="MYX4" s="255" t="s">
        <v>347</v>
      </c>
      <c r="MYY4" s="255" t="s">
        <v>347</v>
      </c>
      <c r="MYZ4" s="255" t="s">
        <v>347</v>
      </c>
      <c r="MZA4" s="255" t="s">
        <v>347</v>
      </c>
      <c r="MZB4" s="255" t="s">
        <v>347</v>
      </c>
      <c r="MZC4" s="255" t="s">
        <v>347</v>
      </c>
      <c r="MZD4" s="255" t="s">
        <v>347</v>
      </c>
      <c r="MZE4" s="255" t="s">
        <v>347</v>
      </c>
      <c r="MZF4" s="255" t="s">
        <v>347</v>
      </c>
      <c r="MZG4" s="255" t="s">
        <v>347</v>
      </c>
      <c r="MZH4" s="255" t="s">
        <v>347</v>
      </c>
      <c r="MZI4" s="255" t="s">
        <v>347</v>
      </c>
      <c r="MZJ4" s="255" t="s">
        <v>347</v>
      </c>
      <c r="MZK4" s="255" t="s">
        <v>347</v>
      </c>
      <c r="MZL4" s="255" t="s">
        <v>347</v>
      </c>
      <c r="MZM4" s="255" t="s">
        <v>347</v>
      </c>
      <c r="MZN4" s="255" t="s">
        <v>347</v>
      </c>
      <c r="MZO4" s="255" t="s">
        <v>347</v>
      </c>
      <c r="MZP4" s="255" t="s">
        <v>347</v>
      </c>
      <c r="MZQ4" s="255" t="s">
        <v>347</v>
      </c>
      <c r="MZR4" s="255" t="s">
        <v>347</v>
      </c>
      <c r="MZS4" s="255" t="s">
        <v>347</v>
      </c>
      <c r="MZT4" s="255" t="s">
        <v>347</v>
      </c>
      <c r="MZU4" s="255" t="s">
        <v>347</v>
      </c>
      <c r="MZV4" s="255" t="s">
        <v>347</v>
      </c>
      <c r="MZW4" s="255" t="s">
        <v>347</v>
      </c>
      <c r="MZX4" s="255" t="s">
        <v>347</v>
      </c>
      <c r="MZY4" s="255" t="s">
        <v>347</v>
      </c>
      <c r="MZZ4" s="255" t="s">
        <v>347</v>
      </c>
      <c r="NAA4" s="255" t="s">
        <v>347</v>
      </c>
      <c r="NAB4" s="255" t="s">
        <v>347</v>
      </c>
      <c r="NAC4" s="255" t="s">
        <v>347</v>
      </c>
      <c r="NAD4" s="255" t="s">
        <v>347</v>
      </c>
      <c r="NAE4" s="255" t="s">
        <v>347</v>
      </c>
      <c r="NAF4" s="255" t="s">
        <v>347</v>
      </c>
      <c r="NAG4" s="255" t="s">
        <v>347</v>
      </c>
      <c r="NAH4" s="255" t="s">
        <v>347</v>
      </c>
      <c r="NAI4" s="255" t="s">
        <v>347</v>
      </c>
      <c r="NAJ4" s="255" t="s">
        <v>347</v>
      </c>
      <c r="NAK4" s="255" t="s">
        <v>347</v>
      </c>
      <c r="NAL4" s="255" t="s">
        <v>347</v>
      </c>
      <c r="NAM4" s="255" t="s">
        <v>347</v>
      </c>
      <c r="NAN4" s="255" t="s">
        <v>347</v>
      </c>
      <c r="NAO4" s="255" t="s">
        <v>347</v>
      </c>
      <c r="NAP4" s="255" t="s">
        <v>347</v>
      </c>
      <c r="NAQ4" s="255" t="s">
        <v>347</v>
      </c>
      <c r="NAR4" s="255" t="s">
        <v>347</v>
      </c>
      <c r="NAS4" s="255" t="s">
        <v>347</v>
      </c>
      <c r="NAT4" s="255" t="s">
        <v>347</v>
      </c>
      <c r="NAU4" s="255" t="s">
        <v>347</v>
      </c>
      <c r="NAV4" s="255" t="s">
        <v>347</v>
      </c>
      <c r="NAW4" s="255" t="s">
        <v>347</v>
      </c>
      <c r="NAX4" s="255" t="s">
        <v>347</v>
      </c>
      <c r="NAY4" s="255" t="s">
        <v>347</v>
      </c>
      <c r="NAZ4" s="255" t="s">
        <v>347</v>
      </c>
      <c r="NBA4" s="255" t="s">
        <v>347</v>
      </c>
      <c r="NBB4" s="255" t="s">
        <v>347</v>
      </c>
      <c r="NBC4" s="255" t="s">
        <v>347</v>
      </c>
      <c r="NBD4" s="255" t="s">
        <v>347</v>
      </c>
      <c r="NBE4" s="255" t="s">
        <v>347</v>
      </c>
      <c r="NBF4" s="255" t="s">
        <v>347</v>
      </c>
      <c r="NBG4" s="255" t="s">
        <v>347</v>
      </c>
      <c r="NBH4" s="255" t="s">
        <v>347</v>
      </c>
      <c r="NBI4" s="255" t="s">
        <v>347</v>
      </c>
      <c r="NBJ4" s="255" t="s">
        <v>347</v>
      </c>
      <c r="NBK4" s="255" t="s">
        <v>347</v>
      </c>
      <c r="NBL4" s="255" t="s">
        <v>347</v>
      </c>
      <c r="NBM4" s="255" t="s">
        <v>347</v>
      </c>
      <c r="NBN4" s="255" t="s">
        <v>347</v>
      </c>
      <c r="NBO4" s="255" t="s">
        <v>347</v>
      </c>
      <c r="NBP4" s="255" t="s">
        <v>347</v>
      </c>
      <c r="NBQ4" s="255" t="s">
        <v>347</v>
      </c>
      <c r="NBR4" s="255" t="s">
        <v>347</v>
      </c>
      <c r="NBS4" s="255" t="s">
        <v>347</v>
      </c>
      <c r="NBT4" s="255" t="s">
        <v>347</v>
      </c>
      <c r="NBU4" s="255" t="s">
        <v>347</v>
      </c>
      <c r="NBV4" s="255" t="s">
        <v>347</v>
      </c>
      <c r="NBW4" s="255" t="s">
        <v>347</v>
      </c>
      <c r="NBX4" s="255" t="s">
        <v>347</v>
      </c>
      <c r="NBY4" s="255" t="s">
        <v>347</v>
      </c>
      <c r="NBZ4" s="255" t="s">
        <v>347</v>
      </c>
      <c r="NCA4" s="255" t="s">
        <v>347</v>
      </c>
      <c r="NCB4" s="255" t="s">
        <v>347</v>
      </c>
      <c r="NCC4" s="255" t="s">
        <v>347</v>
      </c>
      <c r="NCD4" s="255" t="s">
        <v>347</v>
      </c>
      <c r="NCE4" s="255" t="s">
        <v>347</v>
      </c>
      <c r="NCF4" s="255" t="s">
        <v>347</v>
      </c>
      <c r="NCG4" s="255" t="s">
        <v>347</v>
      </c>
      <c r="NCH4" s="255" t="s">
        <v>347</v>
      </c>
      <c r="NCI4" s="255" t="s">
        <v>347</v>
      </c>
      <c r="NCJ4" s="255" t="s">
        <v>347</v>
      </c>
      <c r="NCK4" s="255" t="s">
        <v>347</v>
      </c>
      <c r="NCL4" s="255" t="s">
        <v>347</v>
      </c>
      <c r="NCM4" s="255" t="s">
        <v>347</v>
      </c>
      <c r="NCN4" s="255" t="s">
        <v>347</v>
      </c>
      <c r="NCO4" s="255" t="s">
        <v>347</v>
      </c>
      <c r="NCP4" s="255" t="s">
        <v>347</v>
      </c>
      <c r="NCQ4" s="255" t="s">
        <v>347</v>
      </c>
      <c r="NCR4" s="255" t="s">
        <v>347</v>
      </c>
      <c r="NCS4" s="255" t="s">
        <v>347</v>
      </c>
      <c r="NCT4" s="255" t="s">
        <v>347</v>
      </c>
      <c r="NCU4" s="255" t="s">
        <v>347</v>
      </c>
      <c r="NCV4" s="255" t="s">
        <v>347</v>
      </c>
      <c r="NCW4" s="255" t="s">
        <v>347</v>
      </c>
      <c r="NCX4" s="255" t="s">
        <v>347</v>
      </c>
      <c r="NCY4" s="255" t="s">
        <v>347</v>
      </c>
      <c r="NCZ4" s="255" t="s">
        <v>347</v>
      </c>
      <c r="NDA4" s="255" t="s">
        <v>347</v>
      </c>
      <c r="NDB4" s="255" t="s">
        <v>347</v>
      </c>
      <c r="NDC4" s="255" t="s">
        <v>347</v>
      </c>
      <c r="NDD4" s="255" t="s">
        <v>347</v>
      </c>
      <c r="NDE4" s="255" t="s">
        <v>347</v>
      </c>
      <c r="NDF4" s="255" t="s">
        <v>347</v>
      </c>
      <c r="NDG4" s="255" t="s">
        <v>347</v>
      </c>
      <c r="NDH4" s="255" t="s">
        <v>347</v>
      </c>
      <c r="NDI4" s="255" t="s">
        <v>347</v>
      </c>
      <c r="NDJ4" s="255" t="s">
        <v>347</v>
      </c>
      <c r="NDK4" s="255" t="s">
        <v>347</v>
      </c>
      <c r="NDL4" s="255" t="s">
        <v>347</v>
      </c>
      <c r="NDM4" s="255" t="s">
        <v>347</v>
      </c>
      <c r="NDN4" s="255" t="s">
        <v>347</v>
      </c>
      <c r="NDO4" s="255" t="s">
        <v>347</v>
      </c>
      <c r="NDP4" s="255" t="s">
        <v>347</v>
      </c>
      <c r="NDQ4" s="255" t="s">
        <v>347</v>
      </c>
      <c r="NDR4" s="255" t="s">
        <v>347</v>
      </c>
      <c r="NDS4" s="255" t="s">
        <v>347</v>
      </c>
      <c r="NDT4" s="255" t="s">
        <v>347</v>
      </c>
      <c r="NDU4" s="255" t="s">
        <v>347</v>
      </c>
      <c r="NDV4" s="255" t="s">
        <v>347</v>
      </c>
      <c r="NDW4" s="255" t="s">
        <v>347</v>
      </c>
      <c r="NDX4" s="255" t="s">
        <v>347</v>
      </c>
      <c r="NDY4" s="255" t="s">
        <v>347</v>
      </c>
      <c r="NDZ4" s="255" t="s">
        <v>347</v>
      </c>
      <c r="NEA4" s="255" t="s">
        <v>347</v>
      </c>
      <c r="NEB4" s="255" t="s">
        <v>347</v>
      </c>
      <c r="NEC4" s="255" t="s">
        <v>347</v>
      </c>
      <c r="NED4" s="255" t="s">
        <v>347</v>
      </c>
      <c r="NEE4" s="255" t="s">
        <v>347</v>
      </c>
      <c r="NEF4" s="255" t="s">
        <v>347</v>
      </c>
      <c r="NEG4" s="255" t="s">
        <v>347</v>
      </c>
      <c r="NEH4" s="255" t="s">
        <v>347</v>
      </c>
      <c r="NEI4" s="255" t="s">
        <v>347</v>
      </c>
      <c r="NEJ4" s="255" t="s">
        <v>347</v>
      </c>
      <c r="NEK4" s="255" t="s">
        <v>347</v>
      </c>
      <c r="NEL4" s="255" t="s">
        <v>347</v>
      </c>
      <c r="NEM4" s="255" t="s">
        <v>347</v>
      </c>
      <c r="NEN4" s="255" t="s">
        <v>347</v>
      </c>
      <c r="NEO4" s="255" t="s">
        <v>347</v>
      </c>
      <c r="NEP4" s="255" t="s">
        <v>347</v>
      </c>
      <c r="NEQ4" s="255" t="s">
        <v>347</v>
      </c>
      <c r="NER4" s="255" t="s">
        <v>347</v>
      </c>
      <c r="NES4" s="255" t="s">
        <v>347</v>
      </c>
      <c r="NET4" s="255" t="s">
        <v>347</v>
      </c>
      <c r="NEU4" s="255" t="s">
        <v>347</v>
      </c>
      <c r="NEV4" s="255" t="s">
        <v>347</v>
      </c>
      <c r="NEW4" s="255" t="s">
        <v>347</v>
      </c>
      <c r="NEX4" s="255" t="s">
        <v>347</v>
      </c>
      <c r="NEY4" s="255" t="s">
        <v>347</v>
      </c>
      <c r="NEZ4" s="255" t="s">
        <v>347</v>
      </c>
      <c r="NFA4" s="255" t="s">
        <v>347</v>
      </c>
      <c r="NFB4" s="255" t="s">
        <v>347</v>
      </c>
      <c r="NFC4" s="255" t="s">
        <v>347</v>
      </c>
      <c r="NFD4" s="255" t="s">
        <v>347</v>
      </c>
      <c r="NFE4" s="255" t="s">
        <v>347</v>
      </c>
      <c r="NFF4" s="255" t="s">
        <v>347</v>
      </c>
      <c r="NFG4" s="255" t="s">
        <v>347</v>
      </c>
      <c r="NFH4" s="255" t="s">
        <v>347</v>
      </c>
      <c r="NFI4" s="255" t="s">
        <v>347</v>
      </c>
      <c r="NFJ4" s="255" t="s">
        <v>347</v>
      </c>
      <c r="NFK4" s="255" t="s">
        <v>347</v>
      </c>
      <c r="NFL4" s="255" t="s">
        <v>347</v>
      </c>
      <c r="NFM4" s="255" t="s">
        <v>347</v>
      </c>
      <c r="NFN4" s="255" t="s">
        <v>347</v>
      </c>
      <c r="NFO4" s="255" t="s">
        <v>347</v>
      </c>
      <c r="NFP4" s="255" t="s">
        <v>347</v>
      </c>
      <c r="NFQ4" s="255" t="s">
        <v>347</v>
      </c>
      <c r="NFR4" s="255" t="s">
        <v>347</v>
      </c>
      <c r="NFS4" s="255" t="s">
        <v>347</v>
      </c>
      <c r="NFT4" s="255" t="s">
        <v>347</v>
      </c>
      <c r="NFU4" s="255" t="s">
        <v>347</v>
      </c>
      <c r="NFV4" s="255" t="s">
        <v>347</v>
      </c>
      <c r="NFW4" s="255" t="s">
        <v>347</v>
      </c>
      <c r="NFX4" s="255" t="s">
        <v>347</v>
      </c>
      <c r="NFY4" s="255" t="s">
        <v>347</v>
      </c>
      <c r="NFZ4" s="255" t="s">
        <v>347</v>
      </c>
      <c r="NGA4" s="255" t="s">
        <v>347</v>
      </c>
      <c r="NGB4" s="255" t="s">
        <v>347</v>
      </c>
      <c r="NGC4" s="255" t="s">
        <v>347</v>
      </c>
      <c r="NGD4" s="255" t="s">
        <v>347</v>
      </c>
      <c r="NGE4" s="255" t="s">
        <v>347</v>
      </c>
      <c r="NGF4" s="255" t="s">
        <v>347</v>
      </c>
      <c r="NGG4" s="255" t="s">
        <v>347</v>
      </c>
      <c r="NGH4" s="255" t="s">
        <v>347</v>
      </c>
      <c r="NGI4" s="255" t="s">
        <v>347</v>
      </c>
      <c r="NGJ4" s="255" t="s">
        <v>347</v>
      </c>
      <c r="NGK4" s="255" t="s">
        <v>347</v>
      </c>
      <c r="NGL4" s="255" t="s">
        <v>347</v>
      </c>
      <c r="NGM4" s="255" t="s">
        <v>347</v>
      </c>
      <c r="NGN4" s="255" t="s">
        <v>347</v>
      </c>
      <c r="NGO4" s="255" t="s">
        <v>347</v>
      </c>
      <c r="NGP4" s="255" t="s">
        <v>347</v>
      </c>
      <c r="NGQ4" s="255" t="s">
        <v>347</v>
      </c>
      <c r="NGR4" s="255" t="s">
        <v>347</v>
      </c>
      <c r="NGS4" s="255" t="s">
        <v>347</v>
      </c>
      <c r="NGT4" s="255" t="s">
        <v>347</v>
      </c>
      <c r="NGU4" s="255" t="s">
        <v>347</v>
      </c>
      <c r="NGV4" s="255" t="s">
        <v>347</v>
      </c>
      <c r="NGW4" s="255" t="s">
        <v>347</v>
      </c>
      <c r="NGX4" s="255" t="s">
        <v>347</v>
      </c>
      <c r="NGY4" s="255" t="s">
        <v>347</v>
      </c>
      <c r="NGZ4" s="255" t="s">
        <v>347</v>
      </c>
      <c r="NHA4" s="255" t="s">
        <v>347</v>
      </c>
      <c r="NHB4" s="255" t="s">
        <v>347</v>
      </c>
      <c r="NHC4" s="255" t="s">
        <v>347</v>
      </c>
      <c r="NHD4" s="255" t="s">
        <v>347</v>
      </c>
      <c r="NHE4" s="255" t="s">
        <v>347</v>
      </c>
      <c r="NHF4" s="255" t="s">
        <v>347</v>
      </c>
      <c r="NHG4" s="255" t="s">
        <v>347</v>
      </c>
      <c r="NHH4" s="255" t="s">
        <v>347</v>
      </c>
      <c r="NHI4" s="255" t="s">
        <v>347</v>
      </c>
      <c r="NHJ4" s="255" t="s">
        <v>347</v>
      </c>
      <c r="NHK4" s="255" t="s">
        <v>347</v>
      </c>
      <c r="NHL4" s="255" t="s">
        <v>347</v>
      </c>
      <c r="NHM4" s="255" t="s">
        <v>347</v>
      </c>
      <c r="NHN4" s="255" t="s">
        <v>347</v>
      </c>
      <c r="NHO4" s="255" t="s">
        <v>347</v>
      </c>
      <c r="NHP4" s="255" t="s">
        <v>347</v>
      </c>
      <c r="NHQ4" s="255" t="s">
        <v>347</v>
      </c>
      <c r="NHR4" s="255" t="s">
        <v>347</v>
      </c>
      <c r="NHS4" s="255" t="s">
        <v>347</v>
      </c>
      <c r="NHT4" s="255" t="s">
        <v>347</v>
      </c>
      <c r="NHU4" s="255" t="s">
        <v>347</v>
      </c>
      <c r="NHV4" s="255" t="s">
        <v>347</v>
      </c>
      <c r="NHW4" s="255" t="s">
        <v>347</v>
      </c>
      <c r="NHX4" s="255" t="s">
        <v>347</v>
      </c>
      <c r="NHY4" s="255" t="s">
        <v>347</v>
      </c>
      <c r="NHZ4" s="255" t="s">
        <v>347</v>
      </c>
      <c r="NIA4" s="255" t="s">
        <v>347</v>
      </c>
      <c r="NIB4" s="255" t="s">
        <v>347</v>
      </c>
      <c r="NIC4" s="255" t="s">
        <v>347</v>
      </c>
      <c r="NID4" s="255" t="s">
        <v>347</v>
      </c>
      <c r="NIE4" s="255" t="s">
        <v>347</v>
      </c>
      <c r="NIF4" s="255" t="s">
        <v>347</v>
      </c>
      <c r="NIG4" s="255" t="s">
        <v>347</v>
      </c>
      <c r="NIH4" s="255" t="s">
        <v>347</v>
      </c>
      <c r="NII4" s="255" t="s">
        <v>347</v>
      </c>
      <c r="NIJ4" s="255" t="s">
        <v>347</v>
      </c>
      <c r="NIK4" s="255" t="s">
        <v>347</v>
      </c>
      <c r="NIL4" s="255" t="s">
        <v>347</v>
      </c>
      <c r="NIM4" s="255" t="s">
        <v>347</v>
      </c>
      <c r="NIN4" s="255" t="s">
        <v>347</v>
      </c>
      <c r="NIO4" s="255" t="s">
        <v>347</v>
      </c>
      <c r="NIP4" s="255" t="s">
        <v>347</v>
      </c>
      <c r="NIQ4" s="255" t="s">
        <v>347</v>
      </c>
      <c r="NIR4" s="255" t="s">
        <v>347</v>
      </c>
      <c r="NIS4" s="255" t="s">
        <v>347</v>
      </c>
      <c r="NIT4" s="255" t="s">
        <v>347</v>
      </c>
      <c r="NIU4" s="255" t="s">
        <v>347</v>
      </c>
      <c r="NIV4" s="255" t="s">
        <v>347</v>
      </c>
      <c r="NIW4" s="255" t="s">
        <v>347</v>
      </c>
      <c r="NIX4" s="255" t="s">
        <v>347</v>
      </c>
      <c r="NIY4" s="255" t="s">
        <v>347</v>
      </c>
      <c r="NIZ4" s="255" t="s">
        <v>347</v>
      </c>
      <c r="NJA4" s="255" t="s">
        <v>347</v>
      </c>
      <c r="NJB4" s="255" t="s">
        <v>347</v>
      </c>
      <c r="NJC4" s="255" t="s">
        <v>347</v>
      </c>
      <c r="NJD4" s="255" t="s">
        <v>347</v>
      </c>
      <c r="NJE4" s="255" t="s">
        <v>347</v>
      </c>
      <c r="NJF4" s="255" t="s">
        <v>347</v>
      </c>
      <c r="NJG4" s="255" t="s">
        <v>347</v>
      </c>
      <c r="NJH4" s="255" t="s">
        <v>347</v>
      </c>
      <c r="NJI4" s="255" t="s">
        <v>347</v>
      </c>
      <c r="NJJ4" s="255" t="s">
        <v>347</v>
      </c>
      <c r="NJK4" s="255" t="s">
        <v>347</v>
      </c>
      <c r="NJL4" s="255" t="s">
        <v>347</v>
      </c>
      <c r="NJM4" s="255" t="s">
        <v>347</v>
      </c>
      <c r="NJN4" s="255" t="s">
        <v>347</v>
      </c>
      <c r="NJO4" s="255" t="s">
        <v>347</v>
      </c>
      <c r="NJP4" s="255" t="s">
        <v>347</v>
      </c>
      <c r="NJQ4" s="255" t="s">
        <v>347</v>
      </c>
      <c r="NJR4" s="255" t="s">
        <v>347</v>
      </c>
      <c r="NJS4" s="255" t="s">
        <v>347</v>
      </c>
      <c r="NJT4" s="255" t="s">
        <v>347</v>
      </c>
      <c r="NJU4" s="255" t="s">
        <v>347</v>
      </c>
      <c r="NJV4" s="255" t="s">
        <v>347</v>
      </c>
      <c r="NJW4" s="255" t="s">
        <v>347</v>
      </c>
      <c r="NJX4" s="255" t="s">
        <v>347</v>
      </c>
      <c r="NJY4" s="255" t="s">
        <v>347</v>
      </c>
      <c r="NJZ4" s="255" t="s">
        <v>347</v>
      </c>
      <c r="NKA4" s="255" t="s">
        <v>347</v>
      </c>
      <c r="NKB4" s="255" t="s">
        <v>347</v>
      </c>
      <c r="NKC4" s="255" t="s">
        <v>347</v>
      </c>
      <c r="NKD4" s="255" t="s">
        <v>347</v>
      </c>
      <c r="NKE4" s="255" t="s">
        <v>347</v>
      </c>
      <c r="NKF4" s="255" t="s">
        <v>347</v>
      </c>
      <c r="NKG4" s="255" t="s">
        <v>347</v>
      </c>
      <c r="NKH4" s="255" t="s">
        <v>347</v>
      </c>
      <c r="NKI4" s="255" t="s">
        <v>347</v>
      </c>
      <c r="NKJ4" s="255" t="s">
        <v>347</v>
      </c>
      <c r="NKK4" s="255" t="s">
        <v>347</v>
      </c>
      <c r="NKL4" s="255" t="s">
        <v>347</v>
      </c>
      <c r="NKM4" s="255" t="s">
        <v>347</v>
      </c>
      <c r="NKN4" s="255" t="s">
        <v>347</v>
      </c>
      <c r="NKO4" s="255" t="s">
        <v>347</v>
      </c>
      <c r="NKP4" s="255" t="s">
        <v>347</v>
      </c>
      <c r="NKQ4" s="255" t="s">
        <v>347</v>
      </c>
      <c r="NKR4" s="255" t="s">
        <v>347</v>
      </c>
      <c r="NKS4" s="255" t="s">
        <v>347</v>
      </c>
      <c r="NKT4" s="255" t="s">
        <v>347</v>
      </c>
      <c r="NKU4" s="255" t="s">
        <v>347</v>
      </c>
      <c r="NKV4" s="255" t="s">
        <v>347</v>
      </c>
      <c r="NKW4" s="255" t="s">
        <v>347</v>
      </c>
      <c r="NKX4" s="255" t="s">
        <v>347</v>
      </c>
      <c r="NKY4" s="255" t="s">
        <v>347</v>
      </c>
      <c r="NKZ4" s="255" t="s">
        <v>347</v>
      </c>
      <c r="NLA4" s="255" t="s">
        <v>347</v>
      </c>
      <c r="NLB4" s="255" t="s">
        <v>347</v>
      </c>
      <c r="NLC4" s="255" t="s">
        <v>347</v>
      </c>
      <c r="NLD4" s="255" t="s">
        <v>347</v>
      </c>
      <c r="NLE4" s="255" t="s">
        <v>347</v>
      </c>
      <c r="NLF4" s="255" t="s">
        <v>347</v>
      </c>
      <c r="NLG4" s="255" t="s">
        <v>347</v>
      </c>
      <c r="NLH4" s="255" t="s">
        <v>347</v>
      </c>
      <c r="NLI4" s="255" t="s">
        <v>347</v>
      </c>
      <c r="NLJ4" s="255" t="s">
        <v>347</v>
      </c>
      <c r="NLK4" s="255" t="s">
        <v>347</v>
      </c>
      <c r="NLL4" s="255" t="s">
        <v>347</v>
      </c>
      <c r="NLM4" s="255" t="s">
        <v>347</v>
      </c>
      <c r="NLN4" s="255" t="s">
        <v>347</v>
      </c>
      <c r="NLO4" s="255" t="s">
        <v>347</v>
      </c>
      <c r="NLP4" s="255" t="s">
        <v>347</v>
      </c>
      <c r="NLQ4" s="255" t="s">
        <v>347</v>
      </c>
      <c r="NLR4" s="255" t="s">
        <v>347</v>
      </c>
      <c r="NLS4" s="255" t="s">
        <v>347</v>
      </c>
      <c r="NLT4" s="255" t="s">
        <v>347</v>
      </c>
      <c r="NLU4" s="255" t="s">
        <v>347</v>
      </c>
      <c r="NLV4" s="255" t="s">
        <v>347</v>
      </c>
      <c r="NLW4" s="255" t="s">
        <v>347</v>
      </c>
      <c r="NLX4" s="255" t="s">
        <v>347</v>
      </c>
      <c r="NLY4" s="255" t="s">
        <v>347</v>
      </c>
      <c r="NLZ4" s="255" t="s">
        <v>347</v>
      </c>
      <c r="NMA4" s="255" t="s">
        <v>347</v>
      </c>
      <c r="NMB4" s="255" t="s">
        <v>347</v>
      </c>
      <c r="NMC4" s="255" t="s">
        <v>347</v>
      </c>
      <c r="NMD4" s="255" t="s">
        <v>347</v>
      </c>
      <c r="NME4" s="255" t="s">
        <v>347</v>
      </c>
      <c r="NMF4" s="255" t="s">
        <v>347</v>
      </c>
      <c r="NMG4" s="255" t="s">
        <v>347</v>
      </c>
      <c r="NMH4" s="255" t="s">
        <v>347</v>
      </c>
      <c r="NMI4" s="255" t="s">
        <v>347</v>
      </c>
      <c r="NMJ4" s="255" t="s">
        <v>347</v>
      </c>
      <c r="NMK4" s="255" t="s">
        <v>347</v>
      </c>
      <c r="NML4" s="255" t="s">
        <v>347</v>
      </c>
      <c r="NMM4" s="255" t="s">
        <v>347</v>
      </c>
      <c r="NMN4" s="255" t="s">
        <v>347</v>
      </c>
      <c r="NMO4" s="255" t="s">
        <v>347</v>
      </c>
      <c r="NMP4" s="255" t="s">
        <v>347</v>
      </c>
      <c r="NMQ4" s="255" t="s">
        <v>347</v>
      </c>
      <c r="NMR4" s="255" t="s">
        <v>347</v>
      </c>
      <c r="NMS4" s="255" t="s">
        <v>347</v>
      </c>
      <c r="NMT4" s="255" t="s">
        <v>347</v>
      </c>
      <c r="NMU4" s="255" t="s">
        <v>347</v>
      </c>
      <c r="NMV4" s="255" t="s">
        <v>347</v>
      </c>
      <c r="NMW4" s="255" t="s">
        <v>347</v>
      </c>
      <c r="NMX4" s="255" t="s">
        <v>347</v>
      </c>
      <c r="NMY4" s="255" t="s">
        <v>347</v>
      </c>
      <c r="NMZ4" s="255" t="s">
        <v>347</v>
      </c>
      <c r="NNA4" s="255" t="s">
        <v>347</v>
      </c>
      <c r="NNB4" s="255" t="s">
        <v>347</v>
      </c>
      <c r="NNC4" s="255" t="s">
        <v>347</v>
      </c>
      <c r="NND4" s="255" t="s">
        <v>347</v>
      </c>
      <c r="NNE4" s="255" t="s">
        <v>347</v>
      </c>
      <c r="NNF4" s="255" t="s">
        <v>347</v>
      </c>
      <c r="NNG4" s="255" t="s">
        <v>347</v>
      </c>
      <c r="NNH4" s="255" t="s">
        <v>347</v>
      </c>
      <c r="NNI4" s="255" t="s">
        <v>347</v>
      </c>
      <c r="NNJ4" s="255" t="s">
        <v>347</v>
      </c>
      <c r="NNK4" s="255" t="s">
        <v>347</v>
      </c>
      <c r="NNL4" s="255" t="s">
        <v>347</v>
      </c>
      <c r="NNM4" s="255" t="s">
        <v>347</v>
      </c>
      <c r="NNN4" s="255" t="s">
        <v>347</v>
      </c>
      <c r="NNO4" s="255" t="s">
        <v>347</v>
      </c>
      <c r="NNP4" s="255" t="s">
        <v>347</v>
      </c>
      <c r="NNQ4" s="255" t="s">
        <v>347</v>
      </c>
      <c r="NNR4" s="255" t="s">
        <v>347</v>
      </c>
      <c r="NNS4" s="255" t="s">
        <v>347</v>
      </c>
      <c r="NNT4" s="255" t="s">
        <v>347</v>
      </c>
      <c r="NNU4" s="255" t="s">
        <v>347</v>
      </c>
      <c r="NNV4" s="255" t="s">
        <v>347</v>
      </c>
      <c r="NNW4" s="255" t="s">
        <v>347</v>
      </c>
      <c r="NNX4" s="255" t="s">
        <v>347</v>
      </c>
      <c r="NNY4" s="255" t="s">
        <v>347</v>
      </c>
      <c r="NNZ4" s="255" t="s">
        <v>347</v>
      </c>
      <c r="NOA4" s="255" t="s">
        <v>347</v>
      </c>
      <c r="NOB4" s="255" t="s">
        <v>347</v>
      </c>
      <c r="NOC4" s="255" t="s">
        <v>347</v>
      </c>
      <c r="NOD4" s="255" t="s">
        <v>347</v>
      </c>
      <c r="NOE4" s="255" t="s">
        <v>347</v>
      </c>
      <c r="NOF4" s="255" t="s">
        <v>347</v>
      </c>
      <c r="NOG4" s="255" t="s">
        <v>347</v>
      </c>
      <c r="NOH4" s="255" t="s">
        <v>347</v>
      </c>
      <c r="NOI4" s="255" t="s">
        <v>347</v>
      </c>
      <c r="NOJ4" s="255" t="s">
        <v>347</v>
      </c>
      <c r="NOK4" s="255" t="s">
        <v>347</v>
      </c>
      <c r="NOL4" s="255" t="s">
        <v>347</v>
      </c>
      <c r="NOM4" s="255" t="s">
        <v>347</v>
      </c>
      <c r="NON4" s="255" t="s">
        <v>347</v>
      </c>
      <c r="NOO4" s="255" t="s">
        <v>347</v>
      </c>
      <c r="NOP4" s="255" t="s">
        <v>347</v>
      </c>
      <c r="NOQ4" s="255" t="s">
        <v>347</v>
      </c>
      <c r="NOR4" s="255" t="s">
        <v>347</v>
      </c>
      <c r="NOS4" s="255" t="s">
        <v>347</v>
      </c>
      <c r="NOT4" s="255" t="s">
        <v>347</v>
      </c>
      <c r="NOU4" s="255" t="s">
        <v>347</v>
      </c>
      <c r="NOV4" s="255" t="s">
        <v>347</v>
      </c>
      <c r="NOW4" s="255" t="s">
        <v>347</v>
      </c>
      <c r="NOX4" s="255" t="s">
        <v>347</v>
      </c>
      <c r="NOY4" s="255" t="s">
        <v>347</v>
      </c>
      <c r="NOZ4" s="255" t="s">
        <v>347</v>
      </c>
      <c r="NPA4" s="255" t="s">
        <v>347</v>
      </c>
      <c r="NPB4" s="255" t="s">
        <v>347</v>
      </c>
      <c r="NPC4" s="255" t="s">
        <v>347</v>
      </c>
      <c r="NPD4" s="255" t="s">
        <v>347</v>
      </c>
      <c r="NPE4" s="255" t="s">
        <v>347</v>
      </c>
      <c r="NPF4" s="255" t="s">
        <v>347</v>
      </c>
      <c r="NPG4" s="255" t="s">
        <v>347</v>
      </c>
      <c r="NPH4" s="255" t="s">
        <v>347</v>
      </c>
      <c r="NPI4" s="255" t="s">
        <v>347</v>
      </c>
      <c r="NPJ4" s="255" t="s">
        <v>347</v>
      </c>
      <c r="NPK4" s="255" t="s">
        <v>347</v>
      </c>
      <c r="NPL4" s="255" t="s">
        <v>347</v>
      </c>
      <c r="NPM4" s="255" t="s">
        <v>347</v>
      </c>
      <c r="NPN4" s="255" t="s">
        <v>347</v>
      </c>
      <c r="NPO4" s="255" t="s">
        <v>347</v>
      </c>
      <c r="NPP4" s="255" t="s">
        <v>347</v>
      </c>
      <c r="NPQ4" s="255" t="s">
        <v>347</v>
      </c>
      <c r="NPR4" s="255" t="s">
        <v>347</v>
      </c>
      <c r="NPS4" s="255" t="s">
        <v>347</v>
      </c>
      <c r="NPT4" s="255" t="s">
        <v>347</v>
      </c>
      <c r="NPU4" s="255" t="s">
        <v>347</v>
      </c>
      <c r="NPV4" s="255" t="s">
        <v>347</v>
      </c>
      <c r="NPW4" s="255" t="s">
        <v>347</v>
      </c>
      <c r="NPX4" s="255" t="s">
        <v>347</v>
      </c>
      <c r="NPY4" s="255" t="s">
        <v>347</v>
      </c>
      <c r="NPZ4" s="255" t="s">
        <v>347</v>
      </c>
      <c r="NQA4" s="255" t="s">
        <v>347</v>
      </c>
      <c r="NQB4" s="255" t="s">
        <v>347</v>
      </c>
      <c r="NQC4" s="255" t="s">
        <v>347</v>
      </c>
      <c r="NQD4" s="255" t="s">
        <v>347</v>
      </c>
      <c r="NQE4" s="255" t="s">
        <v>347</v>
      </c>
      <c r="NQF4" s="255" t="s">
        <v>347</v>
      </c>
      <c r="NQG4" s="255" t="s">
        <v>347</v>
      </c>
      <c r="NQH4" s="255" t="s">
        <v>347</v>
      </c>
      <c r="NQI4" s="255" t="s">
        <v>347</v>
      </c>
      <c r="NQJ4" s="255" t="s">
        <v>347</v>
      </c>
      <c r="NQK4" s="255" t="s">
        <v>347</v>
      </c>
      <c r="NQL4" s="255" t="s">
        <v>347</v>
      </c>
      <c r="NQM4" s="255" t="s">
        <v>347</v>
      </c>
      <c r="NQN4" s="255" t="s">
        <v>347</v>
      </c>
      <c r="NQO4" s="255" t="s">
        <v>347</v>
      </c>
      <c r="NQP4" s="255" t="s">
        <v>347</v>
      </c>
      <c r="NQQ4" s="255" t="s">
        <v>347</v>
      </c>
      <c r="NQR4" s="255" t="s">
        <v>347</v>
      </c>
      <c r="NQS4" s="255" t="s">
        <v>347</v>
      </c>
      <c r="NQT4" s="255" t="s">
        <v>347</v>
      </c>
      <c r="NQU4" s="255" t="s">
        <v>347</v>
      </c>
      <c r="NQV4" s="255" t="s">
        <v>347</v>
      </c>
      <c r="NQW4" s="255" t="s">
        <v>347</v>
      </c>
      <c r="NQX4" s="255" t="s">
        <v>347</v>
      </c>
      <c r="NQY4" s="255" t="s">
        <v>347</v>
      </c>
      <c r="NQZ4" s="255" t="s">
        <v>347</v>
      </c>
      <c r="NRA4" s="255" t="s">
        <v>347</v>
      </c>
      <c r="NRB4" s="255" t="s">
        <v>347</v>
      </c>
      <c r="NRC4" s="255" t="s">
        <v>347</v>
      </c>
      <c r="NRD4" s="255" t="s">
        <v>347</v>
      </c>
      <c r="NRE4" s="255" t="s">
        <v>347</v>
      </c>
      <c r="NRF4" s="255" t="s">
        <v>347</v>
      </c>
      <c r="NRG4" s="255" t="s">
        <v>347</v>
      </c>
      <c r="NRH4" s="255" t="s">
        <v>347</v>
      </c>
      <c r="NRI4" s="255" t="s">
        <v>347</v>
      </c>
      <c r="NRJ4" s="255" t="s">
        <v>347</v>
      </c>
      <c r="NRK4" s="255" t="s">
        <v>347</v>
      </c>
      <c r="NRL4" s="255" t="s">
        <v>347</v>
      </c>
      <c r="NRM4" s="255" t="s">
        <v>347</v>
      </c>
      <c r="NRN4" s="255" t="s">
        <v>347</v>
      </c>
      <c r="NRO4" s="255" t="s">
        <v>347</v>
      </c>
      <c r="NRP4" s="255" t="s">
        <v>347</v>
      </c>
      <c r="NRQ4" s="255" t="s">
        <v>347</v>
      </c>
      <c r="NRR4" s="255" t="s">
        <v>347</v>
      </c>
      <c r="NRS4" s="255" t="s">
        <v>347</v>
      </c>
      <c r="NRT4" s="255" t="s">
        <v>347</v>
      </c>
      <c r="NRU4" s="255" t="s">
        <v>347</v>
      </c>
      <c r="NRV4" s="255" t="s">
        <v>347</v>
      </c>
      <c r="NRW4" s="255" t="s">
        <v>347</v>
      </c>
      <c r="NRX4" s="255" t="s">
        <v>347</v>
      </c>
      <c r="NRY4" s="255" t="s">
        <v>347</v>
      </c>
      <c r="NRZ4" s="255" t="s">
        <v>347</v>
      </c>
      <c r="NSA4" s="255" t="s">
        <v>347</v>
      </c>
      <c r="NSB4" s="255" t="s">
        <v>347</v>
      </c>
      <c r="NSC4" s="255" t="s">
        <v>347</v>
      </c>
      <c r="NSD4" s="255" t="s">
        <v>347</v>
      </c>
      <c r="NSE4" s="255" t="s">
        <v>347</v>
      </c>
      <c r="NSF4" s="255" t="s">
        <v>347</v>
      </c>
      <c r="NSG4" s="255" t="s">
        <v>347</v>
      </c>
      <c r="NSH4" s="255" t="s">
        <v>347</v>
      </c>
      <c r="NSI4" s="255" t="s">
        <v>347</v>
      </c>
      <c r="NSJ4" s="255" t="s">
        <v>347</v>
      </c>
      <c r="NSK4" s="255" t="s">
        <v>347</v>
      </c>
      <c r="NSL4" s="255" t="s">
        <v>347</v>
      </c>
      <c r="NSM4" s="255" t="s">
        <v>347</v>
      </c>
      <c r="NSN4" s="255" t="s">
        <v>347</v>
      </c>
      <c r="NSO4" s="255" t="s">
        <v>347</v>
      </c>
      <c r="NSP4" s="255" t="s">
        <v>347</v>
      </c>
      <c r="NSQ4" s="255" t="s">
        <v>347</v>
      </c>
      <c r="NSR4" s="255" t="s">
        <v>347</v>
      </c>
      <c r="NSS4" s="255" t="s">
        <v>347</v>
      </c>
      <c r="NST4" s="255" t="s">
        <v>347</v>
      </c>
      <c r="NSU4" s="255" t="s">
        <v>347</v>
      </c>
      <c r="NSV4" s="255" t="s">
        <v>347</v>
      </c>
      <c r="NSW4" s="255" t="s">
        <v>347</v>
      </c>
      <c r="NSX4" s="255" t="s">
        <v>347</v>
      </c>
      <c r="NSY4" s="255" t="s">
        <v>347</v>
      </c>
      <c r="NSZ4" s="255" t="s">
        <v>347</v>
      </c>
      <c r="NTA4" s="255" t="s">
        <v>347</v>
      </c>
      <c r="NTB4" s="255" t="s">
        <v>347</v>
      </c>
      <c r="NTC4" s="255" t="s">
        <v>347</v>
      </c>
      <c r="NTD4" s="255" t="s">
        <v>347</v>
      </c>
      <c r="NTE4" s="255" t="s">
        <v>347</v>
      </c>
      <c r="NTF4" s="255" t="s">
        <v>347</v>
      </c>
      <c r="NTG4" s="255" t="s">
        <v>347</v>
      </c>
      <c r="NTH4" s="255" t="s">
        <v>347</v>
      </c>
      <c r="NTI4" s="255" t="s">
        <v>347</v>
      </c>
      <c r="NTJ4" s="255" t="s">
        <v>347</v>
      </c>
      <c r="NTK4" s="255" t="s">
        <v>347</v>
      </c>
      <c r="NTL4" s="255" t="s">
        <v>347</v>
      </c>
      <c r="NTM4" s="255" t="s">
        <v>347</v>
      </c>
      <c r="NTN4" s="255" t="s">
        <v>347</v>
      </c>
      <c r="NTO4" s="255" t="s">
        <v>347</v>
      </c>
      <c r="NTP4" s="255" t="s">
        <v>347</v>
      </c>
      <c r="NTQ4" s="255" t="s">
        <v>347</v>
      </c>
      <c r="NTR4" s="255" t="s">
        <v>347</v>
      </c>
      <c r="NTS4" s="255" t="s">
        <v>347</v>
      </c>
      <c r="NTT4" s="255" t="s">
        <v>347</v>
      </c>
      <c r="NTU4" s="255" t="s">
        <v>347</v>
      </c>
      <c r="NTV4" s="255" t="s">
        <v>347</v>
      </c>
      <c r="NTW4" s="255" t="s">
        <v>347</v>
      </c>
      <c r="NTX4" s="255" t="s">
        <v>347</v>
      </c>
      <c r="NTY4" s="255" t="s">
        <v>347</v>
      </c>
      <c r="NTZ4" s="255" t="s">
        <v>347</v>
      </c>
      <c r="NUA4" s="255" t="s">
        <v>347</v>
      </c>
      <c r="NUB4" s="255" t="s">
        <v>347</v>
      </c>
      <c r="NUC4" s="255" t="s">
        <v>347</v>
      </c>
      <c r="NUD4" s="255" t="s">
        <v>347</v>
      </c>
      <c r="NUE4" s="255" t="s">
        <v>347</v>
      </c>
      <c r="NUF4" s="255" t="s">
        <v>347</v>
      </c>
      <c r="NUG4" s="255" t="s">
        <v>347</v>
      </c>
      <c r="NUH4" s="255" t="s">
        <v>347</v>
      </c>
      <c r="NUI4" s="255" t="s">
        <v>347</v>
      </c>
      <c r="NUJ4" s="255" t="s">
        <v>347</v>
      </c>
      <c r="NUK4" s="255" t="s">
        <v>347</v>
      </c>
      <c r="NUL4" s="255" t="s">
        <v>347</v>
      </c>
      <c r="NUM4" s="255" t="s">
        <v>347</v>
      </c>
      <c r="NUN4" s="255" t="s">
        <v>347</v>
      </c>
      <c r="NUO4" s="255" t="s">
        <v>347</v>
      </c>
      <c r="NUP4" s="255" t="s">
        <v>347</v>
      </c>
      <c r="NUQ4" s="255" t="s">
        <v>347</v>
      </c>
      <c r="NUR4" s="255" t="s">
        <v>347</v>
      </c>
      <c r="NUS4" s="255" t="s">
        <v>347</v>
      </c>
      <c r="NUT4" s="255" t="s">
        <v>347</v>
      </c>
      <c r="NUU4" s="255" t="s">
        <v>347</v>
      </c>
      <c r="NUV4" s="255" t="s">
        <v>347</v>
      </c>
      <c r="NUW4" s="255" t="s">
        <v>347</v>
      </c>
      <c r="NUX4" s="255" t="s">
        <v>347</v>
      </c>
      <c r="NUY4" s="255" t="s">
        <v>347</v>
      </c>
      <c r="NUZ4" s="255" t="s">
        <v>347</v>
      </c>
      <c r="NVA4" s="255" t="s">
        <v>347</v>
      </c>
      <c r="NVB4" s="255" t="s">
        <v>347</v>
      </c>
      <c r="NVC4" s="255" t="s">
        <v>347</v>
      </c>
      <c r="NVD4" s="255" t="s">
        <v>347</v>
      </c>
      <c r="NVE4" s="255" t="s">
        <v>347</v>
      </c>
      <c r="NVF4" s="255" t="s">
        <v>347</v>
      </c>
      <c r="NVG4" s="255" t="s">
        <v>347</v>
      </c>
      <c r="NVH4" s="255" t="s">
        <v>347</v>
      </c>
      <c r="NVI4" s="255" t="s">
        <v>347</v>
      </c>
      <c r="NVJ4" s="255" t="s">
        <v>347</v>
      </c>
      <c r="NVK4" s="255" t="s">
        <v>347</v>
      </c>
      <c r="NVL4" s="255" t="s">
        <v>347</v>
      </c>
      <c r="NVM4" s="255" t="s">
        <v>347</v>
      </c>
      <c r="NVN4" s="255" t="s">
        <v>347</v>
      </c>
      <c r="NVO4" s="255" t="s">
        <v>347</v>
      </c>
      <c r="NVP4" s="255" t="s">
        <v>347</v>
      </c>
      <c r="NVQ4" s="255" t="s">
        <v>347</v>
      </c>
      <c r="NVR4" s="255" t="s">
        <v>347</v>
      </c>
      <c r="NVS4" s="255" t="s">
        <v>347</v>
      </c>
      <c r="NVT4" s="255" t="s">
        <v>347</v>
      </c>
      <c r="NVU4" s="255" t="s">
        <v>347</v>
      </c>
      <c r="NVV4" s="255" t="s">
        <v>347</v>
      </c>
      <c r="NVW4" s="255" t="s">
        <v>347</v>
      </c>
      <c r="NVX4" s="255" t="s">
        <v>347</v>
      </c>
      <c r="NVY4" s="255" t="s">
        <v>347</v>
      </c>
      <c r="NVZ4" s="255" t="s">
        <v>347</v>
      </c>
      <c r="NWA4" s="255" t="s">
        <v>347</v>
      </c>
      <c r="NWB4" s="255" t="s">
        <v>347</v>
      </c>
      <c r="NWC4" s="255" t="s">
        <v>347</v>
      </c>
      <c r="NWD4" s="255" t="s">
        <v>347</v>
      </c>
      <c r="NWE4" s="255" t="s">
        <v>347</v>
      </c>
      <c r="NWF4" s="255" t="s">
        <v>347</v>
      </c>
      <c r="NWG4" s="255" t="s">
        <v>347</v>
      </c>
      <c r="NWH4" s="255" t="s">
        <v>347</v>
      </c>
      <c r="NWI4" s="255" t="s">
        <v>347</v>
      </c>
      <c r="NWJ4" s="255" t="s">
        <v>347</v>
      </c>
      <c r="NWK4" s="255" t="s">
        <v>347</v>
      </c>
      <c r="NWL4" s="255" t="s">
        <v>347</v>
      </c>
      <c r="NWM4" s="255" t="s">
        <v>347</v>
      </c>
      <c r="NWN4" s="255" t="s">
        <v>347</v>
      </c>
      <c r="NWO4" s="255" t="s">
        <v>347</v>
      </c>
      <c r="NWP4" s="255" t="s">
        <v>347</v>
      </c>
      <c r="NWQ4" s="255" t="s">
        <v>347</v>
      </c>
      <c r="NWR4" s="255" t="s">
        <v>347</v>
      </c>
      <c r="NWS4" s="255" t="s">
        <v>347</v>
      </c>
      <c r="NWT4" s="255" t="s">
        <v>347</v>
      </c>
      <c r="NWU4" s="255" t="s">
        <v>347</v>
      </c>
      <c r="NWV4" s="255" t="s">
        <v>347</v>
      </c>
      <c r="NWW4" s="255" t="s">
        <v>347</v>
      </c>
      <c r="NWX4" s="255" t="s">
        <v>347</v>
      </c>
      <c r="NWY4" s="255" t="s">
        <v>347</v>
      </c>
      <c r="NWZ4" s="255" t="s">
        <v>347</v>
      </c>
      <c r="NXA4" s="255" t="s">
        <v>347</v>
      </c>
      <c r="NXB4" s="255" t="s">
        <v>347</v>
      </c>
      <c r="NXC4" s="255" t="s">
        <v>347</v>
      </c>
      <c r="NXD4" s="255" t="s">
        <v>347</v>
      </c>
      <c r="NXE4" s="255" t="s">
        <v>347</v>
      </c>
      <c r="NXF4" s="255" t="s">
        <v>347</v>
      </c>
      <c r="NXG4" s="255" t="s">
        <v>347</v>
      </c>
      <c r="NXH4" s="255" t="s">
        <v>347</v>
      </c>
      <c r="NXI4" s="255" t="s">
        <v>347</v>
      </c>
      <c r="NXJ4" s="255" t="s">
        <v>347</v>
      </c>
      <c r="NXK4" s="255" t="s">
        <v>347</v>
      </c>
      <c r="NXL4" s="255" t="s">
        <v>347</v>
      </c>
      <c r="NXM4" s="255" t="s">
        <v>347</v>
      </c>
      <c r="NXN4" s="255" t="s">
        <v>347</v>
      </c>
      <c r="NXO4" s="255" t="s">
        <v>347</v>
      </c>
      <c r="NXP4" s="255" t="s">
        <v>347</v>
      </c>
      <c r="NXQ4" s="255" t="s">
        <v>347</v>
      </c>
      <c r="NXR4" s="255" t="s">
        <v>347</v>
      </c>
      <c r="NXS4" s="255" t="s">
        <v>347</v>
      </c>
      <c r="NXT4" s="255" t="s">
        <v>347</v>
      </c>
      <c r="NXU4" s="255" t="s">
        <v>347</v>
      </c>
      <c r="NXV4" s="255" t="s">
        <v>347</v>
      </c>
      <c r="NXW4" s="255" t="s">
        <v>347</v>
      </c>
      <c r="NXX4" s="255" t="s">
        <v>347</v>
      </c>
      <c r="NXY4" s="255" t="s">
        <v>347</v>
      </c>
      <c r="NXZ4" s="255" t="s">
        <v>347</v>
      </c>
      <c r="NYA4" s="255" t="s">
        <v>347</v>
      </c>
      <c r="NYB4" s="255" t="s">
        <v>347</v>
      </c>
      <c r="NYC4" s="255" t="s">
        <v>347</v>
      </c>
      <c r="NYD4" s="255" t="s">
        <v>347</v>
      </c>
      <c r="NYE4" s="255" t="s">
        <v>347</v>
      </c>
      <c r="NYF4" s="255" t="s">
        <v>347</v>
      </c>
      <c r="NYG4" s="255" t="s">
        <v>347</v>
      </c>
      <c r="NYH4" s="255" t="s">
        <v>347</v>
      </c>
      <c r="NYI4" s="255" t="s">
        <v>347</v>
      </c>
      <c r="NYJ4" s="255" t="s">
        <v>347</v>
      </c>
      <c r="NYK4" s="255" t="s">
        <v>347</v>
      </c>
      <c r="NYL4" s="255" t="s">
        <v>347</v>
      </c>
      <c r="NYM4" s="255" t="s">
        <v>347</v>
      </c>
      <c r="NYN4" s="255" t="s">
        <v>347</v>
      </c>
      <c r="NYO4" s="255" t="s">
        <v>347</v>
      </c>
      <c r="NYP4" s="255" t="s">
        <v>347</v>
      </c>
      <c r="NYQ4" s="255" t="s">
        <v>347</v>
      </c>
      <c r="NYR4" s="255" t="s">
        <v>347</v>
      </c>
      <c r="NYS4" s="255" t="s">
        <v>347</v>
      </c>
      <c r="NYT4" s="255" t="s">
        <v>347</v>
      </c>
      <c r="NYU4" s="255" t="s">
        <v>347</v>
      </c>
      <c r="NYV4" s="255" t="s">
        <v>347</v>
      </c>
      <c r="NYW4" s="255" t="s">
        <v>347</v>
      </c>
      <c r="NYX4" s="255" t="s">
        <v>347</v>
      </c>
      <c r="NYY4" s="255" t="s">
        <v>347</v>
      </c>
      <c r="NYZ4" s="255" t="s">
        <v>347</v>
      </c>
      <c r="NZA4" s="255" t="s">
        <v>347</v>
      </c>
      <c r="NZB4" s="255" t="s">
        <v>347</v>
      </c>
      <c r="NZC4" s="255" t="s">
        <v>347</v>
      </c>
      <c r="NZD4" s="255" t="s">
        <v>347</v>
      </c>
      <c r="NZE4" s="255" t="s">
        <v>347</v>
      </c>
      <c r="NZF4" s="255" t="s">
        <v>347</v>
      </c>
      <c r="NZG4" s="255" t="s">
        <v>347</v>
      </c>
      <c r="NZH4" s="255" t="s">
        <v>347</v>
      </c>
      <c r="NZI4" s="255" t="s">
        <v>347</v>
      </c>
      <c r="NZJ4" s="255" t="s">
        <v>347</v>
      </c>
      <c r="NZK4" s="255" t="s">
        <v>347</v>
      </c>
      <c r="NZL4" s="255" t="s">
        <v>347</v>
      </c>
      <c r="NZM4" s="255" t="s">
        <v>347</v>
      </c>
      <c r="NZN4" s="255" t="s">
        <v>347</v>
      </c>
      <c r="NZO4" s="255" t="s">
        <v>347</v>
      </c>
      <c r="NZP4" s="255" t="s">
        <v>347</v>
      </c>
      <c r="NZQ4" s="255" t="s">
        <v>347</v>
      </c>
      <c r="NZR4" s="255" t="s">
        <v>347</v>
      </c>
      <c r="NZS4" s="255" t="s">
        <v>347</v>
      </c>
      <c r="NZT4" s="255" t="s">
        <v>347</v>
      </c>
      <c r="NZU4" s="255" t="s">
        <v>347</v>
      </c>
      <c r="NZV4" s="255" t="s">
        <v>347</v>
      </c>
      <c r="NZW4" s="255" t="s">
        <v>347</v>
      </c>
      <c r="NZX4" s="255" t="s">
        <v>347</v>
      </c>
      <c r="NZY4" s="255" t="s">
        <v>347</v>
      </c>
      <c r="NZZ4" s="255" t="s">
        <v>347</v>
      </c>
      <c r="OAA4" s="255" t="s">
        <v>347</v>
      </c>
      <c r="OAB4" s="255" t="s">
        <v>347</v>
      </c>
      <c r="OAC4" s="255" t="s">
        <v>347</v>
      </c>
      <c r="OAD4" s="255" t="s">
        <v>347</v>
      </c>
      <c r="OAE4" s="255" t="s">
        <v>347</v>
      </c>
      <c r="OAF4" s="255" t="s">
        <v>347</v>
      </c>
      <c r="OAG4" s="255" t="s">
        <v>347</v>
      </c>
      <c r="OAH4" s="255" t="s">
        <v>347</v>
      </c>
      <c r="OAI4" s="255" t="s">
        <v>347</v>
      </c>
      <c r="OAJ4" s="255" t="s">
        <v>347</v>
      </c>
      <c r="OAK4" s="255" t="s">
        <v>347</v>
      </c>
      <c r="OAL4" s="255" t="s">
        <v>347</v>
      </c>
      <c r="OAM4" s="255" t="s">
        <v>347</v>
      </c>
      <c r="OAN4" s="255" t="s">
        <v>347</v>
      </c>
      <c r="OAO4" s="255" t="s">
        <v>347</v>
      </c>
      <c r="OAP4" s="255" t="s">
        <v>347</v>
      </c>
      <c r="OAQ4" s="255" t="s">
        <v>347</v>
      </c>
      <c r="OAR4" s="255" t="s">
        <v>347</v>
      </c>
      <c r="OAS4" s="255" t="s">
        <v>347</v>
      </c>
      <c r="OAT4" s="255" t="s">
        <v>347</v>
      </c>
      <c r="OAU4" s="255" t="s">
        <v>347</v>
      </c>
      <c r="OAV4" s="255" t="s">
        <v>347</v>
      </c>
      <c r="OAW4" s="255" t="s">
        <v>347</v>
      </c>
      <c r="OAX4" s="255" t="s">
        <v>347</v>
      </c>
      <c r="OAY4" s="255" t="s">
        <v>347</v>
      </c>
      <c r="OAZ4" s="255" t="s">
        <v>347</v>
      </c>
      <c r="OBA4" s="255" t="s">
        <v>347</v>
      </c>
      <c r="OBB4" s="255" t="s">
        <v>347</v>
      </c>
      <c r="OBC4" s="255" t="s">
        <v>347</v>
      </c>
      <c r="OBD4" s="255" t="s">
        <v>347</v>
      </c>
      <c r="OBE4" s="255" t="s">
        <v>347</v>
      </c>
      <c r="OBF4" s="255" t="s">
        <v>347</v>
      </c>
      <c r="OBG4" s="255" t="s">
        <v>347</v>
      </c>
      <c r="OBH4" s="255" t="s">
        <v>347</v>
      </c>
      <c r="OBI4" s="255" t="s">
        <v>347</v>
      </c>
      <c r="OBJ4" s="255" t="s">
        <v>347</v>
      </c>
      <c r="OBK4" s="255" t="s">
        <v>347</v>
      </c>
      <c r="OBL4" s="255" t="s">
        <v>347</v>
      </c>
      <c r="OBM4" s="255" t="s">
        <v>347</v>
      </c>
      <c r="OBN4" s="255" t="s">
        <v>347</v>
      </c>
      <c r="OBO4" s="255" t="s">
        <v>347</v>
      </c>
      <c r="OBP4" s="255" t="s">
        <v>347</v>
      </c>
      <c r="OBQ4" s="255" t="s">
        <v>347</v>
      </c>
      <c r="OBR4" s="255" t="s">
        <v>347</v>
      </c>
      <c r="OBS4" s="255" t="s">
        <v>347</v>
      </c>
      <c r="OBT4" s="255" t="s">
        <v>347</v>
      </c>
      <c r="OBU4" s="255" t="s">
        <v>347</v>
      </c>
      <c r="OBV4" s="255" t="s">
        <v>347</v>
      </c>
      <c r="OBW4" s="255" t="s">
        <v>347</v>
      </c>
      <c r="OBX4" s="255" t="s">
        <v>347</v>
      </c>
      <c r="OBY4" s="255" t="s">
        <v>347</v>
      </c>
      <c r="OBZ4" s="255" t="s">
        <v>347</v>
      </c>
      <c r="OCA4" s="255" t="s">
        <v>347</v>
      </c>
      <c r="OCB4" s="255" t="s">
        <v>347</v>
      </c>
      <c r="OCC4" s="255" t="s">
        <v>347</v>
      </c>
      <c r="OCD4" s="255" t="s">
        <v>347</v>
      </c>
      <c r="OCE4" s="255" t="s">
        <v>347</v>
      </c>
      <c r="OCF4" s="255" t="s">
        <v>347</v>
      </c>
      <c r="OCG4" s="255" t="s">
        <v>347</v>
      </c>
      <c r="OCH4" s="255" t="s">
        <v>347</v>
      </c>
      <c r="OCI4" s="255" t="s">
        <v>347</v>
      </c>
      <c r="OCJ4" s="255" t="s">
        <v>347</v>
      </c>
      <c r="OCK4" s="255" t="s">
        <v>347</v>
      </c>
      <c r="OCL4" s="255" t="s">
        <v>347</v>
      </c>
      <c r="OCM4" s="255" t="s">
        <v>347</v>
      </c>
      <c r="OCN4" s="255" t="s">
        <v>347</v>
      </c>
      <c r="OCO4" s="255" t="s">
        <v>347</v>
      </c>
      <c r="OCP4" s="255" t="s">
        <v>347</v>
      </c>
      <c r="OCQ4" s="255" t="s">
        <v>347</v>
      </c>
      <c r="OCR4" s="255" t="s">
        <v>347</v>
      </c>
      <c r="OCS4" s="255" t="s">
        <v>347</v>
      </c>
      <c r="OCT4" s="255" t="s">
        <v>347</v>
      </c>
      <c r="OCU4" s="255" t="s">
        <v>347</v>
      </c>
      <c r="OCV4" s="255" t="s">
        <v>347</v>
      </c>
      <c r="OCW4" s="255" t="s">
        <v>347</v>
      </c>
      <c r="OCX4" s="255" t="s">
        <v>347</v>
      </c>
      <c r="OCY4" s="255" t="s">
        <v>347</v>
      </c>
      <c r="OCZ4" s="255" t="s">
        <v>347</v>
      </c>
      <c r="ODA4" s="255" t="s">
        <v>347</v>
      </c>
      <c r="ODB4" s="255" t="s">
        <v>347</v>
      </c>
      <c r="ODC4" s="255" t="s">
        <v>347</v>
      </c>
      <c r="ODD4" s="255" t="s">
        <v>347</v>
      </c>
      <c r="ODE4" s="255" t="s">
        <v>347</v>
      </c>
      <c r="ODF4" s="255" t="s">
        <v>347</v>
      </c>
      <c r="ODG4" s="255" t="s">
        <v>347</v>
      </c>
      <c r="ODH4" s="255" t="s">
        <v>347</v>
      </c>
      <c r="ODI4" s="255" t="s">
        <v>347</v>
      </c>
      <c r="ODJ4" s="255" t="s">
        <v>347</v>
      </c>
      <c r="ODK4" s="255" t="s">
        <v>347</v>
      </c>
      <c r="ODL4" s="255" t="s">
        <v>347</v>
      </c>
      <c r="ODM4" s="255" t="s">
        <v>347</v>
      </c>
      <c r="ODN4" s="255" t="s">
        <v>347</v>
      </c>
      <c r="ODO4" s="255" t="s">
        <v>347</v>
      </c>
      <c r="ODP4" s="255" t="s">
        <v>347</v>
      </c>
      <c r="ODQ4" s="255" t="s">
        <v>347</v>
      </c>
      <c r="ODR4" s="255" t="s">
        <v>347</v>
      </c>
      <c r="ODS4" s="255" t="s">
        <v>347</v>
      </c>
      <c r="ODT4" s="255" t="s">
        <v>347</v>
      </c>
      <c r="ODU4" s="255" t="s">
        <v>347</v>
      </c>
      <c r="ODV4" s="255" t="s">
        <v>347</v>
      </c>
      <c r="ODW4" s="255" t="s">
        <v>347</v>
      </c>
      <c r="ODX4" s="255" t="s">
        <v>347</v>
      </c>
      <c r="ODY4" s="255" t="s">
        <v>347</v>
      </c>
      <c r="ODZ4" s="255" t="s">
        <v>347</v>
      </c>
      <c r="OEA4" s="255" t="s">
        <v>347</v>
      </c>
      <c r="OEB4" s="255" t="s">
        <v>347</v>
      </c>
      <c r="OEC4" s="255" t="s">
        <v>347</v>
      </c>
      <c r="OED4" s="255" t="s">
        <v>347</v>
      </c>
      <c r="OEE4" s="255" t="s">
        <v>347</v>
      </c>
      <c r="OEF4" s="255" t="s">
        <v>347</v>
      </c>
      <c r="OEG4" s="255" t="s">
        <v>347</v>
      </c>
      <c r="OEH4" s="255" t="s">
        <v>347</v>
      </c>
      <c r="OEI4" s="255" t="s">
        <v>347</v>
      </c>
      <c r="OEJ4" s="255" t="s">
        <v>347</v>
      </c>
      <c r="OEK4" s="255" t="s">
        <v>347</v>
      </c>
      <c r="OEL4" s="255" t="s">
        <v>347</v>
      </c>
      <c r="OEM4" s="255" t="s">
        <v>347</v>
      </c>
      <c r="OEN4" s="255" t="s">
        <v>347</v>
      </c>
      <c r="OEO4" s="255" t="s">
        <v>347</v>
      </c>
      <c r="OEP4" s="255" t="s">
        <v>347</v>
      </c>
      <c r="OEQ4" s="255" t="s">
        <v>347</v>
      </c>
      <c r="OER4" s="255" t="s">
        <v>347</v>
      </c>
      <c r="OES4" s="255" t="s">
        <v>347</v>
      </c>
      <c r="OET4" s="255" t="s">
        <v>347</v>
      </c>
      <c r="OEU4" s="255" t="s">
        <v>347</v>
      </c>
      <c r="OEV4" s="255" t="s">
        <v>347</v>
      </c>
      <c r="OEW4" s="255" t="s">
        <v>347</v>
      </c>
      <c r="OEX4" s="255" t="s">
        <v>347</v>
      </c>
      <c r="OEY4" s="255" t="s">
        <v>347</v>
      </c>
      <c r="OEZ4" s="255" t="s">
        <v>347</v>
      </c>
      <c r="OFA4" s="255" t="s">
        <v>347</v>
      </c>
      <c r="OFB4" s="255" t="s">
        <v>347</v>
      </c>
      <c r="OFC4" s="255" t="s">
        <v>347</v>
      </c>
      <c r="OFD4" s="255" t="s">
        <v>347</v>
      </c>
      <c r="OFE4" s="255" t="s">
        <v>347</v>
      </c>
      <c r="OFF4" s="255" t="s">
        <v>347</v>
      </c>
      <c r="OFG4" s="255" t="s">
        <v>347</v>
      </c>
      <c r="OFH4" s="255" t="s">
        <v>347</v>
      </c>
      <c r="OFI4" s="255" t="s">
        <v>347</v>
      </c>
      <c r="OFJ4" s="255" t="s">
        <v>347</v>
      </c>
      <c r="OFK4" s="255" t="s">
        <v>347</v>
      </c>
      <c r="OFL4" s="255" t="s">
        <v>347</v>
      </c>
      <c r="OFM4" s="255" t="s">
        <v>347</v>
      </c>
      <c r="OFN4" s="255" t="s">
        <v>347</v>
      </c>
      <c r="OFO4" s="255" t="s">
        <v>347</v>
      </c>
      <c r="OFP4" s="255" t="s">
        <v>347</v>
      </c>
      <c r="OFQ4" s="255" t="s">
        <v>347</v>
      </c>
      <c r="OFR4" s="255" t="s">
        <v>347</v>
      </c>
      <c r="OFS4" s="255" t="s">
        <v>347</v>
      </c>
      <c r="OFT4" s="255" t="s">
        <v>347</v>
      </c>
      <c r="OFU4" s="255" t="s">
        <v>347</v>
      </c>
      <c r="OFV4" s="255" t="s">
        <v>347</v>
      </c>
      <c r="OFW4" s="255" t="s">
        <v>347</v>
      </c>
      <c r="OFX4" s="255" t="s">
        <v>347</v>
      </c>
      <c r="OFY4" s="255" t="s">
        <v>347</v>
      </c>
      <c r="OFZ4" s="255" t="s">
        <v>347</v>
      </c>
      <c r="OGA4" s="255" t="s">
        <v>347</v>
      </c>
      <c r="OGB4" s="255" t="s">
        <v>347</v>
      </c>
      <c r="OGC4" s="255" t="s">
        <v>347</v>
      </c>
      <c r="OGD4" s="255" t="s">
        <v>347</v>
      </c>
      <c r="OGE4" s="255" t="s">
        <v>347</v>
      </c>
      <c r="OGF4" s="255" t="s">
        <v>347</v>
      </c>
      <c r="OGG4" s="255" t="s">
        <v>347</v>
      </c>
      <c r="OGH4" s="255" t="s">
        <v>347</v>
      </c>
      <c r="OGI4" s="255" t="s">
        <v>347</v>
      </c>
      <c r="OGJ4" s="255" t="s">
        <v>347</v>
      </c>
      <c r="OGK4" s="255" t="s">
        <v>347</v>
      </c>
      <c r="OGL4" s="255" t="s">
        <v>347</v>
      </c>
      <c r="OGM4" s="255" t="s">
        <v>347</v>
      </c>
      <c r="OGN4" s="255" t="s">
        <v>347</v>
      </c>
      <c r="OGO4" s="255" t="s">
        <v>347</v>
      </c>
      <c r="OGP4" s="255" t="s">
        <v>347</v>
      </c>
      <c r="OGQ4" s="255" t="s">
        <v>347</v>
      </c>
      <c r="OGR4" s="255" t="s">
        <v>347</v>
      </c>
      <c r="OGS4" s="255" t="s">
        <v>347</v>
      </c>
      <c r="OGT4" s="255" t="s">
        <v>347</v>
      </c>
      <c r="OGU4" s="255" t="s">
        <v>347</v>
      </c>
      <c r="OGV4" s="255" t="s">
        <v>347</v>
      </c>
      <c r="OGW4" s="255" t="s">
        <v>347</v>
      </c>
      <c r="OGX4" s="255" t="s">
        <v>347</v>
      </c>
      <c r="OGY4" s="255" t="s">
        <v>347</v>
      </c>
      <c r="OGZ4" s="255" t="s">
        <v>347</v>
      </c>
      <c r="OHA4" s="255" t="s">
        <v>347</v>
      </c>
      <c r="OHB4" s="255" t="s">
        <v>347</v>
      </c>
      <c r="OHC4" s="255" t="s">
        <v>347</v>
      </c>
      <c r="OHD4" s="255" t="s">
        <v>347</v>
      </c>
      <c r="OHE4" s="255" t="s">
        <v>347</v>
      </c>
      <c r="OHF4" s="255" t="s">
        <v>347</v>
      </c>
      <c r="OHG4" s="255" t="s">
        <v>347</v>
      </c>
      <c r="OHH4" s="255" t="s">
        <v>347</v>
      </c>
      <c r="OHI4" s="255" t="s">
        <v>347</v>
      </c>
      <c r="OHJ4" s="255" t="s">
        <v>347</v>
      </c>
      <c r="OHK4" s="255" t="s">
        <v>347</v>
      </c>
      <c r="OHL4" s="255" t="s">
        <v>347</v>
      </c>
      <c r="OHM4" s="255" t="s">
        <v>347</v>
      </c>
      <c r="OHN4" s="255" t="s">
        <v>347</v>
      </c>
      <c r="OHO4" s="255" t="s">
        <v>347</v>
      </c>
      <c r="OHP4" s="255" t="s">
        <v>347</v>
      </c>
      <c r="OHQ4" s="255" t="s">
        <v>347</v>
      </c>
      <c r="OHR4" s="255" t="s">
        <v>347</v>
      </c>
      <c r="OHS4" s="255" t="s">
        <v>347</v>
      </c>
      <c r="OHT4" s="255" t="s">
        <v>347</v>
      </c>
      <c r="OHU4" s="255" t="s">
        <v>347</v>
      </c>
      <c r="OHV4" s="255" t="s">
        <v>347</v>
      </c>
      <c r="OHW4" s="255" t="s">
        <v>347</v>
      </c>
      <c r="OHX4" s="255" t="s">
        <v>347</v>
      </c>
      <c r="OHY4" s="255" t="s">
        <v>347</v>
      </c>
      <c r="OHZ4" s="255" t="s">
        <v>347</v>
      </c>
      <c r="OIA4" s="255" t="s">
        <v>347</v>
      </c>
      <c r="OIB4" s="255" t="s">
        <v>347</v>
      </c>
      <c r="OIC4" s="255" t="s">
        <v>347</v>
      </c>
      <c r="OID4" s="255" t="s">
        <v>347</v>
      </c>
      <c r="OIE4" s="255" t="s">
        <v>347</v>
      </c>
      <c r="OIF4" s="255" t="s">
        <v>347</v>
      </c>
      <c r="OIG4" s="255" t="s">
        <v>347</v>
      </c>
      <c r="OIH4" s="255" t="s">
        <v>347</v>
      </c>
      <c r="OII4" s="255" t="s">
        <v>347</v>
      </c>
      <c r="OIJ4" s="255" t="s">
        <v>347</v>
      </c>
      <c r="OIK4" s="255" t="s">
        <v>347</v>
      </c>
      <c r="OIL4" s="255" t="s">
        <v>347</v>
      </c>
      <c r="OIM4" s="255" t="s">
        <v>347</v>
      </c>
      <c r="OIN4" s="255" t="s">
        <v>347</v>
      </c>
      <c r="OIO4" s="255" t="s">
        <v>347</v>
      </c>
      <c r="OIP4" s="255" t="s">
        <v>347</v>
      </c>
      <c r="OIQ4" s="255" t="s">
        <v>347</v>
      </c>
      <c r="OIR4" s="255" t="s">
        <v>347</v>
      </c>
      <c r="OIS4" s="255" t="s">
        <v>347</v>
      </c>
      <c r="OIT4" s="255" t="s">
        <v>347</v>
      </c>
      <c r="OIU4" s="255" t="s">
        <v>347</v>
      </c>
      <c r="OIV4" s="255" t="s">
        <v>347</v>
      </c>
      <c r="OIW4" s="255" t="s">
        <v>347</v>
      </c>
      <c r="OIX4" s="255" t="s">
        <v>347</v>
      </c>
      <c r="OIY4" s="255" t="s">
        <v>347</v>
      </c>
      <c r="OIZ4" s="255" t="s">
        <v>347</v>
      </c>
      <c r="OJA4" s="255" t="s">
        <v>347</v>
      </c>
      <c r="OJB4" s="255" t="s">
        <v>347</v>
      </c>
      <c r="OJC4" s="255" t="s">
        <v>347</v>
      </c>
      <c r="OJD4" s="255" t="s">
        <v>347</v>
      </c>
      <c r="OJE4" s="255" t="s">
        <v>347</v>
      </c>
      <c r="OJF4" s="255" t="s">
        <v>347</v>
      </c>
      <c r="OJG4" s="255" t="s">
        <v>347</v>
      </c>
      <c r="OJH4" s="255" t="s">
        <v>347</v>
      </c>
      <c r="OJI4" s="255" t="s">
        <v>347</v>
      </c>
      <c r="OJJ4" s="255" t="s">
        <v>347</v>
      </c>
      <c r="OJK4" s="255" t="s">
        <v>347</v>
      </c>
      <c r="OJL4" s="255" t="s">
        <v>347</v>
      </c>
      <c r="OJM4" s="255" t="s">
        <v>347</v>
      </c>
      <c r="OJN4" s="255" t="s">
        <v>347</v>
      </c>
      <c r="OJO4" s="255" t="s">
        <v>347</v>
      </c>
      <c r="OJP4" s="255" t="s">
        <v>347</v>
      </c>
      <c r="OJQ4" s="255" t="s">
        <v>347</v>
      </c>
      <c r="OJR4" s="255" t="s">
        <v>347</v>
      </c>
      <c r="OJS4" s="255" t="s">
        <v>347</v>
      </c>
      <c r="OJT4" s="255" t="s">
        <v>347</v>
      </c>
      <c r="OJU4" s="255" t="s">
        <v>347</v>
      </c>
      <c r="OJV4" s="255" t="s">
        <v>347</v>
      </c>
      <c r="OJW4" s="255" t="s">
        <v>347</v>
      </c>
      <c r="OJX4" s="255" t="s">
        <v>347</v>
      </c>
      <c r="OJY4" s="255" t="s">
        <v>347</v>
      </c>
      <c r="OJZ4" s="255" t="s">
        <v>347</v>
      </c>
      <c r="OKA4" s="255" t="s">
        <v>347</v>
      </c>
      <c r="OKB4" s="255" t="s">
        <v>347</v>
      </c>
      <c r="OKC4" s="255" t="s">
        <v>347</v>
      </c>
      <c r="OKD4" s="255" t="s">
        <v>347</v>
      </c>
      <c r="OKE4" s="255" t="s">
        <v>347</v>
      </c>
      <c r="OKF4" s="255" t="s">
        <v>347</v>
      </c>
      <c r="OKG4" s="255" t="s">
        <v>347</v>
      </c>
      <c r="OKH4" s="255" t="s">
        <v>347</v>
      </c>
      <c r="OKI4" s="255" t="s">
        <v>347</v>
      </c>
      <c r="OKJ4" s="255" t="s">
        <v>347</v>
      </c>
      <c r="OKK4" s="255" t="s">
        <v>347</v>
      </c>
      <c r="OKL4" s="255" t="s">
        <v>347</v>
      </c>
      <c r="OKM4" s="255" t="s">
        <v>347</v>
      </c>
      <c r="OKN4" s="255" t="s">
        <v>347</v>
      </c>
      <c r="OKO4" s="255" t="s">
        <v>347</v>
      </c>
      <c r="OKP4" s="255" t="s">
        <v>347</v>
      </c>
      <c r="OKQ4" s="255" t="s">
        <v>347</v>
      </c>
      <c r="OKR4" s="255" t="s">
        <v>347</v>
      </c>
      <c r="OKS4" s="255" t="s">
        <v>347</v>
      </c>
      <c r="OKT4" s="255" t="s">
        <v>347</v>
      </c>
      <c r="OKU4" s="255" t="s">
        <v>347</v>
      </c>
      <c r="OKV4" s="255" t="s">
        <v>347</v>
      </c>
      <c r="OKW4" s="255" t="s">
        <v>347</v>
      </c>
      <c r="OKX4" s="255" t="s">
        <v>347</v>
      </c>
      <c r="OKY4" s="255" t="s">
        <v>347</v>
      </c>
      <c r="OKZ4" s="255" t="s">
        <v>347</v>
      </c>
      <c r="OLA4" s="255" t="s">
        <v>347</v>
      </c>
      <c r="OLB4" s="255" t="s">
        <v>347</v>
      </c>
      <c r="OLC4" s="255" t="s">
        <v>347</v>
      </c>
      <c r="OLD4" s="255" t="s">
        <v>347</v>
      </c>
      <c r="OLE4" s="255" t="s">
        <v>347</v>
      </c>
      <c r="OLF4" s="255" t="s">
        <v>347</v>
      </c>
      <c r="OLG4" s="255" t="s">
        <v>347</v>
      </c>
      <c r="OLH4" s="255" t="s">
        <v>347</v>
      </c>
      <c r="OLI4" s="255" t="s">
        <v>347</v>
      </c>
      <c r="OLJ4" s="255" t="s">
        <v>347</v>
      </c>
      <c r="OLK4" s="255" t="s">
        <v>347</v>
      </c>
      <c r="OLL4" s="255" t="s">
        <v>347</v>
      </c>
      <c r="OLM4" s="255" t="s">
        <v>347</v>
      </c>
      <c r="OLN4" s="255" t="s">
        <v>347</v>
      </c>
      <c r="OLO4" s="255" t="s">
        <v>347</v>
      </c>
      <c r="OLP4" s="255" t="s">
        <v>347</v>
      </c>
      <c r="OLQ4" s="255" t="s">
        <v>347</v>
      </c>
      <c r="OLR4" s="255" t="s">
        <v>347</v>
      </c>
      <c r="OLS4" s="255" t="s">
        <v>347</v>
      </c>
      <c r="OLT4" s="255" t="s">
        <v>347</v>
      </c>
      <c r="OLU4" s="255" t="s">
        <v>347</v>
      </c>
      <c r="OLV4" s="255" t="s">
        <v>347</v>
      </c>
      <c r="OLW4" s="255" t="s">
        <v>347</v>
      </c>
      <c r="OLX4" s="255" t="s">
        <v>347</v>
      </c>
      <c r="OLY4" s="255" t="s">
        <v>347</v>
      </c>
      <c r="OLZ4" s="255" t="s">
        <v>347</v>
      </c>
      <c r="OMA4" s="255" t="s">
        <v>347</v>
      </c>
      <c r="OMB4" s="255" t="s">
        <v>347</v>
      </c>
      <c r="OMC4" s="255" t="s">
        <v>347</v>
      </c>
      <c r="OMD4" s="255" t="s">
        <v>347</v>
      </c>
      <c r="OME4" s="255" t="s">
        <v>347</v>
      </c>
      <c r="OMF4" s="255" t="s">
        <v>347</v>
      </c>
      <c r="OMG4" s="255" t="s">
        <v>347</v>
      </c>
      <c r="OMH4" s="255" t="s">
        <v>347</v>
      </c>
      <c r="OMI4" s="255" t="s">
        <v>347</v>
      </c>
      <c r="OMJ4" s="255" t="s">
        <v>347</v>
      </c>
      <c r="OMK4" s="255" t="s">
        <v>347</v>
      </c>
      <c r="OML4" s="255" t="s">
        <v>347</v>
      </c>
      <c r="OMM4" s="255" t="s">
        <v>347</v>
      </c>
      <c r="OMN4" s="255" t="s">
        <v>347</v>
      </c>
      <c r="OMO4" s="255" t="s">
        <v>347</v>
      </c>
      <c r="OMP4" s="255" t="s">
        <v>347</v>
      </c>
      <c r="OMQ4" s="255" t="s">
        <v>347</v>
      </c>
      <c r="OMR4" s="255" t="s">
        <v>347</v>
      </c>
      <c r="OMS4" s="255" t="s">
        <v>347</v>
      </c>
      <c r="OMT4" s="255" t="s">
        <v>347</v>
      </c>
      <c r="OMU4" s="255" t="s">
        <v>347</v>
      </c>
      <c r="OMV4" s="255" t="s">
        <v>347</v>
      </c>
      <c r="OMW4" s="255" t="s">
        <v>347</v>
      </c>
      <c r="OMX4" s="255" t="s">
        <v>347</v>
      </c>
      <c r="OMY4" s="255" t="s">
        <v>347</v>
      </c>
      <c r="OMZ4" s="255" t="s">
        <v>347</v>
      </c>
      <c r="ONA4" s="255" t="s">
        <v>347</v>
      </c>
      <c r="ONB4" s="255" t="s">
        <v>347</v>
      </c>
      <c r="ONC4" s="255" t="s">
        <v>347</v>
      </c>
      <c r="OND4" s="255" t="s">
        <v>347</v>
      </c>
      <c r="ONE4" s="255" t="s">
        <v>347</v>
      </c>
      <c r="ONF4" s="255" t="s">
        <v>347</v>
      </c>
      <c r="ONG4" s="255" t="s">
        <v>347</v>
      </c>
      <c r="ONH4" s="255" t="s">
        <v>347</v>
      </c>
      <c r="ONI4" s="255" t="s">
        <v>347</v>
      </c>
      <c r="ONJ4" s="255" t="s">
        <v>347</v>
      </c>
      <c r="ONK4" s="255" t="s">
        <v>347</v>
      </c>
      <c r="ONL4" s="255" t="s">
        <v>347</v>
      </c>
      <c r="ONM4" s="255" t="s">
        <v>347</v>
      </c>
      <c r="ONN4" s="255" t="s">
        <v>347</v>
      </c>
      <c r="ONO4" s="255" t="s">
        <v>347</v>
      </c>
      <c r="ONP4" s="255" t="s">
        <v>347</v>
      </c>
      <c r="ONQ4" s="255" t="s">
        <v>347</v>
      </c>
      <c r="ONR4" s="255" t="s">
        <v>347</v>
      </c>
      <c r="ONS4" s="255" t="s">
        <v>347</v>
      </c>
      <c r="ONT4" s="255" t="s">
        <v>347</v>
      </c>
      <c r="ONU4" s="255" t="s">
        <v>347</v>
      </c>
      <c r="ONV4" s="255" t="s">
        <v>347</v>
      </c>
      <c r="ONW4" s="255" t="s">
        <v>347</v>
      </c>
      <c r="ONX4" s="255" t="s">
        <v>347</v>
      </c>
      <c r="ONY4" s="255" t="s">
        <v>347</v>
      </c>
      <c r="ONZ4" s="255" t="s">
        <v>347</v>
      </c>
      <c r="OOA4" s="255" t="s">
        <v>347</v>
      </c>
      <c r="OOB4" s="255" t="s">
        <v>347</v>
      </c>
      <c r="OOC4" s="255" t="s">
        <v>347</v>
      </c>
      <c r="OOD4" s="255" t="s">
        <v>347</v>
      </c>
      <c r="OOE4" s="255" t="s">
        <v>347</v>
      </c>
      <c r="OOF4" s="255" t="s">
        <v>347</v>
      </c>
      <c r="OOG4" s="255" t="s">
        <v>347</v>
      </c>
      <c r="OOH4" s="255" t="s">
        <v>347</v>
      </c>
      <c r="OOI4" s="255" t="s">
        <v>347</v>
      </c>
      <c r="OOJ4" s="255" t="s">
        <v>347</v>
      </c>
      <c r="OOK4" s="255" t="s">
        <v>347</v>
      </c>
      <c r="OOL4" s="255" t="s">
        <v>347</v>
      </c>
      <c r="OOM4" s="255" t="s">
        <v>347</v>
      </c>
      <c r="OON4" s="255" t="s">
        <v>347</v>
      </c>
      <c r="OOO4" s="255" t="s">
        <v>347</v>
      </c>
      <c r="OOP4" s="255" t="s">
        <v>347</v>
      </c>
      <c r="OOQ4" s="255" t="s">
        <v>347</v>
      </c>
      <c r="OOR4" s="255" t="s">
        <v>347</v>
      </c>
      <c r="OOS4" s="255" t="s">
        <v>347</v>
      </c>
      <c r="OOT4" s="255" t="s">
        <v>347</v>
      </c>
      <c r="OOU4" s="255" t="s">
        <v>347</v>
      </c>
      <c r="OOV4" s="255" t="s">
        <v>347</v>
      </c>
      <c r="OOW4" s="255" t="s">
        <v>347</v>
      </c>
      <c r="OOX4" s="255" t="s">
        <v>347</v>
      </c>
      <c r="OOY4" s="255" t="s">
        <v>347</v>
      </c>
      <c r="OOZ4" s="255" t="s">
        <v>347</v>
      </c>
      <c r="OPA4" s="255" t="s">
        <v>347</v>
      </c>
      <c r="OPB4" s="255" t="s">
        <v>347</v>
      </c>
      <c r="OPC4" s="255" t="s">
        <v>347</v>
      </c>
      <c r="OPD4" s="255" t="s">
        <v>347</v>
      </c>
      <c r="OPE4" s="255" t="s">
        <v>347</v>
      </c>
      <c r="OPF4" s="255" t="s">
        <v>347</v>
      </c>
      <c r="OPG4" s="255" t="s">
        <v>347</v>
      </c>
      <c r="OPH4" s="255" t="s">
        <v>347</v>
      </c>
      <c r="OPI4" s="255" t="s">
        <v>347</v>
      </c>
      <c r="OPJ4" s="255" t="s">
        <v>347</v>
      </c>
      <c r="OPK4" s="255" t="s">
        <v>347</v>
      </c>
      <c r="OPL4" s="255" t="s">
        <v>347</v>
      </c>
      <c r="OPM4" s="255" t="s">
        <v>347</v>
      </c>
      <c r="OPN4" s="255" t="s">
        <v>347</v>
      </c>
      <c r="OPO4" s="255" t="s">
        <v>347</v>
      </c>
      <c r="OPP4" s="255" t="s">
        <v>347</v>
      </c>
      <c r="OPQ4" s="255" t="s">
        <v>347</v>
      </c>
      <c r="OPR4" s="255" t="s">
        <v>347</v>
      </c>
      <c r="OPS4" s="255" t="s">
        <v>347</v>
      </c>
      <c r="OPT4" s="255" t="s">
        <v>347</v>
      </c>
      <c r="OPU4" s="255" t="s">
        <v>347</v>
      </c>
      <c r="OPV4" s="255" t="s">
        <v>347</v>
      </c>
      <c r="OPW4" s="255" t="s">
        <v>347</v>
      </c>
      <c r="OPX4" s="255" t="s">
        <v>347</v>
      </c>
      <c r="OPY4" s="255" t="s">
        <v>347</v>
      </c>
      <c r="OPZ4" s="255" t="s">
        <v>347</v>
      </c>
      <c r="OQA4" s="255" t="s">
        <v>347</v>
      </c>
      <c r="OQB4" s="255" t="s">
        <v>347</v>
      </c>
      <c r="OQC4" s="255" t="s">
        <v>347</v>
      </c>
      <c r="OQD4" s="255" t="s">
        <v>347</v>
      </c>
      <c r="OQE4" s="255" t="s">
        <v>347</v>
      </c>
      <c r="OQF4" s="255" t="s">
        <v>347</v>
      </c>
      <c r="OQG4" s="255" t="s">
        <v>347</v>
      </c>
      <c r="OQH4" s="255" t="s">
        <v>347</v>
      </c>
      <c r="OQI4" s="255" t="s">
        <v>347</v>
      </c>
      <c r="OQJ4" s="255" t="s">
        <v>347</v>
      </c>
      <c r="OQK4" s="255" t="s">
        <v>347</v>
      </c>
      <c r="OQL4" s="255" t="s">
        <v>347</v>
      </c>
      <c r="OQM4" s="255" t="s">
        <v>347</v>
      </c>
      <c r="OQN4" s="255" t="s">
        <v>347</v>
      </c>
      <c r="OQO4" s="255" t="s">
        <v>347</v>
      </c>
      <c r="OQP4" s="255" t="s">
        <v>347</v>
      </c>
      <c r="OQQ4" s="255" t="s">
        <v>347</v>
      </c>
      <c r="OQR4" s="255" t="s">
        <v>347</v>
      </c>
      <c r="OQS4" s="255" t="s">
        <v>347</v>
      </c>
      <c r="OQT4" s="255" t="s">
        <v>347</v>
      </c>
      <c r="OQU4" s="255" t="s">
        <v>347</v>
      </c>
      <c r="OQV4" s="255" t="s">
        <v>347</v>
      </c>
      <c r="OQW4" s="255" t="s">
        <v>347</v>
      </c>
      <c r="OQX4" s="255" t="s">
        <v>347</v>
      </c>
      <c r="OQY4" s="255" t="s">
        <v>347</v>
      </c>
      <c r="OQZ4" s="255" t="s">
        <v>347</v>
      </c>
      <c r="ORA4" s="255" t="s">
        <v>347</v>
      </c>
      <c r="ORB4" s="255" t="s">
        <v>347</v>
      </c>
      <c r="ORC4" s="255" t="s">
        <v>347</v>
      </c>
      <c r="ORD4" s="255" t="s">
        <v>347</v>
      </c>
      <c r="ORE4" s="255" t="s">
        <v>347</v>
      </c>
      <c r="ORF4" s="255" t="s">
        <v>347</v>
      </c>
      <c r="ORG4" s="255" t="s">
        <v>347</v>
      </c>
      <c r="ORH4" s="255" t="s">
        <v>347</v>
      </c>
      <c r="ORI4" s="255" t="s">
        <v>347</v>
      </c>
      <c r="ORJ4" s="255" t="s">
        <v>347</v>
      </c>
      <c r="ORK4" s="255" t="s">
        <v>347</v>
      </c>
      <c r="ORL4" s="255" t="s">
        <v>347</v>
      </c>
      <c r="ORM4" s="255" t="s">
        <v>347</v>
      </c>
      <c r="ORN4" s="255" t="s">
        <v>347</v>
      </c>
      <c r="ORO4" s="255" t="s">
        <v>347</v>
      </c>
      <c r="ORP4" s="255" t="s">
        <v>347</v>
      </c>
      <c r="ORQ4" s="255" t="s">
        <v>347</v>
      </c>
      <c r="ORR4" s="255" t="s">
        <v>347</v>
      </c>
      <c r="ORS4" s="255" t="s">
        <v>347</v>
      </c>
      <c r="ORT4" s="255" t="s">
        <v>347</v>
      </c>
      <c r="ORU4" s="255" t="s">
        <v>347</v>
      </c>
      <c r="ORV4" s="255" t="s">
        <v>347</v>
      </c>
      <c r="ORW4" s="255" t="s">
        <v>347</v>
      </c>
      <c r="ORX4" s="255" t="s">
        <v>347</v>
      </c>
      <c r="ORY4" s="255" t="s">
        <v>347</v>
      </c>
      <c r="ORZ4" s="255" t="s">
        <v>347</v>
      </c>
      <c r="OSA4" s="255" t="s">
        <v>347</v>
      </c>
      <c r="OSB4" s="255" t="s">
        <v>347</v>
      </c>
      <c r="OSC4" s="255" t="s">
        <v>347</v>
      </c>
      <c r="OSD4" s="255" t="s">
        <v>347</v>
      </c>
      <c r="OSE4" s="255" t="s">
        <v>347</v>
      </c>
      <c r="OSF4" s="255" t="s">
        <v>347</v>
      </c>
      <c r="OSG4" s="255" t="s">
        <v>347</v>
      </c>
      <c r="OSH4" s="255" t="s">
        <v>347</v>
      </c>
      <c r="OSI4" s="255" t="s">
        <v>347</v>
      </c>
      <c r="OSJ4" s="255" t="s">
        <v>347</v>
      </c>
      <c r="OSK4" s="255" t="s">
        <v>347</v>
      </c>
      <c r="OSL4" s="255" t="s">
        <v>347</v>
      </c>
      <c r="OSM4" s="255" t="s">
        <v>347</v>
      </c>
      <c r="OSN4" s="255" t="s">
        <v>347</v>
      </c>
      <c r="OSO4" s="255" t="s">
        <v>347</v>
      </c>
      <c r="OSP4" s="255" t="s">
        <v>347</v>
      </c>
      <c r="OSQ4" s="255" t="s">
        <v>347</v>
      </c>
      <c r="OSR4" s="255" t="s">
        <v>347</v>
      </c>
      <c r="OSS4" s="255" t="s">
        <v>347</v>
      </c>
      <c r="OST4" s="255" t="s">
        <v>347</v>
      </c>
      <c r="OSU4" s="255" t="s">
        <v>347</v>
      </c>
      <c r="OSV4" s="255" t="s">
        <v>347</v>
      </c>
      <c r="OSW4" s="255" t="s">
        <v>347</v>
      </c>
      <c r="OSX4" s="255" t="s">
        <v>347</v>
      </c>
      <c r="OSY4" s="255" t="s">
        <v>347</v>
      </c>
      <c r="OSZ4" s="255" t="s">
        <v>347</v>
      </c>
      <c r="OTA4" s="255" t="s">
        <v>347</v>
      </c>
      <c r="OTB4" s="255" t="s">
        <v>347</v>
      </c>
      <c r="OTC4" s="255" t="s">
        <v>347</v>
      </c>
      <c r="OTD4" s="255" t="s">
        <v>347</v>
      </c>
      <c r="OTE4" s="255" t="s">
        <v>347</v>
      </c>
      <c r="OTF4" s="255" t="s">
        <v>347</v>
      </c>
      <c r="OTG4" s="255" t="s">
        <v>347</v>
      </c>
      <c r="OTH4" s="255" t="s">
        <v>347</v>
      </c>
      <c r="OTI4" s="255" t="s">
        <v>347</v>
      </c>
      <c r="OTJ4" s="255" t="s">
        <v>347</v>
      </c>
      <c r="OTK4" s="255" t="s">
        <v>347</v>
      </c>
      <c r="OTL4" s="255" t="s">
        <v>347</v>
      </c>
      <c r="OTM4" s="255" t="s">
        <v>347</v>
      </c>
      <c r="OTN4" s="255" t="s">
        <v>347</v>
      </c>
      <c r="OTO4" s="255" t="s">
        <v>347</v>
      </c>
      <c r="OTP4" s="255" t="s">
        <v>347</v>
      </c>
      <c r="OTQ4" s="255" t="s">
        <v>347</v>
      </c>
      <c r="OTR4" s="255" t="s">
        <v>347</v>
      </c>
      <c r="OTS4" s="255" t="s">
        <v>347</v>
      </c>
      <c r="OTT4" s="255" t="s">
        <v>347</v>
      </c>
      <c r="OTU4" s="255" t="s">
        <v>347</v>
      </c>
      <c r="OTV4" s="255" t="s">
        <v>347</v>
      </c>
      <c r="OTW4" s="255" t="s">
        <v>347</v>
      </c>
      <c r="OTX4" s="255" t="s">
        <v>347</v>
      </c>
      <c r="OTY4" s="255" t="s">
        <v>347</v>
      </c>
      <c r="OTZ4" s="255" t="s">
        <v>347</v>
      </c>
      <c r="OUA4" s="255" t="s">
        <v>347</v>
      </c>
      <c r="OUB4" s="255" t="s">
        <v>347</v>
      </c>
      <c r="OUC4" s="255" t="s">
        <v>347</v>
      </c>
      <c r="OUD4" s="255" t="s">
        <v>347</v>
      </c>
      <c r="OUE4" s="255" t="s">
        <v>347</v>
      </c>
      <c r="OUF4" s="255" t="s">
        <v>347</v>
      </c>
      <c r="OUG4" s="255" t="s">
        <v>347</v>
      </c>
      <c r="OUH4" s="255" t="s">
        <v>347</v>
      </c>
      <c r="OUI4" s="255" t="s">
        <v>347</v>
      </c>
      <c r="OUJ4" s="255" t="s">
        <v>347</v>
      </c>
      <c r="OUK4" s="255" t="s">
        <v>347</v>
      </c>
      <c r="OUL4" s="255" t="s">
        <v>347</v>
      </c>
      <c r="OUM4" s="255" t="s">
        <v>347</v>
      </c>
      <c r="OUN4" s="255" t="s">
        <v>347</v>
      </c>
      <c r="OUO4" s="255" t="s">
        <v>347</v>
      </c>
      <c r="OUP4" s="255" t="s">
        <v>347</v>
      </c>
      <c r="OUQ4" s="255" t="s">
        <v>347</v>
      </c>
      <c r="OUR4" s="255" t="s">
        <v>347</v>
      </c>
      <c r="OUS4" s="255" t="s">
        <v>347</v>
      </c>
      <c r="OUT4" s="255" t="s">
        <v>347</v>
      </c>
      <c r="OUU4" s="255" t="s">
        <v>347</v>
      </c>
      <c r="OUV4" s="255" t="s">
        <v>347</v>
      </c>
      <c r="OUW4" s="255" t="s">
        <v>347</v>
      </c>
      <c r="OUX4" s="255" t="s">
        <v>347</v>
      </c>
      <c r="OUY4" s="255" t="s">
        <v>347</v>
      </c>
      <c r="OUZ4" s="255" t="s">
        <v>347</v>
      </c>
      <c r="OVA4" s="255" t="s">
        <v>347</v>
      </c>
      <c r="OVB4" s="255" t="s">
        <v>347</v>
      </c>
      <c r="OVC4" s="255" t="s">
        <v>347</v>
      </c>
      <c r="OVD4" s="255" t="s">
        <v>347</v>
      </c>
      <c r="OVE4" s="255" t="s">
        <v>347</v>
      </c>
      <c r="OVF4" s="255" t="s">
        <v>347</v>
      </c>
      <c r="OVG4" s="255" t="s">
        <v>347</v>
      </c>
      <c r="OVH4" s="255" t="s">
        <v>347</v>
      </c>
      <c r="OVI4" s="255" t="s">
        <v>347</v>
      </c>
      <c r="OVJ4" s="255" t="s">
        <v>347</v>
      </c>
      <c r="OVK4" s="255" t="s">
        <v>347</v>
      </c>
      <c r="OVL4" s="255" t="s">
        <v>347</v>
      </c>
      <c r="OVM4" s="255" t="s">
        <v>347</v>
      </c>
      <c r="OVN4" s="255" t="s">
        <v>347</v>
      </c>
      <c r="OVO4" s="255" t="s">
        <v>347</v>
      </c>
      <c r="OVP4" s="255" t="s">
        <v>347</v>
      </c>
      <c r="OVQ4" s="255" t="s">
        <v>347</v>
      </c>
      <c r="OVR4" s="255" t="s">
        <v>347</v>
      </c>
      <c r="OVS4" s="255" t="s">
        <v>347</v>
      </c>
      <c r="OVT4" s="255" t="s">
        <v>347</v>
      </c>
      <c r="OVU4" s="255" t="s">
        <v>347</v>
      </c>
      <c r="OVV4" s="255" t="s">
        <v>347</v>
      </c>
      <c r="OVW4" s="255" t="s">
        <v>347</v>
      </c>
      <c r="OVX4" s="255" t="s">
        <v>347</v>
      </c>
      <c r="OVY4" s="255" t="s">
        <v>347</v>
      </c>
      <c r="OVZ4" s="255" t="s">
        <v>347</v>
      </c>
      <c r="OWA4" s="255" t="s">
        <v>347</v>
      </c>
      <c r="OWB4" s="255" t="s">
        <v>347</v>
      </c>
      <c r="OWC4" s="255" t="s">
        <v>347</v>
      </c>
      <c r="OWD4" s="255" t="s">
        <v>347</v>
      </c>
      <c r="OWE4" s="255" t="s">
        <v>347</v>
      </c>
      <c r="OWF4" s="255" t="s">
        <v>347</v>
      </c>
      <c r="OWG4" s="255" t="s">
        <v>347</v>
      </c>
      <c r="OWH4" s="255" t="s">
        <v>347</v>
      </c>
      <c r="OWI4" s="255" t="s">
        <v>347</v>
      </c>
      <c r="OWJ4" s="255" t="s">
        <v>347</v>
      </c>
      <c r="OWK4" s="255" t="s">
        <v>347</v>
      </c>
      <c r="OWL4" s="255" t="s">
        <v>347</v>
      </c>
      <c r="OWM4" s="255" t="s">
        <v>347</v>
      </c>
      <c r="OWN4" s="255" t="s">
        <v>347</v>
      </c>
      <c r="OWO4" s="255" t="s">
        <v>347</v>
      </c>
      <c r="OWP4" s="255" t="s">
        <v>347</v>
      </c>
      <c r="OWQ4" s="255" t="s">
        <v>347</v>
      </c>
      <c r="OWR4" s="255" t="s">
        <v>347</v>
      </c>
      <c r="OWS4" s="255" t="s">
        <v>347</v>
      </c>
      <c r="OWT4" s="255" t="s">
        <v>347</v>
      </c>
      <c r="OWU4" s="255" t="s">
        <v>347</v>
      </c>
      <c r="OWV4" s="255" t="s">
        <v>347</v>
      </c>
      <c r="OWW4" s="255" t="s">
        <v>347</v>
      </c>
      <c r="OWX4" s="255" t="s">
        <v>347</v>
      </c>
      <c r="OWY4" s="255" t="s">
        <v>347</v>
      </c>
      <c r="OWZ4" s="255" t="s">
        <v>347</v>
      </c>
      <c r="OXA4" s="255" t="s">
        <v>347</v>
      </c>
      <c r="OXB4" s="255" t="s">
        <v>347</v>
      </c>
      <c r="OXC4" s="255" t="s">
        <v>347</v>
      </c>
      <c r="OXD4" s="255" t="s">
        <v>347</v>
      </c>
      <c r="OXE4" s="255" t="s">
        <v>347</v>
      </c>
      <c r="OXF4" s="255" t="s">
        <v>347</v>
      </c>
      <c r="OXG4" s="255" t="s">
        <v>347</v>
      </c>
      <c r="OXH4" s="255" t="s">
        <v>347</v>
      </c>
      <c r="OXI4" s="255" t="s">
        <v>347</v>
      </c>
      <c r="OXJ4" s="255" t="s">
        <v>347</v>
      </c>
      <c r="OXK4" s="255" t="s">
        <v>347</v>
      </c>
      <c r="OXL4" s="255" t="s">
        <v>347</v>
      </c>
      <c r="OXM4" s="255" t="s">
        <v>347</v>
      </c>
      <c r="OXN4" s="255" t="s">
        <v>347</v>
      </c>
      <c r="OXO4" s="255" t="s">
        <v>347</v>
      </c>
      <c r="OXP4" s="255" t="s">
        <v>347</v>
      </c>
      <c r="OXQ4" s="255" t="s">
        <v>347</v>
      </c>
      <c r="OXR4" s="255" t="s">
        <v>347</v>
      </c>
      <c r="OXS4" s="255" t="s">
        <v>347</v>
      </c>
      <c r="OXT4" s="255" t="s">
        <v>347</v>
      </c>
      <c r="OXU4" s="255" t="s">
        <v>347</v>
      </c>
      <c r="OXV4" s="255" t="s">
        <v>347</v>
      </c>
      <c r="OXW4" s="255" t="s">
        <v>347</v>
      </c>
      <c r="OXX4" s="255" t="s">
        <v>347</v>
      </c>
      <c r="OXY4" s="255" t="s">
        <v>347</v>
      </c>
      <c r="OXZ4" s="255" t="s">
        <v>347</v>
      </c>
      <c r="OYA4" s="255" t="s">
        <v>347</v>
      </c>
      <c r="OYB4" s="255" t="s">
        <v>347</v>
      </c>
      <c r="OYC4" s="255" t="s">
        <v>347</v>
      </c>
      <c r="OYD4" s="255" t="s">
        <v>347</v>
      </c>
      <c r="OYE4" s="255" t="s">
        <v>347</v>
      </c>
      <c r="OYF4" s="255" t="s">
        <v>347</v>
      </c>
      <c r="OYG4" s="255" t="s">
        <v>347</v>
      </c>
      <c r="OYH4" s="255" t="s">
        <v>347</v>
      </c>
      <c r="OYI4" s="255" t="s">
        <v>347</v>
      </c>
      <c r="OYJ4" s="255" t="s">
        <v>347</v>
      </c>
      <c r="OYK4" s="255" t="s">
        <v>347</v>
      </c>
      <c r="OYL4" s="255" t="s">
        <v>347</v>
      </c>
      <c r="OYM4" s="255" t="s">
        <v>347</v>
      </c>
      <c r="OYN4" s="255" t="s">
        <v>347</v>
      </c>
      <c r="OYO4" s="255" t="s">
        <v>347</v>
      </c>
      <c r="OYP4" s="255" t="s">
        <v>347</v>
      </c>
      <c r="OYQ4" s="255" t="s">
        <v>347</v>
      </c>
      <c r="OYR4" s="255" t="s">
        <v>347</v>
      </c>
      <c r="OYS4" s="255" t="s">
        <v>347</v>
      </c>
      <c r="OYT4" s="255" t="s">
        <v>347</v>
      </c>
      <c r="OYU4" s="255" t="s">
        <v>347</v>
      </c>
      <c r="OYV4" s="255" t="s">
        <v>347</v>
      </c>
      <c r="OYW4" s="255" t="s">
        <v>347</v>
      </c>
      <c r="OYX4" s="255" t="s">
        <v>347</v>
      </c>
      <c r="OYY4" s="255" t="s">
        <v>347</v>
      </c>
      <c r="OYZ4" s="255" t="s">
        <v>347</v>
      </c>
      <c r="OZA4" s="255" t="s">
        <v>347</v>
      </c>
      <c r="OZB4" s="255" t="s">
        <v>347</v>
      </c>
      <c r="OZC4" s="255" t="s">
        <v>347</v>
      </c>
      <c r="OZD4" s="255" t="s">
        <v>347</v>
      </c>
      <c r="OZE4" s="255" t="s">
        <v>347</v>
      </c>
      <c r="OZF4" s="255" t="s">
        <v>347</v>
      </c>
      <c r="OZG4" s="255" t="s">
        <v>347</v>
      </c>
      <c r="OZH4" s="255" t="s">
        <v>347</v>
      </c>
      <c r="OZI4" s="255" t="s">
        <v>347</v>
      </c>
      <c r="OZJ4" s="255" t="s">
        <v>347</v>
      </c>
      <c r="OZK4" s="255" t="s">
        <v>347</v>
      </c>
      <c r="OZL4" s="255" t="s">
        <v>347</v>
      </c>
      <c r="OZM4" s="255" t="s">
        <v>347</v>
      </c>
      <c r="OZN4" s="255" t="s">
        <v>347</v>
      </c>
      <c r="OZO4" s="255" t="s">
        <v>347</v>
      </c>
      <c r="OZP4" s="255" t="s">
        <v>347</v>
      </c>
      <c r="OZQ4" s="255" t="s">
        <v>347</v>
      </c>
      <c r="OZR4" s="255" t="s">
        <v>347</v>
      </c>
      <c r="OZS4" s="255" t="s">
        <v>347</v>
      </c>
      <c r="OZT4" s="255" t="s">
        <v>347</v>
      </c>
      <c r="OZU4" s="255" t="s">
        <v>347</v>
      </c>
      <c r="OZV4" s="255" t="s">
        <v>347</v>
      </c>
      <c r="OZW4" s="255" t="s">
        <v>347</v>
      </c>
      <c r="OZX4" s="255" t="s">
        <v>347</v>
      </c>
      <c r="OZY4" s="255" t="s">
        <v>347</v>
      </c>
      <c r="OZZ4" s="255" t="s">
        <v>347</v>
      </c>
      <c r="PAA4" s="255" t="s">
        <v>347</v>
      </c>
      <c r="PAB4" s="255" t="s">
        <v>347</v>
      </c>
      <c r="PAC4" s="255" t="s">
        <v>347</v>
      </c>
      <c r="PAD4" s="255" t="s">
        <v>347</v>
      </c>
      <c r="PAE4" s="255" t="s">
        <v>347</v>
      </c>
      <c r="PAF4" s="255" t="s">
        <v>347</v>
      </c>
      <c r="PAG4" s="255" t="s">
        <v>347</v>
      </c>
      <c r="PAH4" s="255" t="s">
        <v>347</v>
      </c>
      <c r="PAI4" s="255" t="s">
        <v>347</v>
      </c>
      <c r="PAJ4" s="255" t="s">
        <v>347</v>
      </c>
      <c r="PAK4" s="255" t="s">
        <v>347</v>
      </c>
      <c r="PAL4" s="255" t="s">
        <v>347</v>
      </c>
      <c r="PAM4" s="255" t="s">
        <v>347</v>
      </c>
      <c r="PAN4" s="255" t="s">
        <v>347</v>
      </c>
      <c r="PAO4" s="255" t="s">
        <v>347</v>
      </c>
      <c r="PAP4" s="255" t="s">
        <v>347</v>
      </c>
      <c r="PAQ4" s="255" t="s">
        <v>347</v>
      </c>
      <c r="PAR4" s="255" t="s">
        <v>347</v>
      </c>
      <c r="PAS4" s="255" t="s">
        <v>347</v>
      </c>
      <c r="PAT4" s="255" t="s">
        <v>347</v>
      </c>
      <c r="PAU4" s="255" t="s">
        <v>347</v>
      </c>
      <c r="PAV4" s="255" t="s">
        <v>347</v>
      </c>
      <c r="PAW4" s="255" t="s">
        <v>347</v>
      </c>
      <c r="PAX4" s="255" t="s">
        <v>347</v>
      </c>
      <c r="PAY4" s="255" t="s">
        <v>347</v>
      </c>
      <c r="PAZ4" s="255" t="s">
        <v>347</v>
      </c>
      <c r="PBA4" s="255" t="s">
        <v>347</v>
      </c>
      <c r="PBB4" s="255" t="s">
        <v>347</v>
      </c>
      <c r="PBC4" s="255" t="s">
        <v>347</v>
      </c>
      <c r="PBD4" s="255" t="s">
        <v>347</v>
      </c>
      <c r="PBE4" s="255" t="s">
        <v>347</v>
      </c>
      <c r="PBF4" s="255" t="s">
        <v>347</v>
      </c>
      <c r="PBG4" s="255" t="s">
        <v>347</v>
      </c>
      <c r="PBH4" s="255" t="s">
        <v>347</v>
      </c>
      <c r="PBI4" s="255" t="s">
        <v>347</v>
      </c>
      <c r="PBJ4" s="255" t="s">
        <v>347</v>
      </c>
      <c r="PBK4" s="255" t="s">
        <v>347</v>
      </c>
      <c r="PBL4" s="255" t="s">
        <v>347</v>
      </c>
      <c r="PBM4" s="255" t="s">
        <v>347</v>
      </c>
      <c r="PBN4" s="255" t="s">
        <v>347</v>
      </c>
      <c r="PBO4" s="255" t="s">
        <v>347</v>
      </c>
      <c r="PBP4" s="255" t="s">
        <v>347</v>
      </c>
      <c r="PBQ4" s="255" t="s">
        <v>347</v>
      </c>
      <c r="PBR4" s="255" t="s">
        <v>347</v>
      </c>
      <c r="PBS4" s="255" t="s">
        <v>347</v>
      </c>
      <c r="PBT4" s="255" t="s">
        <v>347</v>
      </c>
      <c r="PBU4" s="255" t="s">
        <v>347</v>
      </c>
      <c r="PBV4" s="255" t="s">
        <v>347</v>
      </c>
      <c r="PBW4" s="255" t="s">
        <v>347</v>
      </c>
      <c r="PBX4" s="255" t="s">
        <v>347</v>
      </c>
      <c r="PBY4" s="255" t="s">
        <v>347</v>
      </c>
      <c r="PBZ4" s="255" t="s">
        <v>347</v>
      </c>
      <c r="PCA4" s="255" t="s">
        <v>347</v>
      </c>
      <c r="PCB4" s="255" t="s">
        <v>347</v>
      </c>
      <c r="PCC4" s="255" t="s">
        <v>347</v>
      </c>
      <c r="PCD4" s="255" t="s">
        <v>347</v>
      </c>
      <c r="PCE4" s="255" t="s">
        <v>347</v>
      </c>
      <c r="PCF4" s="255" t="s">
        <v>347</v>
      </c>
      <c r="PCG4" s="255" t="s">
        <v>347</v>
      </c>
      <c r="PCH4" s="255" t="s">
        <v>347</v>
      </c>
      <c r="PCI4" s="255" t="s">
        <v>347</v>
      </c>
      <c r="PCJ4" s="255" t="s">
        <v>347</v>
      </c>
      <c r="PCK4" s="255" t="s">
        <v>347</v>
      </c>
      <c r="PCL4" s="255" t="s">
        <v>347</v>
      </c>
      <c r="PCM4" s="255" t="s">
        <v>347</v>
      </c>
      <c r="PCN4" s="255" t="s">
        <v>347</v>
      </c>
      <c r="PCO4" s="255" t="s">
        <v>347</v>
      </c>
      <c r="PCP4" s="255" t="s">
        <v>347</v>
      </c>
      <c r="PCQ4" s="255" t="s">
        <v>347</v>
      </c>
      <c r="PCR4" s="255" t="s">
        <v>347</v>
      </c>
      <c r="PCS4" s="255" t="s">
        <v>347</v>
      </c>
      <c r="PCT4" s="255" t="s">
        <v>347</v>
      </c>
      <c r="PCU4" s="255" t="s">
        <v>347</v>
      </c>
      <c r="PCV4" s="255" t="s">
        <v>347</v>
      </c>
      <c r="PCW4" s="255" t="s">
        <v>347</v>
      </c>
      <c r="PCX4" s="255" t="s">
        <v>347</v>
      </c>
      <c r="PCY4" s="255" t="s">
        <v>347</v>
      </c>
      <c r="PCZ4" s="255" t="s">
        <v>347</v>
      </c>
      <c r="PDA4" s="255" t="s">
        <v>347</v>
      </c>
      <c r="PDB4" s="255" t="s">
        <v>347</v>
      </c>
      <c r="PDC4" s="255" t="s">
        <v>347</v>
      </c>
      <c r="PDD4" s="255" t="s">
        <v>347</v>
      </c>
      <c r="PDE4" s="255" t="s">
        <v>347</v>
      </c>
      <c r="PDF4" s="255" t="s">
        <v>347</v>
      </c>
      <c r="PDG4" s="255" t="s">
        <v>347</v>
      </c>
      <c r="PDH4" s="255" t="s">
        <v>347</v>
      </c>
      <c r="PDI4" s="255" t="s">
        <v>347</v>
      </c>
      <c r="PDJ4" s="255" t="s">
        <v>347</v>
      </c>
      <c r="PDK4" s="255" t="s">
        <v>347</v>
      </c>
      <c r="PDL4" s="255" t="s">
        <v>347</v>
      </c>
      <c r="PDM4" s="255" t="s">
        <v>347</v>
      </c>
      <c r="PDN4" s="255" t="s">
        <v>347</v>
      </c>
      <c r="PDO4" s="255" t="s">
        <v>347</v>
      </c>
      <c r="PDP4" s="255" t="s">
        <v>347</v>
      </c>
      <c r="PDQ4" s="255" t="s">
        <v>347</v>
      </c>
      <c r="PDR4" s="255" t="s">
        <v>347</v>
      </c>
      <c r="PDS4" s="255" t="s">
        <v>347</v>
      </c>
      <c r="PDT4" s="255" t="s">
        <v>347</v>
      </c>
      <c r="PDU4" s="255" t="s">
        <v>347</v>
      </c>
      <c r="PDV4" s="255" t="s">
        <v>347</v>
      </c>
      <c r="PDW4" s="255" t="s">
        <v>347</v>
      </c>
      <c r="PDX4" s="255" t="s">
        <v>347</v>
      </c>
      <c r="PDY4" s="255" t="s">
        <v>347</v>
      </c>
      <c r="PDZ4" s="255" t="s">
        <v>347</v>
      </c>
      <c r="PEA4" s="255" t="s">
        <v>347</v>
      </c>
      <c r="PEB4" s="255" t="s">
        <v>347</v>
      </c>
      <c r="PEC4" s="255" t="s">
        <v>347</v>
      </c>
      <c r="PED4" s="255" t="s">
        <v>347</v>
      </c>
      <c r="PEE4" s="255" t="s">
        <v>347</v>
      </c>
      <c r="PEF4" s="255" t="s">
        <v>347</v>
      </c>
      <c r="PEG4" s="255" t="s">
        <v>347</v>
      </c>
      <c r="PEH4" s="255" t="s">
        <v>347</v>
      </c>
      <c r="PEI4" s="255" t="s">
        <v>347</v>
      </c>
      <c r="PEJ4" s="255" t="s">
        <v>347</v>
      </c>
      <c r="PEK4" s="255" t="s">
        <v>347</v>
      </c>
      <c r="PEL4" s="255" t="s">
        <v>347</v>
      </c>
      <c r="PEM4" s="255" t="s">
        <v>347</v>
      </c>
      <c r="PEN4" s="255" t="s">
        <v>347</v>
      </c>
      <c r="PEO4" s="255" t="s">
        <v>347</v>
      </c>
      <c r="PEP4" s="255" t="s">
        <v>347</v>
      </c>
      <c r="PEQ4" s="255" t="s">
        <v>347</v>
      </c>
      <c r="PER4" s="255" t="s">
        <v>347</v>
      </c>
      <c r="PES4" s="255" t="s">
        <v>347</v>
      </c>
      <c r="PET4" s="255" t="s">
        <v>347</v>
      </c>
      <c r="PEU4" s="255" t="s">
        <v>347</v>
      </c>
      <c r="PEV4" s="255" t="s">
        <v>347</v>
      </c>
      <c r="PEW4" s="255" t="s">
        <v>347</v>
      </c>
      <c r="PEX4" s="255" t="s">
        <v>347</v>
      </c>
      <c r="PEY4" s="255" t="s">
        <v>347</v>
      </c>
      <c r="PEZ4" s="255" t="s">
        <v>347</v>
      </c>
      <c r="PFA4" s="255" t="s">
        <v>347</v>
      </c>
      <c r="PFB4" s="255" t="s">
        <v>347</v>
      </c>
      <c r="PFC4" s="255" t="s">
        <v>347</v>
      </c>
      <c r="PFD4" s="255" t="s">
        <v>347</v>
      </c>
      <c r="PFE4" s="255" t="s">
        <v>347</v>
      </c>
      <c r="PFF4" s="255" t="s">
        <v>347</v>
      </c>
      <c r="PFG4" s="255" t="s">
        <v>347</v>
      </c>
      <c r="PFH4" s="255" t="s">
        <v>347</v>
      </c>
      <c r="PFI4" s="255" t="s">
        <v>347</v>
      </c>
      <c r="PFJ4" s="255" t="s">
        <v>347</v>
      </c>
      <c r="PFK4" s="255" t="s">
        <v>347</v>
      </c>
      <c r="PFL4" s="255" t="s">
        <v>347</v>
      </c>
      <c r="PFM4" s="255" t="s">
        <v>347</v>
      </c>
      <c r="PFN4" s="255" t="s">
        <v>347</v>
      </c>
      <c r="PFO4" s="255" t="s">
        <v>347</v>
      </c>
      <c r="PFP4" s="255" t="s">
        <v>347</v>
      </c>
      <c r="PFQ4" s="255" t="s">
        <v>347</v>
      </c>
      <c r="PFR4" s="255" t="s">
        <v>347</v>
      </c>
      <c r="PFS4" s="255" t="s">
        <v>347</v>
      </c>
      <c r="PFT4" s="255" t="s">
        <v>347</v>
      </c>
      <c r="PFU4" s="255" t="s">
        <v>347</v>
      </c>
      <c r="PFV4" s="255" t="s">
        <v>347</v>
      </c>
      <c r="PFW4" s="255" t="s">
        <v>347</v>
      </c>
      <c r="PFX4" s="255" t="s">
        <v>347</v>
      </c>
      <c r="PFY4" s="255" t="s">
        <v>347</v>
      </c>
      <c r="PFZ4" s="255" t="s">
        <v>347</v>
      </c>
      <c r="PGA4" s="255" t="s">
        <v>347</v>
      </c>
      <c r="PGB4" s="255" t="s">
        <v>347</v>
      </c>
      <c r="PGC4" s="255" t="s">
        <v>347</v>
      </c>
      <c r="PGD4" s="255" t="s">
        <v>347</v>
      </c>
      <c r="PGE4" s="255" t="s">
        <v>347</v>
      </c>
      <c r="PGF4" s="255" t="s">
        <v>347</v>
      </c>
      <c r="PGG4" s="255" t="s">
        <v>347</v>
      </c>
      <c r="PGH4" s="255" t="s">
        <v>347</v>
      </c>
      <c r="PGI4" s="255" t="s">
        <v>347</v>
      </c>
      <c r="PGJ4" s="255" t="s">
        <v>347</v>
      </c>
      <c r="PGK4" s="255" t="s">
        <v>347</v>
      </c>
      <c r="PGL4" s="255" t="s">
        <v>347</v>
      </c>
      <c r="PGM4" s="255" t="s">
        <v>347</v>
      </c>
      <c r="PGN4" s="255" t="s">
        <v>347</v>
      </c>
      <c r="PGO4" s="255" t="s">
        <v>347</v>
      </c>
      <c r="PGP4" s="255" t="s">
        <v>347</v>
      </c>
      <c r="PGQ4" s="255" t="s">
        <v>347</v>
      </c>
      <c r="PGR4" s="255" t="s">
        <v>347</v>
      </c>
      <c r="PGS4" s="255" t="s">
        <v>347</v>
      </c>
      <c r="PGT4" s="255" t="s">
        <v>347</v>
      </c>
      <c r="PGU4" s="255" t="s">
        <v>347</v>
      </c>
      <c r="PGV4" s="255" t="s">
        <v>347</v>
      </c>
      <c r="PGW4" s="255" t="s">
        <v>347</v>
      </c>
      <c r="PGX4" s="255" t="s">
        <v>347</v>
      </c>
      <c r="PGY4" s="255" t="s">
        <v>347</v>
      </c>
      <c r="PGZ4" s="255" t="s">
        <v>347</v>
      </c>
      <c r="PHA4" s="255" t="s">
        <v>347</v>
      </c>
      <c r="PHB4" s="255" t="s">
        <v>347</v>
      </c>
      <c r="PHC4" s="255" t="s">
        <v>347</v>
      </c>
      <c r="PHD4" s="255" t="s">
        <v>347</v>
      </c>
      <c r="PHE4" s="255" t="s">
        <v>347</v>
      </c>
      <c r="PHF4" s="255" t="s">
        <v>347</v>
      </c>
      <c r="PHG4" s="255" t="s">
        <v>347</v>
      </c>
      <c r="PHH4" s="255" t="s">
        <v>347</v>
      </c>
      <c r="PHI4" s="255" t="s">
        <v>347</v>
      </c>
      <c r="PHJ4" s="255" t="s">
        <v>347</v>
      </c>
      <c r="PHK4" s="255" t="s">
        <v>347</v>
      </c>
      <c r="PHL4" s="255" t="s">
        <v>347</v>
      </c>
      <c r="PHM4" s="255" t="s">
        <v>347</v>
      </c>
      <c r="PHN4" s="255" t="s">
        <v>347</v>
      </c>
      <c r="PHO4" s="255" t="s">
        <v>347</v>
      </c>
      <c r="PHP4" s="255" t="s">
        <v>347</v>
      </c>
      <c r="PHQ4" s="255" t="s">
        <v>347</v>
      </c>
      <c r="PHR4" s="255" t="s">
        <v>347</v>
      </c>
      <c r="PHS4" s="255" t="s">
        <v>347</v>
      </c>
      <c r="PHT4" s="255" t="s">
        <v>347</v>
      </c>
      <c r="PHU4" s="255" t="s">
        <v>347</v>
      </c>
      <c r="PHV4" s="255" t="s">
        <v>347</v>
      </c>
      <c r="PHW4" s="255" t="s">
        <v>347</v>
      </c>
      <c r="PHX4" s="255" t="s">
        <v>347</v>
      </c>
      <c r="PHY4" s="255" t="s">
        <v>347</v>
      </c>
      <c r="PHZ4" s="255" t="s">
        <v>347</v>
      </c>
      <c r="PIA4" s="255" t="s">
        <v>347</v>
      </c>
      <c r="PIB4" s="255" t="s">
        <v>347</v>
      </c>
      <c r="PIC4" s="255" t="s">
        <v>347</v>
      </c>
      <c r="PID4" s="255" t="s">
        <v>347</v>
      </c>
      <c r="PIE4" s="255" t="s">
        <v>347</v>
      </c>
      <c r="PIF4" s="255" t="s">
        <v>347</v>
      </c>
      <c r="PIG4" s="255" t="s">
        <v>347</v>
      </c>
      <c r="PIH4" s="255" t="s">
        <v>347</v>
      </c>
      <c r="PII4" s="255" t="s">
        <v>347</v>
      </c>
      <c r="PIJ4" s="255" t="s">
        <v>347</v>
      </c>
      <c r="PIK4" s="255" t="s">
        <v>347</v>
      </c>
      <c r="PIL4" s="255" t="s">
        <v>347</v>
      </c>
      <c r="PIM4" s="255" t="s">
        <v>347</v>
      </c>
      <c r="PIN4" s="255" t="s">
        <v>347</v>
      </c>
      <c r="PIO4" s="255" t="s">
        <v>347</v>
      </c>
      <c r="PIP4" s="255" t="s">
        <v>347</v>
      </c>
      <c r="PIQ4" s="255" t="s">
        <v>347</v>
      </c>
      <c r="PIR4" s="255" t="s">
        <v>347</v>
      </c>
      <c r="PIS4" s="255" t="s">
        <v>347</v>
      </c>
      <c r="PIT4" s="255" t="s">
        <v>347</v>
      </c>
      <c r="PIU4" s="255" t="s">
        <v>347</v>
      </c>
      <c r="PIV4" s="255" t="s">
        <v>347</v>
      </c>
      <c r="PIW4" s="255" t="s">
        <v>347</v>
      </c>
      <c r="PIX4" s="255" t="s">
        <v>347</v>
      </c>
      <c r="PIY4" s="255" t="s">
        <v>347</v>
      </c>
      <c r="PIZ4" s="255" t="s">
        <v>347</v>
      </c>
      <c r="PJA4" s="255" t="s">
        <v>347</v>
      </c>
      <c r="PJB4" s="255" t="s">
        <v>347</v>
      </c>
      <c r="PJC4" s="255" t="s">
        <v>347</v>
      </c>
      <c r="PJD4" s="255" t="s">
        <v>347</v>
      </c>
      <c r="PJE4" s="255" t="s">
        <v>347</v>
      </c>
      <c r="PJF4" s="255" t="s">
        <v>347</v>
      </c>
      <c r="PJG4" s="255" t="s">
        <v>347</v>
      </c>
      <c r="PJH4" s="255" t="s">
        <v>347</v>
      </c>
      <c r="PJI4" s="255" t="s">
        <v>347</v>
      </c>
      <c r="PJJ4" s="255" t="s">
        <v>347</v>
      </c>
      <c r="PJK4" s="255" t="s">
        <v>347</v>
      </c>
      <c r="PJL4" s="255" t="s">
        <v>347</v>
      </c>
      <c r="PJM4" s="255" t="s">
        <v>347</v>
      </c>
      <c r="PJN4" s="255" t="s">
        <v>347</v>
      </c>
      <c r="PJO4" s="255" t="s">
        <v>347</v>
      </c>
      <c r="PJP4" s="255" t="s">
        <v>347</v>
      </c>
      <c r="PJQ4" s="255" t="s">
        <v>347</v>
      </c>
      <c r="PJR4" s="255" t="s">
        <v>347</v>
      </c>
      <c r="PJS4" s="255" t="s">
        <v>347</v>
      </c>
      <c r="PJT4" s="255" t="s">
        <v>347</v>
      </c>
      <c r="PJU4" s="255" t="s">
        <v>347</v>
      </c>
      <c r="PJV4" s="255" t="s">
        <v>347</v>
      </c>
      <c r="PJW4" s="255" t="s">
        <v>347</v>
      </c>
      <c r="PJX4" s="255" t="s">
        <v>347</v>
      </c>
      <c r="PJY4" s="255" t="s">
        <v>347</v>
      </c>
      <c r="PJZ4" s="255" t="s">
        <v>347</v>
      </c>
      <c r="PKA4" s="255" t="s">
        <v>347</v>
      </c>
      <c r="PKB4" s="255" t="s">
        <v>347</v>
      </c>
      <c r="PKC4" s="255" t="s">
        <v>347</v>
      </c>
      <c r="PKD4" s="255" t="s">
        <v>347</v>
      </c>
      <c r="PKE4" s="255" t="s">
        <v>347</v>
      </c>
      <c r="PKF4" s="255" t="s">
        <v>347</v>
      </c>
      <c r="PKG4" s="255" t="s">
        <v>347</v>
      </c>
      <c r="PKH4" s="255" t="s">
        <v>347</v>
      </c>
      <c r="PKI4" s="255" t="s">
        <v>347</v>
      </c>
      <c r="PKJ4" s="255" t="s">
        <v>347</v>
      </c>
      <c r="PKK4" s="255" t="s">
        <v>347</v>
      </c>
      <c r="PKL4" s="255" t="s">
        <v>347</v>
      </c>
      <c r="PKM4" s="255" t="s">
        <v>347</v>
      </c>
      <c r="PKN4" s="255" t="s">
        <v>347</v>
      </c>
      <c r="PKO4" s="255" t="s">
        <v>347</v>
      </c>
      <c r="PKP4" s="255" t="s">
        <v>347</v>
      </c>
      <c r="PKQ4" s="255" t="s">
        <v>347</v>
      </c>
      <c r="PKR4" s="255" t="s">
        <v>347</v>
      </c>
      <c r="PKS4" s="255" t="s">
        <v>347</v>
      </c>
      <c r="PKT4" s="255" t="s">
        <v>347</v>
      </c>
      <c r="PKU4" s="255" t="s">
        <v>347</v>
      </c>
      <c r="PKV4" s="255" t="s">
        <v>347</v>
      </c>
      <c r="PKW4" s="255" t="s">
        <v>347</v>
      </c>
      <c r="PKX4" s="255" t="s">
        <v>347</v>
      </c>
      <c r="PKY4" s="255" t="s">
        <v>347</v>
      </c>
      <c r="PKZ4" s="255" t="s">
        <v>347</v>
      </c>
      <c r="PLA4" s="255" t="s">
        <v>347</v>
      </c>
      <c r="PLB4" s="255" t="s">
        <v>347</v>
      </c>
      <c r="PLC4" s="255" t="s">
        <v>347</v>
      </c>
      <c r="PLD4" s="255" t="s">
        <v>347</v>
      </c>
      <c r="PLE4" s="255" t="s">
        <v>347</v>
      </c>
      <c r="PLF4" s="255" t="s">
        <v>347</v>
      </c>
      <c r="PLG4" s="255" t="s">
        <v>347</v>
      </c>
      <c r="PLH4" s="255" t="s">
        <v>347</v>
      </c>
      <c r="PLI4" s="255" t="s">
        <v>347</v>
      </c>
      <c r="PLJ4" s="255" t="s">
        <v>347</v>
      </c>
      <c r="PLK4" s="255" t="s">
        <v>347</v>
      </c>
      <c r="PLL4" s="255" t="s">
        <v>347</v>
      </c>
      <c r="PLM4" s="255" t="s">
        <v>347</v>
      </c>
      <c r="PLN4" s="255" t="s">
        <v>347</v>
      </c>
      <c r="PLO4" s="255" t="s">
        <v>347</v>
      </c>
      <c r="PLP4" s="255" t="s">
        <v>347</v>
      </c>
      <c r="PLQ4" s="255" t="s">
        <v>347</v>
      </c>
      <c r="PLR4" s="255" t="s">
        <v>347</v>
      </c>
      <c r="PLS4" s="255" t="s">
        <v>347</v>
      </c>
      <c r="PLT4" s="255" t="s">
        <v>347</v>
      </c>
      <c r="PLU4" s="255" t="s">
        <v>347</v>
      </c>
      <c r="PLV4" s="255" t="s">
        <v>347</v>
      </c>
      <c r="PLW4" s="255" t="s">
        <v>347</v>
      </c>
      <c r="PLX4" s="255" t="s">
        <v>347</v>
      </c>
      <c r="PLY4" s="255" t="s">
        <v>347</v>
      </c>
      <c r="PLZ4" s="255" t="s">
        <v>347</v>
      </c>
      <c r="PMA4" s="255" t="s">
        <v>347</v>
      </c>
      <c r="PMB4" s="255" t="s">
        <v>347</v>
      </c>
      <c r="PMC4" s="255" t="s">
        <v>347</v>
      </c>
      <c r="PMD4" s="255" t="s">
        <v>347</v>
      </c>
      <c r="PME4" s="255" t="s">
        <v>347</v>
      </c>
      <c r="PMF4" s="255" t="s">
        <v>347</v>
      </c>
      <c r="PMG4" s="255" t="s">
        <v>347</v>
      </c>
      <c r="PMH4" s="255" t="s">
        <v>347</v>
      </c>
      <c r="PMI4" s="255" t="s">
        <v>347</v>
      </c>
      <c r="PMJ4" s="255" t="s">
        <v>347</v>
      </c>
      <c r="PMK4" s="255" t="s">
        <v>347</v>
      </c>
      <c r="PML4" s="255" t="s">
        <v>347</v>
      </c>
      <c r="PMM4" s="255" t="s">
        <v>347</v>
      </c>
      <c r="PMN4" s="255" t="s">
        <v>347</v>
      </c>
      <c r="PMO4" s="255" t="s">
        <v>347</v>
      </c>
      <c r="PMP4" s="255" t="s">
        <v>347</v>
      </c>
      <c r="PMQ4" s="255" t="s">
        <v>347</v>
      </c>
      <c r="PMR4" s="255" t="s">
        <v>347</v>
      </c>
      <c r="PMS4" s="255" t="s">
        <v>347</v>
      </c>
      <c r="PMT4" s="255" t="s">
        <v>347</v>
      </c>
      <c r="PMU4" s="255" t="s">
        <v>347</v>
      </c>
      <c r="PMV4" s="255" t="s">
        <v>347</v>
      </c>
      <c r="PMW4" s="255" t="s">
        <v>347</v>
      </c>
      <c r="PMX4" s="255" t="s">
        <v>347</v>
      </c>
      <c r="PMY4" s="255" t="s">
        <v>347</v>
      </c>
      <c r="PMZ4" s="255" t="s">
        <v>347</v>
      </c>
      <c r="PNA4" s="255" t="s">
        <v>347</v>
      </c>
      <c r="PNB4" s="255" t="s">
        <v>347</v>
      </c>
      <c r="PNC4" s="255" t="s">
        <v>347</v>
      </c>
      <c r="PND4" s="255" t="s">
        <v>347</v>
      </c>
      <c r="PNE4" s="255" t="s">
        <v>347</v>
      </c>
      <c r="PNF4" s="255" t="s">
        <v>347</v>
      </c>
      <c r="PNG4" s="255" t="s">
        <v>347</v>
      </c>
      <c r="PNH4" s="255" t="s">
        <v>347</v>
      </c>
      <c r="PNI4" s="255" t="s">
        <v>347</v>
      </c>
      <c r="PNJ4" s="255" t="s">
        <v>347</v>
      </c>
      <c r="PNK4" s="255" t="s">
        <v>347</v>
      </c>
      <c r="PNL4" s="255" t="s">
        <v>347</v>
      </c>
      <c r="PNM4" s="255" t="s">
        <v>347</v>
      </c>
      <c r="PNN4" s="255" t="s">
        <v>347</v>
      </c>
      <c r="PNO4" s="255" t="s">
        <v>347</v>
      </c>
      <c r="PNP4" s="255" t="s">
        <v>347</v>
      </c>
      <c r="PNQ4" s="255" t="s">
        <v>347</v>
      </c>
      <c r="PNR4" s="255" t="s">
        <v>347</v>
      </c>
      <c r="PNS4" s="255" t="s">
        <v>347</v>
      </c>
      <c r="PNT4" s="255" t="s">
        <v>347</v>
      </c>
      <c r="PNU4" s="255" t="s">
        <v>347</v>
      </c>
      <c r="PNV4" s="255" t="s">
        <v>347</v>
      </c>
      <c r="PNW4" s="255" t="s">
        <v>347</v>
      </c>
      <c r="PNX4" s="255" t="s">
        <v>347</v>
      </c>
      <c r="PNY4" s="255" t="s">
        <v>347</v>
      </c>
      <c r="PNZ4" s="255" t="s">
        <v>347</v>
      </c>
      <c r="POA4" s="255" t="s">
        <v>347</v>
      </c>
      <c r="POB4" s="255" t="s">
        <v>347</v>
      </c>
      <c r="POC4" s="255" t="s">
        <v>347</v>
      </c>
      <c r="POD4" s="255" t="s">
        <v>347</v>
      </c>
      <c r="POE4" s="255" t="s">
        <v>347</v>
      </c>
      <c r="POF4" s="255" t="s">
        <v>347</v>
      </c>
      <c r="POG4" s="255" t="s">
        <v>347</v>
      </c>
      <c r="POH4" s="255" t="s">
        <v>347</v>
      </c>
      <c r="POI4" s="255" t="s">
        <v>347</v>
      </c>
      <c r="POJ4" s="255" t="s">
        <v>347</v>
      </c>
      <c r="POK4" s="255" t="s">
        <v>347</v>
      </c>
      <c r="POL4" s="255" t="s">
        <v>347</v>
      </c>
      <c r="POM4" s="255" t="s">
        <v>347</v>
      </c>
      <c r="PON4" s="255" t="s">
        <v>347</v>
      </c>
      <c r="POO4" s="255" t="s">
        <v>347</v>
      </c>
      <c r="POP4" s="255" t="s">
        <v>347</v>
      </c>
      <c r="POQ4" s="255" t="s">
        <v>347</v>
      </c>
      <c r="POR4" s="255" t="s">
        <v>347</v>
      </c>
      <c r="POS4" s="255" t="s">
        <v>347</v>
      </c>
      <c r="POT4" s="255" t="s">
        <v>347</v>
      </c>
      <c r="POU4" s="255" t="s">
        <v>347</v>
      </c>
      <c r="POV4" s="255" t="s">
        <v>347</v>
      </c>
      <c r="POW4" s="255" t="s">
        <v>347</v>
      </c>
      <c r="POX4" s="255" t="s">
        <v>347</v>
      </c>
      <c r="POY4" s="255" t="s">
        <v>347</v>
      </c>
      <c r="POZ4" s="255" t="s">
        <v>347</v>
      </c>
      <c r="PPA4" s="255" t="s">
        <v>347</v>
      </c>
      <c r="PPB4" s="255" t="s">
        <v>347</v>
      </c>
      <c r="PPC4" s="255" t="s">
        <v>347</v>
      </c>
      <c r="PPD4" s="255" t="s">
        <v>347</v>
      </c>
      <c r="PPE4" s="255" t="s">
        <v>347</v>
      </c>
      <c r="PPF4" s="255" t="s">
        <v>347</v>
      </c>
      <c r="PPG4" s="255" t="s">
        <v>347</v>
      </c>
      <c r="PPH4" s="255" t="s">
        <v>347</v>
      </c>
      <c r="PPI4" s="255" t="s">
        <v>347</v>
      </c>
      <c r="PPJ4" s="255" t="s">
        <v>347</v>
      </c>
      <c r="PPK4" s="255" t="s">
        <v>347</v>
      </c>
      <c r="PPL4" s="255" t="s">
        <v>347</v>
      </c>
      <c r="PPM4" s="255" t="s">
        <v>347</v>
      </c>
      <c r="PPN4" s="255" t="s">
        <v>347</v>
      </c>
      <c r="PPO4" s="255" t="s">
        <v>347</v>
      </c>
      <c r="PPP4" s="255" t="s">
        <v>347</v>
      </c>
      <c r="PPQ4" s="255" t="s">
        <v>347</v>
      </c>
      <c r="PPR4" s="255" t="s">
        <v>347</v>
      </c>
      <c r="PPS4" s="255" t="s">
        <v>347</v>
      </c>
      <c r="PPT4" s="255" t="s">
        <v>347</v>
      </c>
      <c r="PPU4" s="255" t="s">
        <v>347</v>
      </c>
      <c r="PPV4" s="255" t="s">
        <v>347</v>
      </c>
      <c r="PPW4" s="255" t="s">
        <v>347</v>
      </c>
      <c r="PPX4" s="255" t="s">
        <v>347</v>
      </c>
      <c r="PPY4" s="255" t="s">
        <v>347</v>
      </c>
      <c r="PPZ4" s="255" t="s">
        <v>347</v>
      </c>
      <c r="PQA4" s="255" t="s">
        <v>347</v>
      </c>
      <c r="PQB4" s="255" t="s">
        <v>347</v>
      </c>
      <c r="PQC4" s="255" t="s">
        <v>347</v>
      </c>
      <c r="PQD4" s="255" t="s">
        <v>347</v>
      </c>
      <c r="PQE4" s="255" t="s">
        <v>347</v>
      </c>
      <c r="PQF4" s="255" t="s">
        <v>347</v>
      </c>
      <c r="PQG4" s="255" t="s">
        <v>347</v>
      </c>
      <c r="PQH4" s="255" t="s">
        <v>347</v>
      </c>
      <c r="PQI4" s="255" t="s">
        <v>347</v>
      </c>
      <c r="PQJ4" s="255" t="s">
        <v>347</v>
      </c>
      <c r="PQK4" s="255" t="s">
        <v>347</v>
      </c>
      <c r="PQL4" s="255" t="s">
        <v>347</v>
      </c>
      <c r="PQM4" s="255" t="s">
        <v>347</v>
      </c>
      <c r="PQN4" s="255" t="s">
        <v>347</v>
      </c>
      <c r="PQO4" s="255" t="s">
        <v>347</v>
      </c>
      <c r="PQP4" s="255" t="s">
        <v>347</v>
      </c>
      <c r="PQQ4" s="255" t="s">
        <v>347</v>
      </c>
      <c r="PQR4" s="255" t="s">
        <v>347</v>
      </c>
      <c r="PQS4" s="255" t="s">
        <v>347</v>
      </c>
      <c r="PQT4" s="255" t="s">
        <v>347</v>
      </c>
      <c r="PQU4" s="255" t="s">
        <v>347</v>
      </c>
      <c r="PQV4" s="255" t="s">
        <v>347</v>
      </c>
      <c r="PQW4" s="255" t="s">
        <v>347</v>
      </c>
      <c r="PQX4" s="255" t="s">
        <v>347</v>
      </c>
      <c r="PQY4" s="255" t="s">
        <v>347</v>
      </c>
      <c r="PQZ4" s="255" t="s">
        <v>347</v>
      </c>
      <c r="PRA4" s="255" t="s">
        <v>347</v>
      </c>
      <c r="PRB4" s="255" t="s">
        <v>347</v>
      </c>
      <c r="PRC4" s="255" t="s">
        <v>347</v>
      </c>
      <c r="PRD4" s="255" t="s">
        <v>347</v>
      </c>
      <c r="PRE4" s="255" t="s">
        <v>347</v>
      </c>
      <c r="PRF4" s="255" t="s">
        <v>347</v>
      </c>
      <c r="PRG4" s="255" t="s">
        <v>347</v>
      </c>
      <c r="PRH4" s="255" t="s">
        <v>347</v>
      </c>
      <c r="PRI4" s="255" t="s">
        <v>347</v>
      </c>
      <c r="PRJ4" s="255" t="s">
        <v>347</v>
      </c>
      <c r="PRK4" s="255" t="s">
        <v>347</v>
      </c>
      <c r="PRL4" s="255" t="s">
        <v>347</v>
      </c>
      <c r="PRM4" s="255" t="s">
        <v>347</v>
      </c>
      <c r="PRN4" s="255" t="s">
        <v>347</v>
      </c>
      <c r="PRO4" s="255" t="s">
        <v>347</v>
      </c>
      <c r="PRP4" s="255" t="s">
        <v>347</v>
      </c>
      <c r="PRQ4" s="255" t="s">
        <v>347</v>
      </c>
      <c r="PRR4" s="255" t="s">
        <v>347</v>
      </c>
      <c r="PRS4" s="255" t="s">
        <v>347</v>
      </c>
      <c r="PRT4" s="255" t="s">
        <v>347</v>
      </c>
      <c r="PRU4" s="255" t="s">
        <v>347</v>
      </c>
      <c r="PRV4" s="255" t="s">
        <v>347</v>
      </c>
      <c r="PRW4" s="255" t="s">
        <v>347</v>
      </c>
      <c r="PRX4" s="255" t="s">
        <v>347</v>
      </c>
      <c r="PRY4" s="255" t="s">
        <v>347</v>
      </c>
      <c r="PRZ4" s="255" t="s">
        <v>347</v>
      </c>
      <c r="PSA4" s="255" t="s">
        <v>347</v>
      </c>
      <c r="PSB4" s="255" t="s">
        <v>347</v>
      </c>
      <c r="PSC4" s="255" t="s">
        <v>347</v>
      </c>
      <c r="PSD4" s="255" t="s">
        <v>347</v>
      </c>
      <c r="PSE4" s="255" t="s">
        <v>347</v>
      </c>
      <c r="PSF4" s="255" t="s">
        <v>347</v>
      </c>
      <c r="PSG4" s="255" t="s">
        <v>347</v>
      </c>
      <c r="PSH4" s="255" t="s">
        <v>347</v>
      </c>
      <c r="PSI4" s="255" t="s">
        <v>347</v>
      </c>
      <c r="PSJ4" s="255" t="s">
        <v>347</v>
      </c>
      <c r="PSK4" s="255" t="s">
        <v>347</v>
      </c>
      <c r="PSL4" s="255" t="s">
        <v>347</v>
      </c>
      <c r="PSM4" s="255" t="s">
        <v>347</v>
      </c>
      <c r="PSN4" s="255" t="s">
        <v>347</v>
      </c>
      <c r="PSO4" s="255" t="s">
        <v>347</v>
      </c>
      <c r="PSP4" s="255" t="s">
        <v>347</v>
      </c>
      <c r="PSQ4" s="255" t="s">
        <v>347</v>
      </c>
      <c r="PSR4" s="255" t="s">
        <v>347</v>
      </c>
      <c r="PSS4" s="255" t="s">
        <v>347</v>
      </c>
      <c r="PST4" s="255" t="s">
        <v>347</v>
      </c>
      <c r="PSU4" s="255" t="s">
        <v>347</v>
      </c>
      <c r="PSV4" s="255" t="s">
        <v>347</v>
      </c>
      <c r="PSW4" s="255" t="s">
        <v>347</v>
      </c>
      <c r="PSX4" s="255" t="s">
        <v>347</v>
      </c>
      <c r="PSY4" s="255" t="s">
        <v>347</v>
      </c>
      <c r="PSZ4" s="255" t="s">
        <v>347</v>
      </c>
      <c r="PTA4" s="255" t="s">
        <v>347</v>
      </c>
      <c r="PTB4" s="255" t="s">
        <v>347</v>
      </c>
      <c r="PTC4" s="255" t="s">
        <v>347</v>
      </c>
      <c r="PTD4" s="255" t="s">
        <v>347</v>
      </c>
      <c r="PTE4" s="255" t="s">
        <v>347</v>
      </c>
      <c r="PTF4" s="255" t="s">
        <v>347</v>
      </c>
      <c r="PTG4" s="255" t="s">
        <v>347</v>
      </c>
      <c r="PTH4" s="255" t="s">
        <v>347</v>
      </c>
      <c r="PTI4" s="255" t="s">
        <v>347</v>
      </c>
      <c r="PTJ4" s="255" t="s">
        <v>347</v>
      </c>
      <c r="PTK4" s="255" t="s">
        <v>347</v>
      </c>
      <c r="PTL4" s="255" t="s">
        <v>347</v>
      </c>
      <c r="PTM4" s="255" t="s">
        <v>347</v>
      </c>
      <c r="PTN4" s="255" t="s">
        <v>347</v>
      </c>
      <c r="PTO4" s="255" t="s">
        <v>347</v>
      </c>
      <c r="PTP4" s="255" t="s">
        <v>347</v>
      </c>
      <c r="PTQ4" s="255" t="s">
        <v>347</v>
      </c>
      <c r="PTR4" s="255" t="s">
        <v>347</v>
      </c>
      <c r="PTS4" s="255" t="s">
        <v>347</v>
      </c>
      <c r="PTT4" s="255" t="s">
        <v>347</v>
      </c>
      <c r="PTU4" s="255" t="s">
        <v>347</v>
      </c>
      <c r="PTV4" s="255" t="s">
        <v>347</v>
      </c>
      <c r="PTW4" s="255" t="s">
        <v>347</v>
      </c>
      <c r="PTX4" s="255" t="s">
        <v>347</v>
      </c>
      <c r="PTY4" s="255" t="s">
        <v>347</v>
      </c>
      <c r="PTZ4" s="255" t="s">
        <v>347</v>
      </c>
      <c r="PUA4" s="255" t="s">
        <v>347</v>
      </c>
      <c r="PUB4" s="255" t="s">
        <v>347</v>
      </c>
      <c r="PUC4" s="255" t="s">
        <v>347</v>
      </c>
      <c r="PUD4" s="255" t="s">
        <v>347</v>
      </c>
      <c r="PUE4" s="255" t="s">
        <v>347</v>
      </c>
      <c r="PUF4" s="255" t="s">
        <v>347</v>
      </c>
      <c r="PUG4" s="255" t="s">
        <v>347</v>
      </c>
      <c r="PUH4" s="255" t="s">
        <v>347</v>
      </c>
      <c r="PUI4" s="255" t="s">
        <v>347</v>
      </c>
      <c r="PUJ4" s="255" t="s">
        <v>347</v>
      </c>
      <c r="PUK4" s="255" t="s">
        <v>347</v>
      </c>
      <c r="PUL4" s="255" t="s">
        <v>347</v>
      </c>
      <c r="PUM4" s="255" t="s">
        <v>347</v>
      </c>
      <c r="PUN4" s="255" t="s">
        <v>347</v>
      </c>
      <c r="PUO4" s="255" t="s">
        <v>347</v>
      </c>
      <c r="PUP4" s="255" t="s">
        <v>347</v>
      </c>
      <c r="PUQ4" s="255" t="s">
        <v>347</v>
      </c>
      <c r="PUR4" s="255" t="s">
        <v>347</v>
      </c>
      <c r="PUS4" s="255" t="s">
        <v>347</v>
      </c>
      <c r="PUT4" s="255" t="s">
        <v>347</v>
      </c>
      <c r="PUU4" s="255" t="s">
        <v>347</v>
      </c>
      <c r="PUV4" s="255" t="s">
        <v>347</v>
      </c>
      <c r="PUW4" s="255" t="s">
        <v>347</v>
      </c>
      <c r="PUX4" s="255" t="s">
        <v>347</v>
      </c>
      <c r="PUY4" s="255" t="s">
        <v>347</v>
      </c>
      <c r="PUZ4" s="255" t="s">
        <v>347</v>
      </c>
      <c r="PVA4" s="255" t="s">
        <v>347</v>
      </c>
      <c r="PVB4" s="255" t="s">
        <v>347</v>
      </c>
      <c r="PVC4" s="255" t="s">
        <v>347</v>
      </c>
      <c r="PVD4" s="255" t="s">
        <v>347</v>
      </c>
      <c r="PVE4" s="255" t="s">
        <v>347</v>
      </c>
      <c r="PVF4" s="255" t="s">
        <v>347</v>
      </c>
      <c r="PVG4" s="255" t="s">
        <v>347</v>
      </c>
      <c r="PVH4" s="255" t="s">
        <v>347</v>
      </c>
      <c r="PVI4" s="255" t="s">
        <v>347</v>
      </c>
      <c r="PVJ4" s="255" t="s">
        <v>347</v>
      </c>
      <c r="PVK4" s="255" t="s">
        <v>347</v>
      </c>
      <c r="PVL4" s="255" t="s">
        <v>347</v>
      </c>
      <c r="PVM4" s="255" t="s">
        <v>347</v>
      </c>
      <c r="PVN4" s="255" t="s">
        <v>347</v>
      </c>
      <c r="PVO4" s="255" t="s">
        <v>347</v>
      </c>
      <c r="PVP4" s="255" t="s">
        <v>347</v>
      </c>
      <c r="PVQ4" s="255" t="s">
        <v>347</v>
      </c>
      <c r="PVR4" s="255" t="s">
        <v>347</v>
      </c>
      <c r="PVS4" s="255" t="s">
        <v>347</v>
      </c>
      <c r="PVT4" s="255" t="s">
        <v>347</v>
      </c>
      <c r="PVU4" s="255" t="s">
        <v>347</v>
      </c>
      <c r="PVV4" s="255" t="s">
        <v>347</v>
      </c>
      <c r="PVW4" s="255" t="s">
        <v>347</v>
      </c>
      <c r="PVX4" s="255" t="s">
        <v>347</v>
      </c>
      <c r="PVY4" s="255" t="s">
        <v>347</v>
      </c>
      <c r="PVZ4" s="255" t="s">
        <v>347</v>
      </c>
      <c r="PWA4" s="255" t="s">
        <v>347</v>
      </c>
      <c r="PWB4" s="255" t="s">
        <v>347</v>
      </c>
      <c r="PWC4" s="255" t="s">
        <v>347</v>
      </c>
      <c r="PWD4" s="255" t="s">
        <v>347</v>
      </c>
      <c r="PWE4" s="255" t="s">
        <v>347</v>
      </c>
      <c r="PWF4" s="255" t="s">
        <v>347</v>
      </c>
      <c r="PWG4" s="255" t="s">
        <v>347</v>
      </c>
      <c r="PWH4" s="255" t="s">
        <v>347</v>
      </c>
      <c r="PWI4" s="255" t="s">
        <v>347</v>
      </c>
      <c r="PWJ4" s="255" t="s">
        <v>347</v>
      </c>
      <c r="PWK4" s="255" t="s">
        <v>347</v>
      </c>
      <c r="PWL4" s="255" t="s">
        <v>347</v>
      </c>
      <c r="PWM4" s="255" t="s">
        <v>347</v>
      </c>
      <c r="PWN4" s="255" t="s">
        <v>347</v>
      </c>
      <c r="PWO4" s="255" t="s">
        <v>347</v>
      </c>
      <c r="PWP4" s="255" t="s">
        <v>347</v>
      </c>
      <c r="PWQ4" s="255" t="s">
        <v>347</v>
      </c>
      <c r="PWR4" s="255" t="s">
        <v>347</v>
      </c>
      <c r="PWS4" s="255" t="s">
        <v>347</v>
      </c>
      <c r="PWT4" s="255" t="s">
        <v>347</v>
      </c>
      <c r="PWU4" s="255" t="s">
        <v>347</v>
      </c>
      <c r="PWV4" s="255" t="s">
        <v>347</v>
      </c>
      <c r="PWW4" s="255" t="s">
        <v>347</v>
      </c>
      <c r="PWX4" s="255" t="s">
        <v>347</v>
      </c>
      <c r="PWY4" s="255" t="s">
        <v>347</v>
      </c>
      <c r="PWZ4" s="255" t="s">
        <v>347</v>
      </c>
      <c r="PXA4" s="255" t="s">
        <v>347</v>
      </c>
      <c r="PXB4" s="255" t="s">
        <v>347</v>
      </c>
      <c r="PXC4" s="255" t="s">
        <v>347</v>
      </c>
      <c r="PXD4" s="255" t="s">
        <v>347</v>
      </c>
      <c r="PXE4" s="255" t="s">
        <v>347</v>
      </c>
      <c r="PXF4" s="255" t="s">
        <v>347</v>
      </c>
      <c r="PXG4" s="255" t="s">
        <v>347</v>
      </c>
      <c r="PXH4" s="255" t="s">
        <v>347</v>
      </c>
      <c r="PXI4" s="255" t="s">
        <v>347</v>
      </c>
      <c r="PXJ4" s="255" t="s">
        <v>347</v>
      </c>
      <c r="PXK4" s="255" t="s">
        <v>347</v>
      </c>
      <c r="PXL4" s="255" t="s">
        <v>347</v>
      </c>
      <c r="PXM4" s="255" t="s">
        <v>347</v>
      </c>
      <c r="PXN4" s="255" t="s">
        <v>347</v>
      </c>
      <c r="PXO4" s="255" t="s">
        <v>347</v>
      </c>
      <c r="PXP4" s="255" t="s">
        <v>347</v>
      </c>
      <c r="PXQ4" s="255" t="s">
        <v>347</v>
      </c>
      <c r="PXR4" s="255" t="s">
        <v>347</v>
      </c>
      <c r="PXS4" s="255" t="s">
        <v>347</v>
      </c>
      <c r="PXT4" s="255" t="s">
        <v>347</v>
      </c>
      <c r="PXU4" s="255" t="s">
        <v>347</v>
      </c>
      <c r="PXV4" s="255" t="s">
        <v>347</v>
      </c>
      <c r="PXW4" s="255" t="s">
        <v>347</v>
      </c>
      <c r="PXX4" s="255" t="s">
        <v>347</v>
      </c>
      <c r="PXY4" s="255" t="s">
        <v>347</v>
      </c>
      <c r="PXZ4" s="255" t="s">
        <v>347</v>
      </c>
      <c r="PYA4" s="255" t="s">
        <v>347</v>
      </c>
      <c r="PYB4" s="255" t="s">
        <v>347</v>
      </c>
      <c r="PYC4" s="255" t="s">
        <v>347</v>
      </c>
      <c r="PYD4" s="255" t="s">
        <v>347</v>
      </c>
      <c r="PYE4" s="255" t="s">
        <v>347</v>
      </c>
      <c r="PYF4" s="255" t="s">
        <v>347</v>
      </c>
      <c r="PYG4" s="255" t="s">
        <v>347</v>
      </c>
      <c r="PYH4" s="255" t="s">
        <v>347</v>
      </c>
      <c r="PYI4" s="255" t="s">
        <v>347</v>
      </c>
      <c r="PYJ4" s="255" t="s">
        <v>347</v>
      </c>
      <c r="PYK4" s="255" t="s">
        <v>347</v>
      </c>
      <c r="PYL4" s="255" t="s">
        <v>347</v>
      </c>
      <c r="PYM4" s="255" t="s">
        <v>347</v>
      </c>
      <c r="PYN4" s="255" t="s">
        <v>347</v>
      </c>
      <c r="PYO4" s="255" t="s">
        <v>347</v>
      </c>
      <c r="PYP4" s="255" t="s">
        <v>347</v>
      </c>
      <c r="PYQ4" s="255" t="s">
        <v>347</v>
      </c>
      <c r="PYR4" s="255" t="s">
        <v>347</v>
      </c>
      <c r="PYS4" s="255" t="s">
        <v>347</v>
      </c>
      <c r="PYT4" s="255" t="s">
        <v>347</v>
      </c>
      <c r="PYU4" s="255" t="s">
        <v>347</v>
      </c>
      <c r="PYV4" s="255" t="s">
        <v>347</v>
      </c>
      <c r="PYW4" s="255" t="s">
        <v>347</v>
      </c>
      <c r="PYX4" s="255" t="s">
        <v>347</v>
      </c>
      <c r="PYY4" s="255" t="s">
        <v>347</v>
      </c>
      <c r="PYZ4" s="255" t="s">
        <v>347</v>
      </c>
      <c r="PZA4" s="255" t="s">
        <v>347</v>
      </c>
      <c r="PZB4" s="255" t="s">
        <v>347</v>
      </c>
      <c r="PZC4" s="255" t="s">
        <v>347</v>
      </c>
      <c r="PZD4" s="255" t="s">
        <v>347</v>
      </c>
      <c r="PZE4" s="255" t="s">
        <v>347</v>
      </c>
      <c r="PZF4" s="255" t="s">
        <v>347</v>
      </c>
      <c r="PZG4" s="255" t="s">
        <v>347</v>
      </c>
      <c r="PZH4" s="255" t="s">
        <v>347</v>
      </c>
      <c r="PZI4" s="255" t="s">
        <v>347</v>
      </c>
      <c r="PZJ4" s="255" t="s">
        <v>347</v>
      </c>
      <c r="PZK4" s="255" t="s">
        <v>347</v>
      </c>
      <c r="PZL4" s="255" t="s">
        <v>347</v>
      </c>
      <c r="PZM4" s="255" t="s">
        <v>347</v>
      </c>
      <c r="PZN4" s="255" t="s">
        <v>347</v>
      </c>
      <c r="PZO4" s="255" t="s">
        <v>347</v>
      </c>
      <c r="PZP4" s="255" t="s">
        <v>347</v>
      </c>
      <c r="PZQ4" s="255" t="s">
        <v>347</v>
      </c>
      <c r="PZR4" s="255" t="s">
        <v>347</v>
      </c>
      <c r="PZS4" s="255" t="s">
        <v>347</v>
      </c>
      <c r="PZT4" s="255" t="s">
        <v>347</v>
      </c>
      <c r="PZU4" s="255" t="s">
        <v>347</v>
      </c>
      <c r="PZV4" s="255" t="s">
        <v>347</v>
      </c>
      <c r="PZW4" s="255" t="s">
        <v>347</v>
      </c>
      <c r="PZX4" s="255" t="s">
        <v>347</v>
      </c>
      <c r="PZY4" s="255" t="s">
        <v>347</v>
      </c>
      <c r="PZZ4" s="255" t="s">
        <v>347</v>
      </c>
      <c r="QAA4" s="255" t="s">
        <v>347</v>
      </c>
      <c r="QAB4" s="255" t="s">
        <v>347</v>
      </c>
      <c r="QAC4" s="255" t="s">
        <v>347</v>
      </c>
      <c r="QAD4" s="255" t="s">
        <v>347</v>
      </c>
      <c r="QAE4" s="255" t="s">
        <v>347</v>
      </c>
      <c r="QAF4" s="255" t="s">
        <v>347</v>
      </c>
      <c r="QAG4" s="255" t="s">
        <v>347</v>
      </c>
      <c r="QAH4" s="255" t="s">
        <v>347</v>
      </c>
      <c r="QAI4" s="255" t="s">
        <v>347</v>
      </c>
      <c r="QAJ4" s="255" t="s">
        <v>347</v>
      </c>
      <c r="QAK4" s="255" t="s">
        <v>347</v>
      </c>
      <c r="QAL4" s="255" t="s">
        <v>347</v>
      </c>
      <c r="QAM4" s="255" t="s">
        <v>347</v>
      </c>
      <c r="QAN4" s="255" t="s">
        <v>347</v>
      </c>
      <c r="QAO4" s="255" t="s">
        <v>347</v>
      </c>
      <c r="QAP4" s="255" t="s">
        <v>347</v>
      </c>
      <c r="QAQ4" s="255" t="s">
        <v>347</v>
      </c>
      <c r="QAR4" s="255" t="s">
        <v>347</v>
      </c>
      <c r="QAS4" s="255" t="s">
        <v>347</v>
      </c>
      <c r="QAT4" s="255" t="s">
        <v>347</v>
      </c>
      <c r="QAU4" s="255" t="s">
        <v>347</v>
      </c>
      <c r="QAV4" s="255" t="s">
        <v>347</v>
      </c>
      <c r="QAW4" s="255" t="s">
        <v>347</v>
      </c>
      <c r="QAX4" s="255" t="s">
        <v>347</v>
      </c>
      <c r="QAY4" s="255" t="s">
        <v>347</v>
      </c>
      <c r="QAZ4" s="255" t="s">
        <v>347</v>
      </c>
      <c r="QBA4" s="255" t="s">
        <v>347</v>
      </c>
      <c r="QBB4" s="255" t="s">
        <v>347</v>
      </c>
      <c r="QBC4" s="255" t="s">
        <v>347</v>
      </c>
      <c r="QBD4" s="255" t="s">
        <v>347</v>
      </c>
      <c r="QBE4" s="255" t="s">
        <v>347</v>
      </c>
      <c r="QBF4" s="255" t="s">
        <v>347</v>
      </c>
      <c r="QBG4" s="255" t="s">
        <v>347</v>
      </c>
      <c r="QBH4" s="255" t="s">
        <v>347</v>
      </c>
      <c r="QBI4" s="255" t="s">
        <v>347</v>
      </c>
      <c r="QBJ4" s="255" t="s">
        <v>347</v>
      </c>
      <c r="QBK4" s="255" t="s">
        <v>347</v>
      </c>
      <c r="QBL4" s="255" t="s">
        <v>347</v>
      </c>
      <c r="QBM4" s="255" t="s">
        <v>347</v>
      </c>
      <c r="QBN4" s="255" t="s">
        <v>347</v>
      </c>
      <c r="QBO4" s="255" t="s">
        <v>347</v>
      </c>
      <c r="QBP4" s="255" t="s">
        <v>347</v>
      </c>
      <c r="QBQ4" s="255" t="s">
        <v>347</v>
      </c>
      <c r="QBR4" s="255" t="s">
        <v>347</v>
      </c>
      <c r="QBS4" s="255" t="s">
        <v>347</v>
      </c>
      <c r="QBT4" s="255" t="s">
        <v>347</v>
      </c>
      <c r="QBU4" s="255" t="s">
        <v>347</v>
      </c>
      <c r="QBV4" s="255" t="s">
        <v>347</v>
      </c>
      <c r="QBW4" s="255" t="s">
        <v>347</v>
      </c>
      <c r="QBX4" s="255" t="s">
        <v>347</v>
      </c>
      <c r="QBY4" s="255" t="s">
        <v>347</v>
      </c>
      <c r="QBZ4" s="255" t="s">
        <v>347</v>
      </c>
      <c r="QCA4" s="255" t="s">
        <v>347</v>
      </c>
      <c r="QCB4" s="255" t="s">
        <v>347</v>
      </c>
      <c r="QCC4" s="255" t="s">
        <v>347</v>
      </c>
      <c r="QCD4" s="255" t="s">
        <v>347</v>
      </c>
      <c r="QCE4" s="255" t="s">
        <v>347</v>
      </c>
      <c r="QCF4" s="255" t="s">
        <v>347</v>
      </c>
      <c r="QCG4" s="255" t="s">
        <v>347</v>
      </c>
      <c r="QCH4" s="255" t="s">
        <v>347</v>
      </c>
      <c r="QCI4" s="255" t="s">
        <v>347</v>
      </c>
      <c r="QCJ4" s="255" t="s">
        <v>347</v>
      </c>
      <c r="QCK4" s="255" t="s">
        <v>347</v>
      </c>
      <c r="QCL4" s="255" t="s">
        <v>347</v>
      </c>
      <c r="QCM4" s="255" t="s">
        <v>347</v>
      </c>
      <c r="QCN4" s="255" t="s">
        <v>347</v>
      </c>
      <c r="QCO4" s="255" t="s">
        <v>347</v>
      </c>
      <c r="QCP4" s="255" t="s">
        <v>347</v>
      </c>
      <c r="QCQ4" s="255" t="s">
        <v>347</v>
      </c>
      <c r="QCR4" s="255" t="s">
        <v>347</v>
      </c>
      <c r="QCS4" s="255" t="s">
        <v>347</v>
      </c>
      <c r="QCT4" s="255" t="s">
        <v>347</v>
      </c>
      <c r="QCU4" s="255" t="s">
        <v>347</v>
      </c>
      <c r="QCV4" s="255" t="s">
        <v>347</v>
      </c>
      <c r="QCW4" s="255" t="s">
        <v>347</v>
      </c>
      <c r="QCX4" s="255" t="s">
        <v>347</v>
      </c>
      <c r="QCY4" s="255" t="s">
        <v>347</v>
      </c>
      <c r="QCZ4" s="255" t="s">
        <v>347</v>
      </c>
      <c r="QDA4" s="255" t="s">
        <v>347</v>
      </c>
      <c r="QDB4" s="255" t="s">
        <v>347</v>
      </c>
      <c r="QDC4" s="255" t="s">
        <v>347</v>
      </c>
      <c r="QDD4" s="255" t="s">
        <v>347</v>
      </c>
      <c r="QDE4" s="255" t="s">
        <v>347</v>
      </c>
      <c r="QDF4" s="255" t="s">
        <v>347</v>
      </c>
      <c r="QDG4" s="255" t="s">
        <v>347</v>
      </c>
      <c r="QDH4" s="255" t="s">
        <v>347</v>
      </c>
      <c r="QDI4" s="255" t="s">
        <v>347</v>
      </c>
      <c r="QDJ4" s="255" t="s">
        <v>347</v>
      </c>
      <c r="QDK4" s="255" t="s">
        <v>347</v>
      </c>
      <c r="QDL4" s="255" t="s">
        <v>347</v>
      </c>
      <c r="QDM4" s="255" t="s">
        <v>347</v>
      </c>
      <c r="QDN4" s="255" t="s">
        <v>347</v>
      </c>
      <c r="QDO4" s="255" t="s">
        <v>347</v>
      </c>
      <c r="QDP4" s="255" t="s">
        <v>347</v>
      </c>
      <c r="QDQ4" s="255" t="s">
        <v>347</v>
      </c>
      <c r="QDR4" s="255" t="s">
        <v>347</v>
      </c>
      <c r="QDS4" s="255" t="s">
        <v>347</v>
      </c>
      <c r="QDT4" s="255" t="s">
        <v>347</v>
      </c>
      <c r="QDU4" s="255" t="s">
        <v>347</v>
      </c>
      <c r="QDV4" s="255" t="s">
        <v>347</v>
      </c>
      <c r="QDW4" s="255" t="s">
        <v>347</v>
      </c>
      <c r="QDX4" s="255" t="s">
        <v>347</v>
      </c>
      <c r="QDY4" s="255" t="s">
        <v>347</v>
      </c>
      <c r="QDZ4" s="255" t="s">
        <v>347</v>
      </c>
      <c r="QEA4" s="255" t="s">
        <v>347</v>
      </c>
      <c r="QEB4" s="255" t="s">
        <v>347</v>
      </c>
      <c r="QEC4" s="255" t="s">
        <v>347</v>
      </c>
      <c r="QED4" s="255" t="s">
        <v>347</v>
      </c>
      <c r="QEE4" s="255" t="s">
        <v>347</v>
      </c>
      <c r="QEF4" s="255" t="s">
        <v>347</v>
      </c>
      <c r="QEG4" s="255" t="s">
        <v>347</v>
      </c>
      <c r="QEH4" s="255" t="s">
        <v>347</v>
      </c>
      <c r="QEI4" s="255" t="s">
        <v>347</v>
      </c>
      <c r="QEJ4" s="255" t="s">
        <v>347</v>
      </c>
      <c r="QEK4" s="255" t="s">
        <v>347</v>
      </c>
      <c r="QEL4" s="255" t="s">
        <v>347</v>
      </c>
      <c r="QEM4" s="255" t="s">
        <v>347</v>
      </c>
      <c r="QEN4" s="255" t="s">
        <v>347</v>
      </c>
      <c r="QEO4" s="255" t="s">
        <v>347</v>
      </c>
      <c r="QEP4" s="255" t="s">
        <v>347</v>
      </c>
      <c r="QEQ4" s="255" t="s">
        <v>347</v>
      </c>
      <c r="QER4" s="255" t="s">
        <v>347</v>
      </c>
      <c r="QES4" s="255" t="s">
        <v>347</v>
      </c>
      <c r="QET4" s="255" t="s">
        <v>347</v>
      </c>
      <c r="QEU4" s="255" t="s">
        <v>347</v>
      </c>
      <c r="QEV4" s="255" t="s">
        <v>347</v>
      </c>
      <c r="QEW4" s="255" t="s">
        <v>347</v>
      </c>
      <c r="QEX4" s="255" t="s">
        <v>347</v>
      </c>
      <c r="QEY4" s="255" t="s">
        <v>347</v>
      </c>
      <c r="QEZ4" s="255" t="s">
        <v>347</v>
      </c>
      <c r="QFA4" s="255" t="s">
        <v>347</v>
      </c>
      <c r="QFB4" s="255" t="s">
        <v>347</v>
      </c>
      <c r="QFC4" s="255" t="s">
        <v>347</v>
      </c>
      <c r="QFD4" s="255" t="s">
        <v>347</v>
      </c>
      <c r="QFE4" s="255" t="s">
        <v>347</v>
      </c>
      <c r="QFF4" s="255" t="s">
        <v>347</v>
      </c>
      <c r="QFG4" s="255" t="s">
        <v>347</v>
      </c>
      <c r="QFH4" s="255" t="s">
        <v>347</v>
      </c>
      <c r="QFI4" s="255" t="s">
        <v>347</v>
      </c>
      <c r="QFJ4" s="255" t="s">
        <v>347</v>
      </c>
      <c r="QFK4" s="255" t="s">
        <v>347</v>
      </c>
      <c r="QFL4" s="255" t="s">
        <v>347</v>
      </c>
      <c r="QFM4" s="255" t="s">
        <v>347</v>
      </c>
      <c r="QFN4" s="255" t="s">
        <v>347</v>
      </c>
      <c r="QFO4" s="255" t="s">
        <v>347</v>
      </c>
      <c r="QFP4" s="255" t="s">
        <v>347</v>
      </c>
      <c r="QFQ4" s="255" t="s">
        <v>347</v>
      </c>
      <c r="QFR4" s="255" t="s">
        <v>347</v>
      </c>
      <c r="QFS4" s="255" t="s">
        <v>347</v>
      </c>
      <c r="QFT4" s="255" t="s">
        <v>347</v>
      </c>
      <c r="QFU4" s="255" t="s">
        <v>347</v>
      </c>
      <c r="QFV4" s="255" t="s">
        <v>347</v>
      </c>
      <c r="QFW4" s="255" t="s">
        <v>347</v>
      </c>
      <c r="QFX4" s="255" t="s">
        <v>347</v>
      </c>
      <c r="QFY4" s="255" t="s">
        <v>347</v>
      </c>
      <c r="QFZ4" s="255" t="s">
        <v>347</v>
      </c>
      <c r="QGA4" s="255" t="s">
        <v>347</v>
      </c>
      <c r="QGB4" s="255" t="s">
        <v>347</v>
      </c>
      <c r="QGC4" s="255" t="s">
        <v>347</v>
      </c>
      <c r="QGD4" s="255" t="s">
        <v>347</v>
      </c>
      <c r="QGE4" s="255" t="s">
        <v>347</v>
      </c>
      <c r="QGF4" s="255" t="s">
        <v>347</v>
      </c>
      <c r="QGG4" s="255" t="s">
        <v>347</v>
      </c>
      <c r="QGH4" s="255" t="s">
        <v>347</v>
      </c>
      <c r="QGI4" s="255" t="s">
        <v>347</v>
      </c>
      <c r="QGJ4" s="255" t="s">
        <v>347</v>
      </c>
      <c r="QGK4" s="255" t="s">
        <v>347</v>
      </c>
      <c r="QGL4" s="255" t="s">
        <v>347</v>
      </c>
      <c r="QGM4" s="255" t="s">
        <v>347</v>
      </c>
      <c r="QGN4" s="255" t="s">
        <v>347</v>
      </c>
      <c r="QGO4" s="255" t="s">
        <v>347</v>
      </c>
      <c r="QGP4" s="255" t="s">
        <v>347</v>
      </c>
      <c r="QGQ4" s="255" t="s">
        <v>347</v>
      </c>
      <c r="QGR4" s="255" t="s">
        <v>347</v>
      </c>
      <c r="QGS4" s="255" t="s">
        <v>347</v>
      </c>
      <c r="QGT4" s="255" t="s">
        <v>347</v>
      </c>
      <c r="QGU4" s="255" t="s">
        <v>347</v>
      </c>
      <c r="QGV4" s="255" t="s">
        <v>347</v>
      </c>
      <c r="QGW4" s="255" t="s">
        <v>347</v>
      </c>
      <c r="QGX4" s="255" t="s">
        <v>347</v>
      </c>
      <c r="QGY4" s="255" t="s">
        <v>347</v>
      </c>
      <c r="QGZ4" s="255" t="s">
        <v>347</v>
      </c>
      <c r="QHA4" s="255" t="s">
        <v>347</v>
      </c>
      <c r="QHB4" s="255" t="s">
        <v>347</v>
      </c>
      <c r="QHC4" s="255" t="s">
        <v>347</v>
      </c>
      <c r="QHD4" s="255" t="s">
        <v>347</v>
      </c>
      <c r="QHE4" s="255" t="s">
        <v>347</v>
      </c>
      <c r="QHF4" s="255" t="s">
        <v>347</v>
      </c>
      <c r="QHG4" s="255" t="s">
        <v>347</v>
      </c>
      <c r="QHH4" s="255" t="s">
        <v>347</v>
      </c>
      <c r="QHI4" s="255" t="s">
        <v>347</v>
      </c>
      <c r="QHJ4" s="255" t="s">
        <v>347</v>
      </c>
      <c r="QHK4" s="255" t="s">
        <v>347</v>
      </c>
      <c r="QHL4" s="255" t="s">
        <v>347</v>
      </c>
      <c r="QHM4" s="255" t="s">
        <v>347</v>
      </c>
      <c r="QHN4" s="255" t="s">
        <v>347</v>
      </c>
      <c r="QHO4" s="255" t="s">
        <v>347</v>
      </c>
      <c r="QHP4" s="255" t="s">
        <v>347</v>
      </c>
      <c r="QHQ4" s="255" t="s">
        <v>347</v>
      </c>
      <c r="QHR4" s="255" t="s">
        <v>347</v>
      </c>
      <c r="QHS4" s="255" t="s">
        <v>347</v>
      </c>
      <c r="QHT4" s="255" t="s">
        <v>347</v>
      </c>
      <c r="QHU4" s="255" t="s">
        <v>347</v>
      </c>
      <c r="QHV4" s="255" t="s">
        <v>347</v>
      </c>
      <c r="QHW4" s="255" t="s">
        <v>347</v>
      </c>
      <c r="QHX4" s="255" t="s">
        <v>347</v>
      </c>
      <c r="QHY4" s="255" t="s">
        <v>347</v>
      </c>
      <c r="QHZ4" s="255" t="s">
        <v>347</v>
      </c>
      <c r="QIA4" s="255" t="s">
        <v>347</v>
      </c>
      <c r="QIB4" s="255" t="s">
        <v>347</v>
      </c>
      <c r="QIC4" s="255" t="s">
        <v>347</v>
      </c>
      <c r="QID4" s="255" t="s">
        <v>347</v>
      </c>
      <c r="QIE4" s="255" t="s">
        <v>347</v>
      </c>
      <c r="QIF4" s="255" t="s">
        <v>347</v>
      </c>
      <c r="QIG4" s="255" t="s">
        <v>347</v>
      </c>
      <c r="QIH4" s="255" t="s">
        <v>347</v>
      </c>
      <c r="QII4" s="255" t="s">
        <v>347</v>
      </c>
      <c r="QIJ4" s="255" t="s">
        <v>347</v>
      </c>
      <c r="QIK4" s="255" t="s">
        <v>347</v>
      </c>
      <c r="QIL4" s="255" t="s">
        <v>347</v>
      </c>
      <c r="QIM4" s="255" t="s">
        <v>347</v>
      </c>
      <c r="QIN4" s="255" t="s">
        <v>347</v>
      </c>
      <c r="QIO4" s="255" t="s">
        <v>347</v>
      </c>
      <c r="QIP4" s="255" t="s">
        <v>347</v>
      </c>
      <c r="QIQ4" s="255" t="s">
        <v>347</v>
      </c>
      <c r="QIR4" s="255" t="s">
        <v>347</v>
      </c>
      <c r="QIS4" s="255" t="s">
        <v>347</v>
      </c>
      <c r="QIT4" s="255" t="s">
        <v>347</v>
      </c>
      <c r="QIU4" s="255" t="s">
        <v>347</v>
      </c>
      <c r="QIV4" s="255" t="s">
        <v>347</v>
      </c>
      <c r="QIW4" s="255" t="s">
        <v>347</v>
      </c>
      <c r="QIX4" s="255" t="s">
        <v>347</v>
      </c>
      <c r="QIY4" s="255" t="s">
        <v>347</v>
      </c>
      <c r="QIZ4" s="255" t="s">
        <v>347</v>
      </c>
      <c r="QJA4" s="255" t="s">
        <v>347</v>
      </c>
      <c r="QJB4" s="255" t="s">
        <v>347</v>
      </c>
      <c r="QJC4" s="255" t="s">
        <v>347</v>
      </c>
      <c r="QJD4" s="255" t="s">
        <v>347</v>
      </c>
      <c r="QJE4" s="255" t="s">
        <v>347</v>
      </c>
      <c r="QJF4" s="255" t="s">
        <v>347</v>
      </c>
      <c r="QJG4" s="255" t="s">
        <v>347</v>
      </c>
      <c r="QJH4" s="255" t="s">
        <v>347</v>
      </c>
      <c r="QJI4" s="255" t="s">
        <v>347</v>
      </c>
      <c r="QJJ4" s="255" t="s">
        <v>347</v>
      </c>
      <c r="QJK4" s="255" t="s">
        <v>347</v>
      </c>
      <c r="QJL4" s="255" t="s">
        <v>347</v>
      </c>
      <c r="QJM4" s="255" t="s">
        <v>347</v>
      </c>
      <c r="QJN4" s="255" t="s">
        <v>347</v>
      </c>
      <c r="QJO4" s="255" t="s">
        <v>347</v>
      </c>
      <c r="QJP4" s="255" t="s">
        <v>347</v>
      </c>
      <c r="QJQ4" s="255" t="s">
        <v>347</v>
      </c>
      <c r="QJR4" s="255" t="s">
        <v>347</v>
      </c>
      <c r="QJS4" s="255" t="s">
        <v>347</v>
      </c>
      <c r="QJT4" s="255" t="s">
        <v>347</v>
      </c>
      <c r="QJU4" s="255" t="s">
        <v>347</v>
      </c>
      <c r="QJV4" s="255" t="s">
        <v>347</v>
      </c>
      <c r="QJW4" s="255" t="s">
        <v>347</v>
      </c>
      <c r="QJX4" s="255" t="s">
        <v>347</v>
      </c>
      <c r="QJY4" s="255" t="s">
        <v>347</v>
      </c>
      <c r="QJZ4" s="255" t="s">
        <v>347</v>
      </c>
      <c r="QKA4" s="255" t="s">
        <v>347</v>
      </c>
      <c r="QKB4" s="255" t="s">
        <v>347</v>
      </c>
      <c r="QKC4" s="255" t="s">
        <v>347</v>
      </c>
      <c r="QKD4" s="255" t="s">
        <v>347</v>
      </c>
      <c r="QKE4" s="255" t="s">
        <v>347</v>
      </c>
      <c r="QKF4" s="255" t="s">
        <v>347</v>
      </c>
      <c r="QKG4" s="255" t="s">
        <v>347</v>
      </c>
      <c r="QKH4" s="255" t="s">
        <v>347</v>
      </c>
      <c r="QKI4" s="255" t="s">
        <v>347</v>
      </c>
      <c r="QKJ4" s="255" t="s">
        <v>347</v>
      </c>
      <c r="QKK4" s="255" t="s">
        <v>347</v>
      </c>
      <c r="QKL4" s="255" t="s">
        <v>347</v>
      </c>
      <c r="QKM4" s="255" t="s">
        <v>347</v>
      </c>
      <c r="QKN4" s="255" t="s">
        <v>347</v>
      </c>
      <c r="QKO4" s="255" t="s">
        <v>347</v>
      </c>
      <c r="QKP4" s="255" t="s">
        <v>347</v>
      </c>
      <c r="QKQ4" s="255" t="s">
        <v>347</v>
      </c>
      <c r="QKR4" s="255" t="s">
        <v>347</v>
      </c>
      <c r="QKS4" s="255" t="s">
        <v>347</v>
      </c>
      <c r="QKT4" s="255" t="s">
        <v>347</v>
      </c>
      <c r="QKU4" s="255" t="s">
        <v>347</v>
      </c>
      <c r="QKV4" s="255" t="s">
        <v>347</v>
      </c>
      <c r="QKW4" s="255" t="s">
        <v>347</v>
      </c>
      <c r="QKX4" s="255" t="s">
        <v>347</v>
      </c>
      <c r="QKY4" s="255" t="s">
        <v>347</v>
      </c>
      <c r="QKZ4" s="255" t="s">
        <v>347</v>
      </c>
      <c r="QLA4" s="255" t="s">
        <v>347</v>
      </c>
      <c r="QLB4" s="255" t="s">
        <v>347</v>
      </c>
      <c r="QLC4" s="255" t="s">
        <v>347</v>
      </c>
      <c r="QLD4" s="255" t="s">
        <v>347</v>
      </c>
      <c r="QLE4" s="255" t="s">
        <v>347</v>
      </c>
      <c r="QLF4" s="255" t="s">
        <v>347</v>
      </c>
      <c r="QLG4" s="255" t="s">
        <v>347</v>
      </c>
      <c r="QLH4" s="255" t="s">
        <v>347</v>
      </c>
      <c r="QLI4" s="255" t="s">
        <v>347</v>
      </c>
      <c r="QLJ4" s="255" t="s">
        <v>347</v>
      </c>
      <c r="QLK4" s="255" t="s">
        <v>347</v>
      </c>
      <c r="QLL4" s="255" t="s">
        <v>347</v>
      </c>
      <c r="QLM4" s="255" t="s">
        <v>347</v>
      </c>
      <c r="QLN4" s="255" t="s">
        <v>347</v>
      </c>
      <c r="QLO4" s="255" t="s">
        <v>347</v>
      </c>
      <c r="QLP4" s="255" t="s">
        <v>347</v>
      </c>
      <c r="QLQ4" s="255" t="s">
        <v>347</v>
      </c>
      <c r="QLR4" s="255" t="s">
        <v>347</v>
      </c>
      <c r="QLS4" s="255" t="s">
        <v>347</v>
      </c>
      <c r="QLT4" s="255" t="s">
        <v>347</v>
      </c>
      <c r="QLU4" s="255" t="s">
        <v>347</v>
      </c>
      <c r="QLV4" s="255" t="s">
        <v>347</v>
      </c>
      <c r="QLW4" s="255" t="s">
        <v>347</v>
      </c>
      <c r="QLX4" s="255" t="s">
        <v>347</v>
      </c>
      <c r="QLY4" s="255" t="s">
        <v>347</v>
      </c>
      <c r="QLZ4" s="255" t="s">
        <v>347</v>
      </c>
      <c r="QMA4" s="255" t="s">
        <v>347</v>
      </c>
      <c r="QMB4" s="255" t="s">
        <v>347</v>
      </c>
      <c r="QMC4" s="255" t="s">
        <v>347</v>
      </c>
      <c r="QMD4" s="255" t="s">
        <v>347</v>
      </c>
      <c r="QME4" s="255" t="s">
        <v>347</v>
      </c>
      <c r="QMF4" s="255" t="s">
        <v>347</v>
      </c>
      <c r="QMG4" s="255" t="s">
        <v>347</v>
      </c>
      <c r="QMH4" s="255" t="s">
        <v>347</v>
      </c>
      <c r="QMI4" s="255" t="s">
        <v>347</v>
      </c>
      <c r="QMJ4" s="255" t="s">
        <v>347</v>
      </c>
      <c r="QMK4" s="255" t="s">
        <v>347</v>
      </c>
      <c r="QML4" s="255" t="s">
        <v>347</v>
      </c>
      <c r="QMM4" s="255" t="s">
        <v>347</v>
      </c>
      <c r="QMN4" s="255" t="s">
        <v>347</v>
      </c>
      <c r="QMO4" s="255" t="s">
        <v>347</v>
      </c>
      <c r="QMP4" s="255" t="s">
        <v>347</v>
      </c>
      <c r="QMQ4" s="255" t="s">
        <v>347</v>
      </c>
      <c r="QMR4" s="255" t="s">
        <v>347</v>
      </c>
      <c r="QMS4" s="255" t="s">
        <v>347</v>
      </c>
      <c r="QMT4" s="255" t="s">
        <v>347</v>
      </c>
      <c r="QMU4" s="255" t="s">
        <v>347</v>
      </c>
      <c r="QMV4" s="255" t="s">
        <v>347</v>
      </c>
      <c r="QMW4" s="255" t="s">
        <v>347</v>
      </c>
      <c r="QMX4" s="255" t="s">
        <v>347</v>
      </c>
      <c r="QMY4" s="255" t="s">
        <v>347</v>
      </c>
      <c r="QMZ4" s="255" t="s">
        <v>347</v>
      </c>
      <c r="QNA4" s="255" t="s">
        <v>347</v>
      </c>
      <c r="QNB4" s="255" t="s">
        <v>347</v>
      </c>
      <c r="QNC4" s="255" t="s">
        <v>347</v>
      </c>
      <c r="QND4" s="255" t="s">
        <v>347</v>
      </c>
      <c r="QNE4" s="255" t="s">
        <v>347</v>
      </c>
      <c r="QNF4" s="255" t="s">
        <v>347</v>
      </c>
      <c r="QNG4" s="255" t="s">
        <v>347</v>
      </c>
      <c r="QNH4" s="255" t="s">
        <v>347</v>
      </c>
      <c r="QNI4" s="255" t="s">
        <v>347</v>
      </c>
      <c r="QNJ4" s="255" t="s">
        <v>347</v>
      </c>
      <c r="QNK4" s="255" t="s">
        <v>347</v>
      </c>
      <c r="QNL4" s="255" t="s">
        <v>347</v>
      </c>
      <c r="QNM4" s="255" t="s">
        <v>347</v>
      </c>
      <c r="QNN4" s="255" t="s">
        <v>347</v>
      </c>
      <c r="QNO4" s="255" t="s">
        <v>347</v>
      </c>
      <c r="QNP4" s="255" t="s">
        <v>347</v>
      </c>
      <c r="QNQ4" s="255" t="s">
        <v>347</v>
      </c>
      <c r="QNR4" s="255" t="s">
        <v>347</v>
      </c>
      <c r="QNS4" s="255" t="s">
        <v>347</v>
      </c>
      <c r="QNT4" s="255" t="s">
        <v>347</v>
      </c>
      <c r="QNU4" s="255" t="s">
        <v>347</v>
      </c>
      <c r="QNV4" s="255" t="s">
        <v>347</v>
      </c>
      <c r="QNW4" s="255" t="s">
        <v>347</v>
      </c>
      <c r="QNX4" s="255" t="s">
        <v>347</v>
      </c>
      <c r="QNY4" s="255" t="s">
        <v>347</v>
      </c>
      <c r="QNZ4" s="255" t="s">
        <v>347</v>
      </c>
      <c r="QOA4" s="255" t="s">
        <v>347</v>
      </c>
      <c r="QOB4" s="255" t="s">
        <v>347</v>
      </c>
      <c r="QOC4" s="255" t="s">
        <v>347</v>
      </c>
      <c r="QOD4" s="255" t="s">
        <v>347</v>
      </c>
      <c r="QOE4" s="255" t="s">
        <v>347</v>
      </c>
      <c r="QOF4" s="255" t="s">
        <v>347</v>
      </c>
      <c r="QOG4" s="255" t="s">
        <v>347</v>
      </c>
      <c r="QOH4" s="255" t="s">
        <v>347</v>
      </c>
      <c r="QOI4" s="255" t="s">
        <v>347</v>
      </c>
      <c r="QOJ4" s="255" t="s">
        <v>347</v>
      </c>
      <c r="QOK4" s="255" t="s">
        <v>347</v>
      </c>
      <c r="QOL4" s="255" t="s">
        <v>347</v>
      </c>
      <c r="QOM4" s="255" t="s">
        <v>347</v>
      </c>
      <c r="QON4" s="255" t="s">
        <v>347</v>
      </c>
      <c r="QOO4" s="255" t="s">
        <v>347</v>
      </c>
      <c r="QOP4" s="255" t="s">
        <v>347</v>
      </c>
      <c r="QOQ4" s="255" t="s">
        <v>347</v>
      </c>
      <c r="QOR4" s="255" t="s">
        <v>347</v>
      </c>
      <c r="QOS4" s="255" t="s">
        <v>347</v>
      </c>
      <c r="QOT4" s="255" t="s">
        <v>347</v>
      </c>
      <c r="QOU4" s="255" t="s">
        <v>347</v>
      </c>
      <c r="QOV4" s="255" t="s">
        <v>347</v>
      </c>
      <c r="QOW4" s="255" t="s">
        <v>347</v>
      </c>
      <c r="QOX4" s="255" t="s">
        <v>347</v>
      </c>
      <c r="QOY4" s="255" t="s">
        <v>347</v>
      </c>
      <c r="QOZ4" s="255" t="s">
        <v>347</v>
      </c>
      <c r="QPA4" s="255" t="s">
        <v>347</v>
      </c>
      <c r="QPB4" s="255" t="s">
        <v>347</v>
      </c>
      <c r="QPC4" s="255" t="s">
        <v>347</v>
      </c>
      <c r="QPD4" s="255" t="s">
        <v>347</v>
      </c>
      <c r="QPE4" s="255" t="s">
        <v>347</v>
      </c>
      <c r="QPF4" s="255" t="s">
        <v>347</v>
      </c>
      <c r="QPG4" s="255" t="s">
        <v>347</v>
      </c>
      <c r="QPH4" s="255" t="s">
        <v>347</v>
      </c>
      <c r="QPI4" s="255" t="s">
        <v>347</v>
      </c>
      <c r="QPJ4" s="255" t="s">
        <v>347</v>
      </c>
      <c r="QPK4" s="255" t="s">
        <v>347</v>
      </c>
      <c r="QPL4" s="255" t="s">
        <v>347</v>
      </c>
      <c r="QPM4" s="255" t="s">
        <v>347</v>
      </c>
      <c r="QPN4" s="255" t="s">
        <v>347</v>
      </c>
      <c r="QPO4" s="255" t="s">
        <v>347</v>
      </c>
      <c r="QPP4" s="255" t="s">
        <v>347</v>
      </c>
      <c r="QPQ4" s="255" t="s">
        <v>347</v>
      </c>
      <c r="QPR4" s="255" t="s">
        <v>347</v>
      </c>
      <c r="QPS4" s="255" t="s">
        <v>347</v>
      </c>
      <c r="QPT4" s="255" t="s">
        <v>347</v>
      </c>
      <c r="QPU4" s="255" t="s">
        <v>347</v>
      </c>
      <c r="QPV4" s="255" t="s">
        <v>347</v>
      </c>
      <c r="QPW4" s="255" t="s">
        <v>347</v>
      </c>
      <c r="QPX4" s="255" t="s">
        <v>347</v>
      </c>
      <c r="QPY4" s="255" t="s">
        <v>347</v>
      </c>
      <c r="QPZ4" s="255" t="s">
        <v>347</v>
      </c>
      <c r="QQA4" s="255" t="s">
        <v>347</v>
      </c>
      <c r="QQB4" s="255" t="s">
        <v>347</v>
      </c>
      <c r="QQC4" s="255" t="s">
        <v>347</v>
      </c>
      <c r="QQD4" s="255" t="s">
        <v>347</v>
      </c>
      <c r="QQE4" s="255" t="s">
        <v>347</v>
      </c>
      <c r="QQF4" s="255" t="s">
        <v>347</v>
      </c>
      <c r="QQG4" s="255" t="s">
        <v>347</v>
      </c>
      <c r="QQH4" s="255" t="s">
        <v>347</v>
      </c>
      <c r="QQI4" s="255" t="s">
        <v>347</v>
      </c>
      <c r="QQJ4" s="255" t="s">
        <v>347</v>
      </c>
      <c r="QQK4" s="255" t="s">
        <v>347</v>
      </c>
      <c r="QQL4" s="255" t="s">
        <v>347</v>
      </c>
      <c r="QQM4" s="255" t="s">
        <v>347</v>
      </c>
      <c r="QQN4" s="255" t="s">
        <v>347</v>
      </c>
      <c r="QQO4" s="255" t="s">
        <v>347</v>
      </c>
      <c r="QQP4" s="255" t="s">
        <v>347</v>
      </c>
      <c r="QQQ4" s="255" t="s">
        <v>347</v>
      </c>
      <c r="QQR4" s="255" t="s">
        <v>347</v>
      </c>
      <c r="QQS4" s="255" t="s">
        <v>347</v>
      </c>
      <c r="QQT4" s="255" t="s">
        <v>347</v>
      </c>
      <c r="QQU4" s="255" t="s">
        <v>347</v>
      </c>
      <c r="QQV4" s="255" t="s">
        <v>347</v>
      </c>
      <c r="QQW4" s="255" t="s">
        <v>347</v>
      </c>
      <c r="QQX4" s="255" t="s">
        <v>347</v>
      </c>
      <c r="QQY4" s="255" t="s">
        <v>347</v>
      </c>
      <c r="QQZ4" s="255" t="s">
        <v>347</v>
      </c>
      <c r="QRA4" s="255" t="s">
        <v>347</v>
      </c>
      <c r="QRB4" s="255" t="s">
        <v>347</v>
      </c>
      <c r="QRC4" s="255" t="s">
        <v>347</v>
      </c>
      <c r="QRD4" s="255" t="s">
        <v>347</v>
      </c>
      <c r="QRE4" s="255" t="s">
        <v>347</v>
      </c>
      <c r="QRF4" s="255" t="s">
        <v>347</v>
      </c>
      <c r="QRG4" s="255" t="s">
        <v>347</v>
      </c>
      <c r="QRH4" s="255" t="s">
        <v>347</v>
      </c>
      <c r="QRI4" s="255" t="s">
        <v>347</v>
      </c>
      <c r="QRJ4" s="255" t="s">
        <v>347</v>
      </c>
      <c r="QRK4" s="255" t="s">
        <v>347</v>
      </c>
      <c r="QRL4" s="255" t="s">
        <v>347</v>
      </c>
      <c r="QRM4" s="255" t="s">
        <v>347</v>
      </c>
      <c r="QRN4" s="255" t="s">
        <v>347</v>
      </c>
      <c r="QRO4" s="255" t="s">
        <v>347</v>
      </c>
      <c r="QRP4" s="255" t="s">
        <v>347</v>
      </c>
      <c r="QRQ4" s="255" t="s">
        <v>347</v>
      </c>
      <c r="QRR4" s="255" t="s">
        <v>347</v>
      </c>
      <c r="QRS4" s="255" t="s">
        <v>347</v>
      </c>
      <c r="QRT4" s="255" t="s">
        <v>347</v>
      </c>
      <c r="QRU4" s="255" t="s">
        <v>347</v>
      </c>
      <c r="QRV4" s="255" t="s">
        <v>347</v>
      </c>
      <c r="QRW4" s="255" t="s">
        <v>347</v>
      </c>
      <c r="QRX4" s="255" t="s">
        <v>347</v>
      </c>
      <c r="QRY4" s="255" t="s">
        <v>347</v>
      </c>
      <c r="QRZ4" s="255" t="s">
        <v>347</v>
      </c>
      <c r="QSA4" s="255" t="s">
        <v>347</v>
      </c>
      <c r="QSB4" s="255" t="s">
        <v>347</v>
      </c>
      <c r="QSC4" s="255" t="s">
        <v>347</v>
      </c>
      <c r="QSD4" s="255" t="s">
        <v>347</v>
      </c>
      <c r="QSE4" s="255" t="s">
        <v>347</v>
      </c>
      <c r="QSF4" s="255" t="s">
        <v>347</v>
      </c>
      <c r="QSG4" s="255" t="s">
        <v>347</v>
      </c>
      <c r="QSH4" s="255" t="s">
        <v>347</v>
      </c>
      <c r="QSI4" s="255" t="s">
        <v>347</v>
      </c>
      <c r="QSJ4" s="255" t="s">
        <v>347</v>
      </c>
      <c r="QSK4" s="255" t="s">
        <v>347</v>
      </c>
      <c r="QSL4" s="255" t="s">
        <v>347</v>
      </c>
      <c r="QSM4" s="255" t="s">
        <v>347</v>
      </c>
      <c r="QSN4" s="255" t="s">
        <v>347</v>
      </c>
      <c r="QSO4" s="255" t="s">
        <v>347</v>
      </c>
      <c r="QSP4" s="255" t="s">
        <v>347</v>
      </c>
      <c r="QSQ4" s="255" t="s">
        <v>347</v>
      </c>
      <c r="QSR4" s="255" t="s">
        <v>347</v>
      </c>
      <c r="QSS4" s="255" t="s">
        <v>347</v>
      </c>
      <c r="QST4" s="255" t="s">
        <v>347</v>
      </c>
      <c r="QSU4" s="255" t="s">
        <v>347</v>
      </c>
      <c r="QSV4" s="255" t="s">
        <v>347</v>
      </c>
      <c r="QSW4" s="255" t="s">
        <v>347</v>
      </c>
      <c r="QSX4" s="255" t="s">
        <v>347</v>
      </c>
      <c r="QSY4" s="255" t="s">
        <v>347</v>
      </c>
      <c r="QSZ4" s="255" t="s">
        <v>347</v>
      </c>
      <c r="QTA4" s="255" t="s">
        <v>347</v>
      </c>
      <c r="QTB4" s="255" t="s">
        <v>347</v>
      </c>
      <c r="QTC4" s="255" t="s">
        <v>347</v>
      </c>
      <c r="QTD4" s="255" t="s">
        <v>347</v>
      </c>
      <c r="QTE4" s="255" t="s">
        <v>347</v>
      </c>
      <c r="QTF4" s="255" t="s">
        <v>347</v>
      </c>
      <c r="QTG4" s="255" t="s">
        <v>347</v>
      </c>
      <c r="QTH4" s="255" t="s">
        <v>347</v>
      </c>
      <c r="QTI4" s="255" t="s">
        <v>347</v>
      </c>
      <c r="QTJ4" s="255" t="s">
        <v>347</v>
      </c>
      <c r="QTK4" s="255" t="s">
        <v>347</v>
      </c>
      <c r="QTL4" s="255" t="s">
        <v>347</v>
      </c>
      <c r="QTM4" s="255" t="s">
        <v>347</v>
      </c>
      <c r="QTN4" s="255" t="s">
        <v>347</v>
      </c>
      <c r="QTO4" s="255" t="s">
        <v>347</v>
      </c>
      <c r="QTP4" s="255" t="s">
        <v>347</v>
      </c>
      <c r="QTQ4" s="255" t="s">
        <v>347</v>
      </c>
      <c r="QTR4" s="255" t="s">
        <v>347</v>
      </c>
      <c r="QTS4" s="255" t="s">
        <v>347</v>
      </c>
      <c r="QTT4" s="255" t="s">
        <v>347</v>
      </c>
      <c r="QTU4" s="255" t="s">
        <v>347</v>
      </c>
      <c r="QTV4" s="255" t="s">
        <v>347</v>
      </c>
      <c r="QTW4" s="255" t="s">
        <v>347</v>
      </c>
      <c r="QTX4" s="255" t="s">
        <v>347</v>
      </c>
      <c r="QTY4" s="255" t="s">
        <v>347</v>
      </c>
      <c r="QTZ4" s="255" t="s">
        <v>347</v>
      </c>
      <c r="QUA4" s="255" t="s">
        <v>347</v>
      </c>
      <c r="QUB4" s="255" t="s">
        <v>347</v>
      </c>
      <c r="QUC4" s="255" t="s">
        <v>347</v>
      </c>
      <c r="QUD4" s="255" t="s">
        <v>347</v>
      </c>
      <c r="QUE4" s="255" t="s">
        <v>347</v>
      </c>
      <c r="QUF4" s="255" t="s">
        <v>347</v>
      </c>
      <c r="QUG4" s="255" t="s">
        <v>347</v>
      </c>
      <c r="QUH4" s="255" t="s">
        <v>347</v>
      </c>
      <c r="QUI4" s="255" t="s">
        <v>347</v>
      </c>
      <c r="QUJ4" s="255" t="s">
        <v>347</v>
      </c>
      <c r="QUK4" s="255" t="s">
        <v>347</v>
      </c>
      <c r="QUL4" s="255" t="s">
        <v>347</v>
      </c>
      <c r="QUM4" s="255" t="s">
        <v>347</v>
      </c>
      <c r="QUN4" s="255" t="s">
        <v>347</v>
      </c>
      <c r="QUO4" s="255" t="s">
        <v>347</v>
      </c>
      <c r="QUP4" s="255" t="s">
        <v>347</v>
      </c>
      <c r="QUQ4" s="255" t="s">
        <v>347</v>
      </c>
      <c r="QUR4" s="255" t="s">
        <v>347</v>
      </c>
      <c r="QUS4" s="255" t="s">
        <v>347</v>
      </c>
      <c r="QUT4" s="255" t="s">
        <v>347</v>
      </c>
      <c r="QUU4" s="255" t="s">
        <v>347</v>
      </c>
      <c r="QUV4" s="255" t="s">
        <v>347</v>
      </c>
      <c r="QUW4" s="255" t="s">
        <v>347</v>
      </c>
      <c r="QUX4" s="255" t="s">
        <v>347</v>
      </c>
      <c r="QUY4" s="255" t="s">
        <v>347</v>
      </c>
      <c r="QUZ4" s="255" t="s">
        <v>347</v>
      </c>
      <c r="QVA4" s="255" t="s">
        <v>347</v>
      </c>
      <c r="QVB4" s="255" t="s">
        <v>347</v>
      </c>
      <c r="QVC4" s="255" t="s">
        <v>347</v>
      </c>
      <c r="QVD4" s="255" t="s">
        <v>347</v>
      </c>
      <c r="QVE4" s="255" t="s">
        <v>347</v>
      </c>
      <c r="QVF4" s="255" t="s">
        <v>347</v>
      </c>
      <c r="QVG4" s="255" t="s">
        <v>347</v>
      </c>
      <c r="QVH4" s="255" t="s">
        <v>347</v>
      </c>
      <c r="QVI4" s="255" t="s">
        <v>347</v>
      </c>
      <c r="QVJ4" s="255" t="s">
        <v>347</v>
      </c>
      <c r="QVK4" s="255" t="s">
        <v>347</v>
      </c>
      <c r="QVL4" s="255" t="s">
        <v>347</v>
      </c>
      <c r="QVM4" s="255" t="s">
        <v>347</v>
      </c>
      <c r="QVN4" s="255" t="s">
        <v>347</v>
      </c>
      <c r="QVO4" s="255" t="s">
        <v>347</v>
      </c>
      <c r="QVP4" s="255" t="s">
        <v>347</v>
      </c>
      <c r="QVQ4" s="255" t="s">
        <v>347</v>
      </c>
      <c r="QVR4" s="255" t="s">
        <v>347</v>
      </c>
      <c r="QVS4" s="255" t="s">
        <v>347</v>
      </c>
      <c r="QVT4" s="255" t="s">
        <v>347</v>
      </c>
      <c r="QVU4" s="255" t="s">
        <v>347</v>
      </c>
      <c r="QVV4" s="255" t="s">
        <v>347</v>
      </c>
      <c r="QVW4" s="255" t="s">
        <v>347</v>
      </c>
      <c r="QVX4" s="255" t="s">
        <v>347</v>
      </c>
      <c r="QVY4" s="255" t="s">
        <v>347</v>
      </c>
      <c r="QVZ4" s="255" t="s">
        <v>347</v>
      </c>
      <c r="QWA4" s="255" t="s">
        <v>347</v>
      </c>
      <c r="QWB4" s="255" t="s">
        <v>347</v>
      </c>
      <c r="QWC4" s="255" t="s">
        <v>347</v>
      </c>
      <c r="QWD4" s="255" t="s">
        <v>347</v>
      </c>
      <c r="QWE4" s="255" t="s">
        <v>347</v>
      </c>
      <c r="QWF4" s="255" t="s">
        <v>347</v>
      </c>
      <c r="QWG4" s="255" t="s">
        <v>347</v>
      </c>
      <c r="QWH4" s="255" t="s">
        <v>347</v>
      </c>
      <c r="QWI4" s="255" t="s">
        <v>347</v>
      </c>
      <c r="QWJ4" s="255" t="s">
        <v>347</v>
      </c>
      <c r="QWK4" s="255" t="s">
        <v>347</v>
      </c>
      <c r="QWL4" s="255" t="s">
        <v>347</v>
      </c>
      <c r="QWM4" s="255" t="s">
        <v>347</v>
      </c>
      <c r="QWN4" s="255" t="s">
        <v>347</v>
      </c>
      <c r="QWO4" s="255" t="s">
        <v>347</v>
      </c>
      <c r="QWP4" s="255" t="s">
        <v>347</v>
      </c>
      <c r="QWQ4" s="255" t="s">
        <v>347</v>
      </c>
      <c r="QWR4" s="255" t="s">
        <v>347</v>
      </c>
      <c r="QWS4" s="255" t="s">
        <v>347</v>
      </c>
      <c r="QWT4" s="255" t="s">
        <v>347</v>
      </c>
      <c r="QWU4" s="255" t="s">
        <v>347</v>
      </c>
      <c r="QWV4" s="255" t="s">
        <v>347</v>
      </c>
      <c r="QWW4" s="255" t="s">
        <v>347</v>
      </c>
      <c r="QWX4" s="255" t="s">
        <v>347</v>
      </c>
      <c r="QWY4" s="255" t="s">
        <v>347</v>
      </c>
      <c r="QWZ4" s="255" t="s">
        <v>347</v>
      </c>
      <c r="QXA4" s="255" t="s">
        <v>347</v>
      </c>
      <c r="QXB4" s="255" t="s">
        <v>347</v>
      </c>
      <c r="QXC4" s="255" t="s">
        <v>347</v>
      </c>
      <c r="QXD4" s="255" t="s">
        <v>347</v>
      </c>
      <c r="QXE4" s="255" t="s">
        <v>347</v>
      </c>
      <c r="QXF4" s="255" t="s">
        <v>347</v>
      </c>
      <c r="QXG4" s="255" t="s">
        <v>347</v>
      </c>
      <c r="QXH4" s="255" t="s">
        <v>347</v>
      </c>
      <c r="QXI4" s="255" t="s">
        <v>347</v>
      </c>
      <c r="QXJ4" s="255" t="s">
        <v>347</v>
      </c>
      <c r="QXK4" s="255" t="s">
        <v>347</v>
      </c>
      <c r="QXL4" s="255" t="s">
        <v>347</v>
      </c>
      <c r="QXM4" s="255" t="s">
        <v>347</v>
      </c>
      <c r="QXN4" s="255" t="s">
        <v>347</v>
      </c>
      <c r="QXO4" s="255" t="s">
        <v>347</v>
      </c>
      <c r="QXP4" s="255" t="s">
        <v>347</v>
      </c>
      <c r="QXQ4" s="255" t="s">
        <v>347</v>
      </c>
      <c r="QXR4" s="255" t="s">
        <v>347</v>
      </c>
      <c r="QXS4" s="255" t="s">
        <v>347</v>
      </c>
      <c r="QXT4" s="255" t="s">
        <v>347</v>
      </c>
      <c r="QXU4" s="255" t="s">
        <v>347</v>
      </c>
      <c r="QXV4" s="255" t="s">
        <v>347</v>
      </c>
      <c r="QXW4" s="255" t="s">
        <v>347</v>
      </c>
      <c r="QXX4" s="255" t="s">
        <v>347</v>
      </c>
      <c r="QXY4" s="255" t="s">
        <v>347</v>
      </c>
      <c r="QXZ4" s="255" t="s">
        <v>347</v>
      </c>
      <c r="QYA4" s="255" t="s">
        <v>347</v>
      </c>
      <c r="QYB4" s="255" t="s">
        <v>347</v>
      </c>
      <c r="QYC4" s="255" t="s">
        <v>347</v>
      </c>
      <c r="QYD4" s="255" t="s">
        <v>347</v>
      </c>
      <c r="QYE4" s="255" t="s">
        <v>347</v>
      </c>
      <c r="QYF4" s="255" t="s">
        <v>347</v>
      </c>
      <c r="QYG4" s="255" t="s">
        <v>347</v>
      </c>
      <c r="QYH4" s="255" t="s">
        <v>347</v>
      </c>
      <c r="QYI4" s="255" t="s">
        <v>347</v>
      </c>
      <c r="QYJ4" s="255" t="s">
        <v>347</v>
      </c>
      <c r="QYK4" s="255" t="s">
        <v>347</v>
      </c>
      <c r="QYL4" s="255" t="s">
        <v>347</v>
      </c>
      <c r="QYM4" s="255" t="s">
        <v>347</v>
      </c>
      <c r="QYN4" s="255" t="s">
        <v>347</v>
      </c>
      <c r="QYO4" s="255" t="s">
        <v>347</v>
      </c>
      <c r="QYP4" s="255" t="s">
        <v>347</v>
      </c>
      <c r="QYQ4" s="255" t="s">
        <v>347</v>
      </c>
      <c r="QYR4" s="255" t="s">
        <v>347</v>
      </c>
      <c r="QYS4" s="255" t="s">
        <v>347</v>
      </c>
      <c r="QYT4" s="255" t="s">
        <v>347</v>
      </c>
      <c r="QYU4" s="255" t="s">
        <v>347</v>
      </c>
      <c r="QYV4" s="255" t="s">
        <v>347</v>
      </c>
      <c r="QYW4" s="255" t="s">
        <v>347</v>
      </c>
      <c r="QYX4" s="255" t="s">
        <v>347</v>
      </c>
      <c r="QYY4" s="255" t="s">
        <v>347</v>
      </c>
      <c r="QYZ4" s="255" t="s">
        <v>347</v>
      </c>
      <c r="QZA4" s="255" t="s">
        <v>347</v>
      </c>
      <c r="QZB4" s="255" t="s">
        <v>347</v>
      </c>
      <c r="QZC4" s="255" t="s">
        <v>347</v>
      </c>
      <c r="QZD4" s="255" t="s">
        <v>347</v>
      </c>
      <c r="QZE4" s="255" t="s">
        <v>347</v>
      </c>
      <c r="QZF4" s="255" t="s">
        <v>347</v>
      </c>
      <c r="QZG4" s="255" t="s">
        <v>347</v>
      </c>
      <c r="QZH4" s="255" t="s">
        <v>347</v>
      </c>
      <c r="QZI4" s="255" t="s">
        <v>347</v>
      </c>
      <c r="QZJ4" s="255" t="s">
        <v>347</v>
      </c>
      <c r="QZK4" s="255" t="s">
        <v>347</v>
      </c>
      <c r="QZL4" s="255" t="s">
        <v>347</v>
      </c>
      <c r="QZM4" s="255" t="s">
        <v>347</v>
      </c>
      <c r="QZN4" s="255" t="s">
        <v>347</v>
      </c>
      <c r="QZO4" s="255" t="s">
        <v>347</v>
      </c>
      <c r="QZP4" s="255" t="s">
        <v>347</v>
      </c>
      <c r="QZQ4" s="255" t="s">
        <v>347</v>
      </c>
      <c r="QZR4" s="255" t="s">
        <v>347</v>
      </c>
      <c r="QZS4" s="255" t="s">
        <v>347</v>
      </c>
      <c r="QZT4" s="255" t="s">
        <v>347</v>
      </c>
      <c r="QZU4" s="255" t="s">
        <v>347</v>
      </c>
      <c r="QZV4" s="255" t="s">
        <v>347</v>
      </c>
      <c r="QZW4" s="255" t="s">
        <v>347</v>
      </c>
      <c r="QZX4" s="255" t="s">
        <v>347</v>
      </c>
      <c r="QZY4" s="255" t="s">
        <v>347</v>
      </c>
      <c r="QZZ4" s="255" t="s">
        <v>347</v>
      </c>
      <c r="RAA4" s="255" t="s">
        <v>347</v>
      </c>
      <c r="RAB4" s="255" t="s">
        <v>347</v>
      </c>
      <c r="RAC4" s="255" t="s">
        <v>347</v>
      </c>
      <c r="RAD4" s="255" t="s">
        <v>347</v>
      </c>
      <c r="RAE4" s="255" t="s">
        <v>347</v>
      </c>
      <c r="RAF4" s="255" t="s">
        <v>347</v>
      </c>
      <c r="RAG4" s="255" t="s">
        <v>347</v>
      </c>
      <c r="RAH4" s="255" t="s">
        <v>347</v>
      </c>
      <c r="RAI4" s="255" t="s">
        <v>347</v>
      </c>
      <c r="RAJ4" s="255" t="s">
        <v>347</v>
      </c>
      <c r="RAK4" s="255" t="s">
        <v>347</v>
      </c>
      <c r="RAL4" s="255" t="s">
        <v>347</v>
      </c>
      <c r="RAM4" s="255" t="s">
        <v>347</v>
      </c>
      <c r="RAN4" s="255" t="s">
        <v>347</v>
      </c>
      <c r="RAO4" s="255" t="s">
        <v>347</v>
      </c>
      <c r="RAP4" s="255" t="s">
        <v>347</v>
      </c>
      <c r="RAQ4" s="255" t="s">
        <v>347</v>
      </c>
      <c r="RAR4" s="255" t="s">
        <v>347</v>
      </c>
      <c r="RAS4" s="255" t="s">
        <v>347</v>
      </c>
      <c r="RAT4" s="255" t="s">
        <v>347</v>
      </c>
      <c r="RAU4" s="255" t="s">
        <v>347</v>
      </c>
      <c r="RAV4" s="255" t="s">
        <v>347</v>
      </c>
      <c r="RAW4" s="255" t="s">
        <v>347</v>
      </c>
      <c r="RAX4" s="255" t="s">
        <v>347</v>
      </c>
      <c r="RAY4" s="255" t="s">
        <v>347</v>
      </c>
      <c r="RAZ4" s="255" t="s">
        <v>347</v>
      </c>
      <c r="RBA4" s="255" t="s">
        <v>347</v>
      </c>
      <c r="RBB4" s="255" t="s">
        <v>347</v>
      </c>
      <c r="RBC4" s="255" t="s">
        <v>347</v>
      </c>
      <c r="RBD4" s="255" t="s">
        <v>347</v>
      </c>
      <c r="RBE4" s="255" t="s">
        <v>347</v>
      </c>
      <c r="RBF4" s="255" t="s">
        <v>347</v>
      </c>
      <c r="RBG4" s="255" t="s">
        <v>347</v>
      </c>
      <c r="RBH4" s="255" t="s">
        <v>347</v>
      </c>
      <c r="RBI4" s="255" t="s">
        <v>347</v>
      </c>
      <c r="RBJ4" s="255" t="s">
        <v>347</v>
      </c>
      <c r="RBK4" s="255" t="s">
        <v>347</v>
      </c>
      <c r="RBL4" s="255" t="s">
        <v>347</v>
      </c>
      <c r="RBM4" s="255" t="s">
        <v>347</v>
      </c>
      <c r="RBN4" s="255" t="s">
        <v>347</v>
      </c>
      <c r="RBO4" s="255" t="s">
        <v>347</v>
      </c>
      <c r="RBP4" s="255" t="s">
        <v>347</v>
      </c>
      <c r="RBQ4" s="255" t="s">
        <v>347</v>
      </c>
      <c r="RBR4" s="255" t="s">
        <v>347</v>
      </c>
      <c r="RBS4" s="255" t="s">
        <v>347</v>
      </c>
      <c r="RBT4" s="255" t="s">
        <v>347</v>
      </c>
      <c r="RBU4" s="255" t="s">
        <v>347</v>
      </c>
      <c r="RBV4" s="255" t="s">
        <v>347</v>
      </c>
      <c r="RBW4" s="255" t="s">
        <v>347</v>
      </c>
      <c r="RBX4" s="255" t="s">
        <v>347</v>
      </c>
      <c r="RBY4" s="255" t="s">
        <v>347</v>
      </c>
      <c r="RBZ4" s="255" t="s">
        <v>347</v>
      </c>
      <c r="RCA4" s="255" t="s">
        <v>347</v>
      </c>
      <c r="RCB4" s="255" t="s">
        <v>347</v>
      </c>
      <c r="RCC4" s="255" t="s">
        <v>347</v>
      </c>
      <c r="RCD4" s="255" t="s">
        <v>347</v>
      </c>
      <c r="RCE4" s="255" t="s">
        <v>347</v>
      </c>
      <c r="RCF4" s="255" t="s">
        <v>347</v>
      </c>
      <c r="RCG4" s="255" t="s">
        <v>347</v>
      </c>
      <c r="RCH4" s="255" t="s">
        <v>347</v>
      </c>
      <c r="RCI4" s="255" t="s">
        <v>347</v>
      </c>
      <c r="RCJ4" s="255" t="s">
        <v>347</v>
      </c>
      <c r="RCK4" s="255" t="s">
        <v>347</v>
      </c>
      <c r="RCL4" s="255" t="s">
        <v>347</v>
      </c>
      <c r="RCM4" s="255" t="s">
        <v>347</v>
      </c>
      <c r="RCN4" s="255" t="s">
        <v>347</v>
      </c>
      <c r="RCO4" s="255" t="s">
        <v>347</v>
      </c>
      <c r="RCP4" s="255" t="s">
        <v>347</v>
      </c>
      <c r="RCQ4" s="255" t="s">
        <v>347</v>
      </c>
      <c r="RCR4" s="255" t="s">
        <v>347</v>
      </c>
      <c r="RCS4" s="255" t="s">
        <v>347</v>
      </c>
      <c r="RCT4" s="255" t="s">
        <v>347</v>
      </c>
      <c r="RCU4" s="255" t="s">
        <v>347</v>
      </c>
      <c r="RCV4" s="255" t="s">
        <v>347</v>
      </c>
      <c r="RCW4" s="255" t="s">
        <v>347</v>
      </c>
      <c r="RCX4" s="255" t="s">
        <v>347</v>
      </c>
      <c r="RCY4" s="255" t="s">
        <v>347</v>
      </c>
      <c r="RCZ4" s="255" t="s">
        <v>347</v>
      </c>
      <c r="RDA4" s="255" t="s">
        <v>347</v>
      </c>
      <c r="RDB4" s="255" t="s">
        <v>347</v>
      </c>
      <c r="RDC4" s="255" t="s">
        <v>347</v>
      </c>
      <c r="RDD4" s="255" t="s">
        <v>347</v>
      </c>
      <c r="RDE4" s="255" t="s">
        <v>347</v>
      </c>
      <c r="RDF4" s="255" t="s">
        <v>347</v>
      </c>
      <c r="RDG4" s="255" t="s">
        <v>347</v>
      </c>
      <c r="RDH4" s="255" t="s">
        <v>347</v>
      </c>
      <c r="RDI4" s="255" t="s">
        <v>347</v>
      </c>
      <c r="RDJ4" s="255" t="s">
        <v>347</v>
      </c>
      <c r="RDK4" s="255" t="s">
        <v>347</v>
      </c>
      <c r="RDL4" s="255" t="s">
        <v>347</v>
      </c>
      <c r="RDM4" s="255" t="s">
        <v>347</v>
      </c>
      <c r="RDN4" s="255" t="s">
        <v>347</v>
      </c>
      <c r="RDO4" s="255" t="s">
        <v>347</v>
      </c>
      <c r="RDP4" s="255" t="s">
        <v>347</v>
      </c>
      <c r="RDQ4" s="255" t="s">
        <v>347</v>
      </c>
      <c r="RDR4" s="255" t="s">
        <v>347</v>
      </c>
      <c r="RDS4" s="255" t="s">
        <v>347</v>
      </c>
      <c r="RDT4" s="255" t="s">
        <v>347</v>
      </c>
      <c r="RDU4" s="255" t="s">
        <v>347</v>
      </c>
      <c r="RDV4" s="255" t="s">
        <v>347</v>
      </c>
      <c r="RDW4" s="255" t="s">
        <v>347</v>
      </c>
      <c r="RDX4" s="255" t="s">
        <v>347</v>
      </c>
      <c r="RDY4" s="255" t="s">
        <v>347</v>
      </c>
      <c r="RDZ4" s="255" t="s">
        <v>347</v>
      </c>
      <c r="REA4" s="255" t="s">
        <v>347</v>
      </c>
      <c r="REB4" s="255" t="s">
        <v>347</v>
      </c>
      <c r="REC4" s="255" t="s">
        <v>347</v>
      </c>
      <c r="RED4" s="255" t="s">
        <v>347</v>
      </c>
      <c r="REE4" s="255" t="s">
        <v>347</v>
      </c>
      <c r="REF4" s="255" t="s">
        <v>347</v>
      </c>
      <c r="REG4" s="255" t="s">
        <v>347</v>
      </c>
      <c r="REH4" s="255" t="s">
        <v>347</v>
      </c>
      <c r="REI4" s="255" t="s">
        <v>347</v>
      </c>
      <c r="REJ4" s="255" t="s">
        <v>347</v>
      </c>
      <c r="REK4" s="255" t="s">
        <v>347</v>
      </c>
      <c r="REL4" s="255" t="s">
        <v>347</v>
      </c>
      <c r="REM4" s="255" t="s">
        <v>347</v>
      </c>
      <c r="REN4" s="255" t="s">
        <v>347</v>
      </c>
      <c r="REO4" s="255" t="s">
        <v>347</v>
      </c>
      <c r="REP4" s="255" t="s">
        <v>347</v>
      </c>
      <c r="REQ4" s="255" t="s">
        <v>347</v>
      </c>
      <c r="RER4" s="255" t="s">
        <v>347</v>
      </c>
      <c r="RES4" s="255" t="s">
        <v>347</v>
      </c>
      <c r="RET4" s="255" t="s">
        <v>347</v>
      </c>
      <c r="REU4" s="255" t="s">
        <v>347</v>
      </c>
      <c r="REV4" s="255" t="s">
        <v>347</v>
      </c>
      <c r="REW4" s="255" t="s">
        <v>347</v>
      </c>
      <c r="REX4" s="255" t="s">
        <v>347</v>
      </c>
      <c r="REY4" s="255" t="s">
        <v>347</v>
      </c>
      <c r="REZ4" s="255" t="s">
        <v>347</v>
      </c>
      <c r="RFA4" s="255" t="s">
        <v>347</v>
      </c>
      <c r="RFB4" s="255" t="s">
        <v>347</v>
      </c>
      <c r="RFC4" s="255" t="s">
        <v>347</v>
      </c>
      <c r="RFD4" s="255" t="s">
        <v>347</v>
      </c>
      <c r="RFE4" s="255" t="s">
        <v>347</v>
      </c>
      <c r="RFF4" s="255" t="s">
        <v>347</v>
      </c>
      <c r="RFG4" s="255" t="s">
        <v>347</v>
      </c>
      <c r="RFH4" s="255" t="s">
        <v>347</v>
      </c>
      <c r="RFI4" s="255" t="s">
        <v>347</v>
      </c>
      <c r="RFJ4" s="255" t="s">
        <v>347</v>
      </c>
      <c r="RFK4" s="255" t="s">
        <v>347</v>
      </c>
      <c r="RFL4" s="255" t="s">
        <v>347</v>
      </c>
      <c r="RFM4" s="255" t="s">
        <v>347</v>
      </c>
      <c r="RFN4" s="255" t="s">
        <v>347</v>
      </c>
      <c r="RFO4" s="255" t="s">
        <v>347</v>
      </c>
      <c r="RFP4" s="255" t="s">
        <v>347</v>
      </c>
      <c r="RFQ4" s="255" t="s">
        <v>347</v>
      </c>
      <c r="RFR4" s="255" t="s">
        <v>347</v>
      </c>
      <c r="RFS4" s="255" t="s">
        <v>347</v>
      </c>
      <c r="RFT4" s="255" t="s">
        <v>347</v>
      </c>
      <c r="RFU4" s="255" t="s">
        <v>347</v>
      </c>
      <c r="RFV4" s="255" t="s">
        <v>347</v>
      </c>
      <c r="RFW4" s="255" t="s">
        <v>347</v>
      </c>
      <c r="RFX4" s="255" t="s">
        <v>347</v>
      </c>
      <c r="RFY4" s="255" t="s">
        <v>347</v>
      </c>
      <c r="RFZ4" s="255" t="s">
        <v>347</v>
      </c>
      <c r="RGA4" s="255" t="s">
        <v>347</v>
      </c>
      <c r="RGB4" s="255" t="s">
        <v>347</v>
      </c>
      <c r="RGC4" s="255" t="s">
        <v>347</v>
      </c>
      <c r="RGD4" s="255" t="s">
        <v>347</v>
      </c>
      <c r="RGE4" s="255" t="s">
        <v>347</v>
      </c>
      <c r="RGF4" s="255" t="s">
        <v>347</v>
      </c>
      <c r="RGG4" s="255" t="s">
        <v>347</v>
      </c>
      <c r="RGH4" s="255" t="s">
        <v>347</v>
      </c>
      <c r="RGI4" s="255" t="s">
        <v>347</v>
      </c>
      <c r="RGJ4" s="255" t="s">
        <v>347</v>
      </c>
      <c r="RGK4" s="255" t="s">
        <v>347</v>
      </c>
      <c r="RGL4" s="255" t="s">
        <v>347</v>
      </c>
      <c r="RGM4" s="255" t="s">
        <v>347</v>
      </c>
      <c r="RGN4" s="255" t="s">
        <v>347</v>
      </c>
      <c r="RGO4" s="255" t="s">
        <v>347</v>
      </c>
      <c r="RGP4" s="255" t="s">
        <v>347</v>
      </c>
      <c r="RGQ4" s="255" t="s">
        <v>347</v>
      </c>
      <c r="RGR4" s="255" t="s">
        <v>347</v>
      </c>
      <c r="RGS4" s="255" t="s">
        <v>347</v>
      </c>
      <c r="RGT4" s="255" t="s">
        <v>347</v>
      </c>
      <c r="RGU4" s="255" t="s">
        <v>347</v>
      </c>
      <c r="RGV4" s="255" t="s">
        <v>347</v>
      </c>
      <c r="RGW4" s="255" t="s">
        <v>347</v>
      </c>
      <c r="RGX4" s="255" t="s">
        <v>347</v>
      </c>
      <c r="RGY4" s="255" t="s">
        <v>347</v>
      </c>
      <c r="RGZ4" s="255" t="s">
        <v>347</v>
      </c>
      <c r="RHA4" s="255" t="s">
        <v>347</v>
      </c>
      <c r="RHB4" s="255" t="s">
        <v>347</v>
      </c>
      <c r="RHC4" s="255" t="s">
        <v>347</v>
      </c>
      <c r="RHD4" s="255" t="s">
        <v>347</v>
      </c>
      <c r="RHE4" s="255" t="s">
        <v>347</v>
      </c>
      <c r="RHF4" s="255" t="s">
        <v>347</v>
      </c>
      <c r="RHG4" s="255" t="s">
        <v>347</v>
      </c>
      <c r="RHH4" s="255" t="s">
        <v>347</v>
      </c>
      <c r="RHI4" s="255" t="s">
        <v>347</v>
      </c>
      <c r="RHJ4" s="255" t="s">
        <v>347</v>
      </c>
      <c r="RHK4" s="255" t="s">
        <v>347</v>
      </c>
      <c r="RHL4" s="255" t="s">
        <v>347</v>
      </c>
      <c r="RHM4" s="255" t="s">
        <v>347</v>
      </c>
      <c r="RHN4" s="255" t="s">
        <v>347</v>
      </c>
      <c r="RHO4" s="255" t="s">
        <v>347</v>
      </c>
      <c r="RHP4" s="255" t="s">
        <v>347</v>
      </c>
      <c r="RHQ4" s="255" t="s">
        <v>347</v>
      </c>
      <c r="RHR4" s="255" t="s">
        <v>347</v>
      </c>
      <c r="RHS4" s="255" t="s">
        <v>347</v>
      </c>
      <c r="RHT4" s="255" t="s">
        <v>347</v>
      </c>
      <c r="RHU4" s="255" t="s">
        <v>347</v>
      </c>
      <c r="RHV4" s="255" t="s">
        <v>347</v>
      </c>
      <c r="RHW4" s="255" t="s">
        <v>347</v>
      </c>
      <c r="RHX4" s="255" t="s">
        <v>347</v>
      </c>
      <c r="RHY4" s="255" t="s">
        <v>347</v>
      </c>
      <c r="RHZ4" s="255" t="s">
        <v>347</v>
      </c>
      <c r="RIA4" s="255" t="s">
        <v>347</v>
      </c>
      <c r="RIB4" s="255" t="s">
        <v>347</v>
      </c>
      <c r="RIC4" s="255" t="s">
        <v>347</v>
      </c>
      <c r="RID4" s="255" t="s">
        <v>347</v>
      </c>
      <c r="RIE4" s="255" t="s">
        <v>347</v>
      </c>
      <c r="RIF4" s="255" t="s">
        <v>347</v>
      </c>
      <c r="RIG4" s="255" t="s">
        <v>347</v>
      </c>
      <c r="RIH4" s="255" t="s">
        <v>347</v>
      </c>
      <c r="RII4" s="255" t="s">
        <v>347</v>
      </c>
      <c r="RIJ4" s="255" t="s">
        <v>347</v>
      </c>
      <c r="RIK4" s="255" t="s">
        <v>347</v>
      </c>
      <c r="RIL4" s="255" t="s">
        <v>347</v>
      </c>
      <c r="RIM4" s="255" t="s">
        <v>347</v>
      </c>
      <c r="RIN4" s="255" t="s">
        <v>347</v>
      </c>
      <c r="RIO4" s="255" t="s">
        <v>347</v>
      </c>
      <c r="RIP4" s="255" t="s">
        <v>347</v>
      </c>
      <c r="RIQ4" s="255" t="s">
        <v>347</v>
      </c>
      <c r="RIR4" s="255" t="s">
        <v>347</v>
      </c>
      <c r="RIS4" s="255" t="s">
        <v>347</v>
      </c>
      <c r="RIT4" s="255" t="s">
        <v>347</v>
      </c>
      <c r="RIU4" s="255" t="s">
        <v>347</v>
      </c>
      <c r="RIV4" s="255" t="s">
        <v>347</v>
      </c>
      <c r="RIW4" s="255" t="s">
        <v>347</v>
      </c>
      <c r="RIX4" s="255" t="s">
        <v>347</v>
      </c>
      <c r="RIY4" s="255" t="s">
        <v>347</v>
      </c>
      <c r="RIZ4" s="255" t="s">
        <v>347</v>
      </c>
      <c r="RJA4" s="255" t="s">
        <v>347</v>
      </c>
      <c r="RJB4" s="255" t="s">
        <v>347</v>
      </c>
      <c r="RJC4" s="255" t="s">
        <v>347</v>
      </c>
      <c r="RJD4" s="255" t="s">
        <v>347</v>
      </c>
      <c r="RJE4" s="255" t="s">
        <v>347</v>
      </c>
      <c r="RJF4" s="255" t="s">
        <v>347</v>
      </c>
      <c r="RJG4" s="255" t="s">
        <v>347</v>
      </c>
      <c r="RJH4" s="255" t="s">
        <v>347</v>
      </c>
      <c r="RJI4" s="255" t="s">
        <v>347</v>
      </c>
      <c r="RJJ4" s="255" t="s">
        <v>347</v>
      </c>
      <c r="RJK4" s="255" t="s">
        <v>347</v>
      </c>
      <c r="RJL4" s="255" t="s">
        <v>347</v>
      </c>
      <c r="RJM4" s="255" t="s">
        <v>347</v>
      </c>
      <c r="RJN4" s="255" t="s">
        <v>347</v>
      </c>
      <c r="RJO4" s="255" t="s">
        <v>347</v>
      </c>
      <c r="RJP4" s="255" t="s">
        <v>347</v>
      </c>
      <c r="RJQ4" s="255" t="s">
        <v>347</v>
      </c>
      <c r="RJR4" s="255" t="s">
        <v>347</v>
      </c>
      <c r="RJS4" s="255" t="s">
        <v>347</v>
      </c>
      <c r="RJT4" s="255" t="s">
        <v>347</v>
      </c>
      <c r="RJU4" s="255" t="s">
        <v>347</v>
      </c>
      <c r="RJV4" s="255" t="s">
        <v>347</v>
      </c>
      <c r="RJW4" s="255" t="s">
        <v>347</v>
      </c>
      <c r="RJX4" s="255" t="s">
        <v>347</v>
      </c>
      <c r="RJY4" s="255" t="s">
        <v>347</v>
      </c>
      <c r="RJZ4" s="255" t="s">
        <v>347</v>
      </c>
      <c r="RKA4" s="255" t="s">
        <v>347</v>
      </c>
      <c r="RKB4" s="255" t="s">
        <v>347</v>
      </c>
      <c r="RKC4" s="255" t="s">
        <v>347</v>
      </c>
      <c r="RKD4" s="255" t="s">
        <v>347</v>
      </c>
      <c r="RKE4" s="255" t="s">
        <v>347</v>
      </c>
      <c r="RKF4" s="255" t="s">
        <v>347</v>
      </c>
      <c r="RKG4" s="255" t="s">
        <v>347</v>
      </c>
      <c r="RKH4" s="255" t="s">
        <v>347</v>
      </c>
      <c r="RKI4" s="255" t="s">
        <v>347</v>
      </c>
      <c r="RKJ4" s="255" t="s">
        <v>347</v>
      </c>
      <c r="RKK4" s="255" t="s">
        <v>347</v>
      </c>
      <c r="RKL4" s="255" t="s">
        <v>347</v>
      </c>
      <c r="RKM4" s="255" t="s">
        <v>347</v>
      </c>
      <c r="RKN4" s="255" t="s">
        <v>347</v>
      </c>
      <c r="RKO4" s="255" t="s">
        <v>347</v>
      </c>
      <c r="RKP4" s="255" t="s">
        <v>347</v>
      </c>
      <c r="RKQ4" s="255" t="s">
        <v>347</v>
      </c>
      <c r="RKR4" s="255" t="s">
        <v>347</v>
      </c>
      <c r="RKS4" s="255" t="s">
        <v>347</v>
      </c>
      <c r="RKT4" s="255" t="s">
        <v>347</v>
      </c>
      <c r="RKU4" s="255" t="s">
        <v>347</v>
      </c>
      <c r="RKV4" s="255" t="s">
        <v>347</v>
      </c>
      <c r="RKW4" s="255" t="s">
        <v>347</v>
      </c>
      <c r="RKX4" s="255" t="s">
        <v>347</v>
      </c>
      <c r="RKY4" s="255" t="s">
        <v>347</v>
      </c>
      <c r="RKZ4" s="255" t="s">
        <v>347</v>
      </c>
      <c r="RLA4" s="255" t="s">
        <v>347</v>
      </c>
      <c r="RLB4" s="255" t="s">
        <v>347</v>
      </c>
      <c r="RLC4" s="255" t="s">
        <v>347</v>
      </c>
      <c r="RLD4" s="255" t="s">
        <v>347</v>
      </c>
      <c r="RLE4" s="255" t="s">
        <v>347</v>
      </c>
      <c r="RLF4" s="255" t="s">
        <v>347</v>
      </c>
      <c r="RLG4" s="255" t="s">
        <v>347</v>
      </c>
      <c r="RLH4" s="255" t="s">
        <v>347</v>
      </c>
      <c r="RLI4" s="255" t="s">
        <v>347</v>
      </c>
      <c r="RLJ4" s="255" t="s">
        <v>347</v>
      </c>
      <c r="RLK4" s="255" t="s">
        <v>347</v>
      </c>
      <c r="RLL4" s="255" t="s">
        <v>347</v>
      </c>
      <c r="RLM4" s="255" t="s">
        <v>347</v>
      </c>
      <c r="RLN4" s="255" t="s">
        <v>347</v>
      </c>
      <c r="RLO4" s="255" t="s">
        <v>347</v>
      </c>
      <c r="RLP4" s="255" t="s">
        <v>347</v>
      </c>
      <c r="RLQ4" s="255" t="s">
        <v>347</v>
      </c>
      <c r="RLR4" s="255" t="s">
        <v>347</v>
      </c>
      <c r="RLS4" s="255" t="s">
        <v>347</v>
      </c>
      <c r="RLT4" s="255" t="s">
        <v>347</v>
      </c>
      <c r="RLU4" s="255" t="s">
        <v>347</v>
      </c>
      <c r="RLV4" s="255" t="s">
        <v>347</v>
      </c>
      <c r="RLW4" s="255" t="s">
        <v>347</v>
      </c>
      <c r="RLX4" s="255" t="s">
        <v>347</v>
      </c>
      <c r="RLY4" s="255" t="s">
        <v>347</v>
      </c>
      <c r="RLZ4" s="255" t="s">
        <v>347</v>
      </c>
      <c r="RMA4" s="255" t="s">
        <v>347</v>
      </c>
      <c r="RMB4" s="255" t="s">
        <v>347</v>
      </c>
      <c r="RMC4" s="255" t="s">
        <v>347</v>
      </c>
      <c r="RMD4" s="255" t="s">
        <v>347</v>
      </c>
      <c r="RME4" s="255" t="s">
        <v>347</v>
      </c>
      <c r="RMF4" s="255" t="s">
        <v>347</v>
      </c>
      <c r="RMG4" s="255" t="s">
        <v>347</v>
      </c>
      <c r="RMH4" s="255" t="s">
        <v>347</v>
      </c>
      <c r="RMI4" s="255" t="s">
        <v>347</v>
      </c>
      <c r="RMJ4" s="255" t="s">
        <v>347</v>
      </c>
      <c r="RMK4" s="255" t="s">
        <v>347</v>
      </c>
      <c r="RML4" s="255" t="s">
        <v>347</v>
      </c>
      <c r="RMM4" s="255" t="s">
        <v>347</v>
      </c>
      <c r="RMN4" s="255" t="s">
        <v>347</v>
      </c>
      <c r="RMO4" s="255" t="s">
        <v>347</v>
      </c>
      <c r="RMP4" s="255" t="s">
        <v>347</v>
      </c>
      <c r="RMQ4" s="255" t="s">
        <v>347</v>
      </c>
      <c r="RMR4" s="255" t="s">
        <v>347</v>
      </c>
      <c r="RMS4" s="255" t="s">
        <v>347</v>
      </c>
      <c r="RMT4" s="255" t="s">
        <v>347</v>
      </c>
      <c r="RMU4" s="255" t="s">
        <v>347</v>
      </c>
      <c r="RMV4" s="255" t="s">
        <v>347</v>
      </c>
      <c r="RMW4" s="255" t="s">
        <v>347</v>
      </c>
      <c r="RMX4" s="255" t="s">
        <v>347</v>
      </c>
      <c r="RMY4" s="255" t="s">
        <v>347</v>
      </c>
      <c r="RMZ4" s="255" t="s">
        <v>347</v>
      </c>
      <c r="RNA4" s="255" t="s">
        <v>347</v>
      </c>
      <c r="RNB4" s="255" t="s">
        <v>347</v>
      </c>
      <c r="RNC4" s="255" t="s">
        <v>347</v>
      </c>
      <c r="RND4" s="255" t="s">
        <v>347</v>
      </c>
      <c r="RNE4" s="255" t="s">
        <v>347</v>
      </c>
      <c r="RNF4" s="255" t="s">
        <v>347</v>
      </c>
      <c r="RNG4" s="255" t="s">
        <v>347</v>
      </c>
      <c r="RNH4" s="255" t="s">
        <v>347</v>
      </c>
      <c r="RNI4" s="255" t="s">
        <v>347</v>
      </c>
      <c r="RNJ4" s="255" t="s">
        <v>347</v>
      </c>
      <c r="RNK4" s="255" t="s">
        <v>347</v>
      </c>
      <c r="RNL4" s="255" t="s">
        <v>347</v>
      </c>
      <c r="RNM4" s="255" t="s">
        <v>347</v>
      </c>
      <c r="RNN4" s="255" t="s">
        <v>347</v>
      </c>
      <c r="RNO4" s="255" t="s">
        <v>347</v>
      </c>
      <c r="RNP4" s="255" t="s">
        <v>347</v>
      </c>
      <c r="RNQ4" s="255" t="s">
        <v>347</v>
      </c>
      <c r="RNR4" s="255" t="s">
        <v>347</v>
      </c>
      <c r="RNS4" s="255" t="s">
        <v>347</v>
      </c>
      <c r="RNT4" s="255" t="s">
        <v>347</v>
      </c>
      <c r="RNU4" s="255" t="s">
        <v>347</v>
      </c>
      <c r="RNV4" s="255" t="s">
        <v>347</v>
      </c>
      <c r="RNW4" s="255" t="s">
        <v>347</v>
      </c>
      <c r="RNX4" s="255" t="s">
        <v>347</v>
      </c>
      <c r="RNY4" s="255" t="s">
        <v>347</v>
      </c>
      <c r="RNZ4" s="255" t="s">
        <v>347</v>
      </c>
      <c r="ROA4" s="255" t="s">
        <v>347</v>
      </c>
      <c r="ROB4" s="255" t="s">
        <v>347</v>
      </c>
      <c r="ROC4" s="255" t="s">
        <v>347</v>
      </c>
      <c r="ROD4" s="255" t="s">
        <v>347</v>
      </c>
      <c r="ROE4" s="255" t="s">
        <v>347</v>
      </c>
      <c r="ROF4" s="255" t="s">
        <v>347</v>
      </c>
      <c r="ROG4" s="255" t="s">
        <v>347</v>
      </c>
      <c r="ROH4" s="255" t="s">
        <v>347</v>
      </c>
      <c r="ROI4" s="255" t="s">
        <v>347</v>
      </c>
      <c r="ROJ4" s="255" t="s">
        <v>347</v>
      </c>
      <c r="ROK4" s="255" t="s">
        <v>347</v>
      </c>
      <c r="ROL4" s="255" t="s">
        <v>347</v>
      </c>
      <c r="ROM4" s="255" t="s">
        <v>347</v>
      </c>
      <c r="RON4" s="255" t="s">
        <v>347</v>
      </c>
      <c r="ROO4" s="255" t="s">
        <v>347</v>
      </c>
      <c r="ROP4" s="255" t="s">
        <v>347</v>
      </c>
      <c r="ROQ4" s="255" t="s">
        <v>347</v>
      </c>
      <c r="ROR4" s="255" t="s">
        <v>347</v>
      </c>
      <c r="ROS4" s="255" t="s">
        <v>347</v>
      </c>
      <c r="ROT4" s="255" t="s">
        <v>347</v>
      </c>
      <c r="ROU4" s="255" t="s">
        <v>347</v>
      </c>
      <c r="ROV4" s="255" t="s">
        <v>347</v>
      </c>
      <c r="ROW4" s="255" t="s">
        <v>347</v>
      </c>
      <c r="ROX4" s="255" t="s">
        <v>347</v>
      </c>
      <c r="ROY4" s="255" t="s">
        <v>347</v>
      </c>
      <c r="ROZ4" s="255" t="s">
        <v>347</v>
      </c>
      <c r="RPA4" s="255" t="s">
        <v>347</v>
      </c>
      <c r="RPB4" s="255" t="s">
        <v>347</v>
      </c>
      <c r="RPC4" s="255" t="s">
        <v>347</v>
      </c>
      <c r="RPD4" s="255" t="s">
        <v>347</v>
      </c>
      <c r="RPE4" s="255" t="s">
        <v>347</v>
      </c>
      <c r="RPF4" s="255" t="s">
        <v>347</v>
      </c>
      <c r="RPG4" s="255" t="s">
        <v>347</v>
      </c>
      <c r="RPH4" s="255" t="s">
        <v>347</v>
      </c>
      <c r="RPI4" s="255" t="s">
        <v>347</v>
      </c>
      <c r="RPJ4" s="255" t="s">
        <v>347</v>
      </c>
      <c r="RPK4" s="255" t="s">
        <v>347</v>
      </c>
      <c r="RPL4" s="255" t="s">
        <v>347</v>
      </c>
      <c r="RPM4" s="255" t="s">
        <v>347</v>
      </c>
      <c r="RPN4" s="255" t="s">
        <v>347</v>
      </c>
      <c r="RPO4" s="255" t="s">
        <v>347</v>
      </c>
      <c r="RPP4" s="255" t="s">
        <v>347</v>
      </c>
      <c r="RPQ4" s="255" t="s">
        <v>347</v>
      </c>
      <c r="RPR4" s="255" t="s">
        <v>347</v>
      </c>
      <c r="RPS4" s="255" t="s">
        <v>347</v>
      </c>
      <c r="RPT4" s="255" t="s">
        <v>347</v>
      </c>
      <c r="RPU4" s="255" t="s">
        <v>347</v>
      </c>
      <c r="RPV4" s="255" t="s">
        <v>347</v>
      </c>
      <c r="RPW4" s="255" t="s">
        <v>347</v>
      </c>
      <c r="RPX4" s="255" t="s">
        <v>347</v>
      </c>
      <c r="RPY4" s="255" t="s">
        <v>347</v>
      </c>
      <c r="RPZ4" s="255" t="s">
        <v>347</v>
      </c>
      <c r="RQA4" s="255" t="s">
        <v>347</v>
      </c>
      <c r="RQB4" s="255" t="s">
        <v>347</v>
      </c>
      <c r="RQC4" s="255" t="s">
        <v>347</v>
      </c>
      <c r="RQD4" s="255" t="s">
        <v>347</v>
      </c>
      <c r="RQE4" s="255" t="s">
        <v>347</v>
      </c>
      <c r="RQF4" s="255" t="s">
        <v>347</v>
      </c>
      <c r="RQG4" s="255" t="s">
        <v>347</v>
      </c>
      <c r="RQH4" s="255" t="s">
        <v>347</v>
      </c>
      <c r="RQI4" s="255" t="s">
        <v>347</v>
      </c>
      <c r="RQJ4" s="255" t="s">
        <v>347</v>
      </c>
      <c r="RQK4" s="255" t="s">
        <v>347</v>
      </c>
      <c r="RQL4" s="255" t="s">
        <v>347</v>
      </c>
      <c r="RQM4" s="255" t="s">
        <v>347</v>
      </c>
      <c r="RQN4" s="255" t="s">
        <v>347</v>
      </c>
      <c r="RQO4" s="255" t="s">
        <v>347</v>
      </c>
      <c r="RQP4" s="255" t="s">
        <v>347</v>
      </c>
      <c r="RQQ4" s="255" t="s">
        <v>347</v>
      </c>
      <c r="RQR4" s="255" t="s">
        <v>347</v>
      </c>
      <c r="RQS4" s="255" t="s">
        <v>347</v>
      </c>
      <c r="RQT4" s="255" t="s">
        <v>347</v>
      </c>
      <c r="RQU4" s="255" t="s">
        <v>347</v>
      </c>
      <c r="RQV4" s="255" t="s">
        <v>347</v>
      </c>
      <c r="RQW4" s="255" t="s">
        <v>347</v>
      </c>
      <c r="RQX4" s="255" t="s">
        <v>347</v>
      </c>
      <c r="RQY4" s="255" t="s">
        <v>347</v>
      </c>
      <c r="RQZ4" s="255" t="s">
        <v>347</v>
      </c>
      <c r="RRA4" s="255" t="s">
        <v>347</v>
      </c>
      <c r="RRB4" s="255" t="s">
        <v>347</v>
      </c>
      <c r="RRC4" s="255" t="s">
        <v>347</v>
      </c>
      <c r="RRD4" s="255" t="s">
        <v>347</v>
      </c>
      <c r="RRE4" s="255" t="s">
        <v>347</v>
      </c>
      <c r="RRF4" s="255" t="s">
        <v>347</v>
      </c>
      <c r="RRG4" s="255" t="s">
        <v>347</v>
      </c>
      <c r="RRH4" s="255" t="s">
        <v>347</v>
      </c>
      <c r="RRI4" s="255" t="s">
        <v>347</v>
      </c>
      <c r="RRJ4" s="255" t="s">
        <v>347</v>
      </c>
      <c r="RRK4" s="255" t="s">
        <v>347</v>
      </c>
      <c r="RRL4" s="255" t="s">
        <v>347</v>
      </c>
      <c r="RRM4" s="255" t="s">
        <v>347</v>
      </c>
      <c r="RRN4" s="255" t="s">
        <v>347</v>
      </c>
      <c r="RRO4" s="255" t="s">
        <v>347</v>
      </c>
      <c r="RRP4" s="255" t="s">
        <v>347</v>
      </c>
      <c r="RRQ4" s="255" t="s">
        <v>347</v>
      </c>
      <c r="RRR4" s="255" t="s">
        <v>347</v>
      </c>
      <c r="RRS4" s="255" t="s">
        <v>347</v>
      </c>
      <c r="RRT4" s="255" t="s">
        <v>347</v>
      </c>
      <c r="RRU4" s="255" t="s">
        <v>347</v>
      </c>
      <c r="RRV4" s="255" t="s">
        <v>347</v>
      </c>
      <c r="RRW4" s="255" t="s">
        <v>347</v>
      </c>
      <c r="RRX4" s="255" t="s">
        <v>347</v>
      </c>
      <c r="RRY4" s="255" t="s">
        <v>347</v>
      </c>
      <c r="RRZ4" s="255" t="s">
        <v>347</v>
      </c>
      <c r="RSA4" s="255" t="s">
        <v>347</v>
      </c>
      <c r="RSB4" s="255" t="s">
        <v>347</v>
      </c>
      <c r="RSC4" s="255" t="s">
        <v>347</v>
      </c>
      <c r="RSD4" s="255" t="s">
        <v>347</v>
      </c>
      <c r="RSE4" s="255" t="s">
        <v>347</v>
      </c>
      <c r="RSF4" s="255" t="s">
        <v>347</v>
      </c>
      <c r="RSG4" s="255" t="s">
        <v>347</v>
      </c>
      <c r="RSH4" s="255" t="s">
        <v>347</v>
      </c>
      <c r="RSI4" s="255" t="s">
        <v>347</v>
      </c>
      <c r="RSJ4" s="255" t="s">
        <v>347</v>
      </c>
      <c r="RSK4" s="255" t="s">
        <v>347</v>
      </c>
      <c r="RSL4" s="255" t="s">
        <v>347</v>
      </c>
      <c r="RSM4" s="255" t="s">
        <v>347</v>
      </c>
      <c r="RSN4" s="255" t="s">
        <v>347</v>
      </c>
      <c r="RSO4" s="255" t="s">
        <v>347</v>
      </c>
      <c r="RSP4" s="255" t="s">
        <v>347</v>
      </c>
      <c r="RSQ4" s="255" t="s">
        <v>347</v>
      </c>
      <c r="RSR4" s="255" t="s">
        <v>347</v>
      </c>
      <c r="RSS4" s="255" t="s">
        <v>347</v>
      </c>
      <c r="RST4" s="255" t="s">
        <v>347</v>
      </c>
      <c r="RSU4" s="255" t="s">
        <v>347</v>
      </c>
      <c r="RSV4" s="255" t="s">
        <v>347</v>
      </c>
      <c r="RSW4" s="255" t="s">
        <v>347</v>
      </c>
      <c r="RSX4" s="255" t="s">
        <v>347</v>
      </c>
      <c r="RSY4" s="255" t="s">
        <v>347</v>
      </c>
      <c r="RSZ4" s="255" t="s">
        <v>347</v>
      </c>
      <c r="RTA4" s="255" t="s">
        <v>347</v>
      </c>
      <c r="RTB4" s="255" t="s">
        <v>347</v>
      </c>
      <c r="RTC4" s="255" t="s">
        <v>347</v>
      </c>
      <c r="RTD4" s="255" t="s">
        <v>347</v>
      </c>
      <c r="RTE4" s="255" t="s">
        <v>347</v>
      </c>
      <c r="RTF4" s="255" t="s">
        <v>347</v>
      </c>
      <c r="RTG4" s="255" t="s">
        <v>347</v>
      </c>
      <c r="RTH4" s="255" t="s">
        <v>347</v>
      </c>
      <c r="RTI4" s="255" t="s">
        <v>347</v>
      </c>
      <c r="RTJ4" s="255" t="s">
        <v>347</v>
      </c>
      <c r="RTK4" s="255" t="s">
        <v>347</v>
      </c>
      <c r="RTL4" s="255" t="s">
        <v>347</v>
      </c>
      <c r="RTM4" s="255" t="s">
        <v>347</v>
      </c>
      <c r="RTN4" s="255" t="s">
        <v>347</v>
      </c>
      <c r="RTO4" s="255" t="s">
        <v>347</v>
      </c>
      <c r="RTP4" s="255" t="s">
        <v>347</v>
      </c>
      <c r="RTQ4" s="255" t="s">
        <v>347</v>
      </c>
      <c r="RTR4" s="255" t="s">
        <v>347</v>
      </c>
      <c r="RTS4" s="255" t="s">
        <v>347</v>
      </c>
      <c r="RTT4" s="255" t="s">
        <v>347</v>
      </c>
      <c r="RTU4" s="255" t="s">
        <v>347</v>
      </c>
      <c r="RTV4" s="255" t="s">
        <v>347</v>
      </c>
      <c r="RTW4" s="255" t="s">
        <v>347</v>
      </c>
      <c r="RTX4" s="255" t="s">
        <v>347</v>
      </c>
      <c r="RTY4" s="255" t="s">
        <v>347</v>
      </c>
      <c r="RTZ4" s="255" t="s">
        <v>347</v>
      </c>
      <c r="RUA4" s="255" t="s">
        <v>347</v>
      </c>
      <c r="RUB4" s="255" t="s">
        <v>347</v>
      </c>
      <c r="RUC4" s="255" t="s">
        <v>347</v>
      </c>
      <c r="RUD4" s="255" t="s">
        <v>347</v>
      </c>
      <c r="RUE4" s="255" t="s">
        <v>347</v>
      </c>
      <c r="RUF4" s="255" t="s">
        <v>347</v>
      </c>
      <c r="RUG4" s="255" t="s">
        <v>347</v>
      </c>
      <c r="RUH4" s="255" t="s">
        <v>347</v>
      </c>
      <c r="RUI4" s="255" t="s">
        <v>347</v>
      </c>
      <c r="RUJ4" s="255" t="s">
        <v>347</v>
      </c>
      <c r="RUK4" s="255" t="s">
        <v>347</v>
      </c>
      <c r="RUL4" s="255" t="s">
        <v>347</v>
      </c>
      <c r="RUM4" s="255" t="s">
        <v>347</v>
      </c>
      <c r="RUN4" s="255" t="s">
        <v>347</v>
      </c>
      <c r="RUO4" s="255" t="s">
        <v>347</v>
      </c>
      <c r="RUP4" s="255" t="s">
        <v>347</v>
      </c>
      <c r="RUQ4" s="255" t="s">
        <v>347</v>
      </c>
      <c r="RUR4" s="255" t="s">
        <v>347</v>
      </c>
      <c r="RUS4" s="255" t="s">
        <v>347</v>
      </c>
      <c r="RUT4" s="255" t="s">
        <v>347</v>
      </c>
      <c r="RUU4" s="255" t="s">
        <v>347</v>
      </c>
      <c r="RUV4" s="255" t="s">
        <v>347</v>
      </c>
      <c r="RUW4" s="255" t="s">
        <v>347</v>
      </c>
      <c r="RUX4" s="255" t="s">
        <v>347</v>
      </c>
      <c r="RUY4" s="255" t="s">
        <v>347</v>
      </c>
      <c r="RUZ4" s="255" t="s">
        <v>347</v>
      </c>
      <c r="RVA4" s="255" t="s">
        <v>347</v>
      </c>
      <c r="RVB4" s="255" t="s">
        <v>347</v>
      </c>
      <c r="RVC4" s="255" t="s">
        <v>347</v>
      </c>
      <c r="RVD4" s="255" t="s">
        <v>347</v>
      </c>
      <c r="RVE4" s="255" t="s">
        <v>347</v>
      </c>
      <c r="RVF4" s="255" t="s">
        <v>347</v>
      </c>
      <c r="RVG4" s="255" t="s">
        <v>347</v>
      </c>
      <c r="RVH4" s="255" t="s">
        <v>347</v>
      </c>
      <c r="RVI4" s="255" t="s">
        <v>347</v>
      </c>
      <c r="RVJ4" s="255" t="s">
        <v>347</v>
      </c>
      <c r="RVK4" s="255" t="s">
        <v>347</v>
      </c>
      <c r="RVL4" s="255" t="s">
        <v>347</v>
      </c>
      <c r="RVM4" s="255" t="s">
        <v>347</v>
      </c>
      <c r="RVN4" s="255" t="s">
        <v>347</v>
      </c>
      <c r="RVO4" s="255" t="s">
        <v>347</v>
      </c>
      <c r="RVP4" s="255" t="s">
        <v>347</v>
      </c>
      <c r="RVQ4" s="255" t="s">
        <v>347</v>
      </c>
      <c r="RVR4" s="255" t="s">
        <v>347</v>
      </c>
      <c r="RVS4" s="255" t="s">
        <v>347</v>
      </c>
      <c r="RVT4" s="255" t="s">
        <v>347</v>
      </c>
      <c r="RVU4" s="255" t="s">
        <v>347</v>
      </c>
      <c r="RVV4" s="255" t="s">
        <v>347</v>
      </c>
      <c r="RVW4" s="255" t="s">
        <v>347</v>
      </c>
      <c r="RVX4" s="255" t="s">
        <v>347</v>
      </c>
      <c r="RVY4" s="255" t="s">
        <v>347</v>
      </c>
      <c r="RVZ4" s="255" t="s">
        <v>347</v>
      </c>
      <c r="RWA4" s="255" t="s">
        <v>347</v>
      </c>
      <c r="RWB4" s="255" t="s">
        <v>347</v>
      </c>
      <c r="RWC4" s="255" t="s">
        <v>347</v>
      </c>
      <c r="RWD4" s="255" t="s">
        <v>347</v>
      </c>
      <c r="RWE4" s="255" t="s">
        <v>347</v>
      </c>
      <c r="RWF4" s="255" t="s">
        <v>347</v>
      </c>
      <c r="RWG4" s="255" t="s">
        <v>347</v>
      </c>
      <c r="RWH4" s="255" t="s">
        <v>347</v>
      </c>
      <c r="RWI4" s="255" t="s">
        <v>347</v>
      </c>
      <c r="RWJ4" s="255" t="s">
        <v>347</v>
      </c>
      <c r="RWK4" s="255" t="s">
        <v>347</v>
      </c>
      <c r="RWL4" s="255" t="s">
        <v>347</v>
      </c>
      <c r="RWM4" s="255" t="s">
        <v>347</v>
      </c>
      <c r="RWN4" s="255" t="s">
        <v>347</v>
      </c>
      <c r="RWO4" s="255" t="s">
        <v>347</v>
      </c>
      <c r="RWP4" s="255" t="s">
        <v>347</v>
      </c>
      <c r="RWQ4" s="255" t="s">
        <v>347</v>
      </c>
      <c r="RWR4" s="255" t="s">
        <v>347</v>
      </c>
      <c r="RWS4" s="255" t="s">
        <v>347</v>
      </c>
      <c r="RWT4" s="255" t="s">
        <v>347</v>
      </c>
      <c r="RWU4" s="255" t="s">
        <v>347</v>
      </c>
      <c r="RWV4" s="255" t="s">
        <v>347</v>
      </c>
      <c r="RWW4" s="255" t="s">
        <v>347</v>
      </c>
      <c r="RWX4" s="255" t="s">
        <v>347</v>
      </c>
      <c r="RWY4" s="255" t="s">
        <v>347</v>
      </c>
      <c r="RWZ4" s="255" t="s">
        <v>347</v>
      </c>
      <c r="RXA4" s="255" t="s">
        <v>347</v>
      </c>
      <c r="RXB4" s="255" t="s">
        <v>347</v>
      </c>
      <c r="RXC4" s="255" t="s">
        <v>347</v>
      </c>
      <c r="RXD4" s="255" t="s">
        <v>347</v>
      </c>
      <c r="RXE4" s="255" t="s">
        <v>347</v>
      </c>
      <c r="RXF4" s="255" t="s">
        <v>347</v>
      </c>
      <c r="RXG4" s="255" t="s">
        <v>347</v>
      </c>
      <c r="RXH4" s="255" t="s">
        <v>347</v>
      </c>
      <c r="RXI4" s="255" t="s">
        <v>347</v>
      </c>
      <c r="RXJ4" s="255" t="s">
        <v>347</v>
      </c>
      <c r="RXK4" s="255" t="s">
        <v>347</v>
      </c>
      <c r="RXL4" s="255" t="s">
        <v>347</v>
      </c>
      <c r="RXM4" s="255" t="s">
        <v>347</v>
      </c>
      <c r="RXN4" s="255" t="s">
        <v>347</v>
      </c>
      <c r="RXO4" s="255" t="s">
        <v>347</v>
      </c>
      <c r="RXP4" s="255" t="s">
        <v>347</v>
      </c>
      <c r="RXQ4" s="255" t="s">
        <v>347</v>
      </c>
      <c r="RXR4" s="255" t="s">
        <v>347</v>
      </c>
      <c r="RXS4" s="255" t="s">
        <v>347</v>
      </c>
      <c r="RXT4" s="255" t="s">
        <v>347</v>
      </c>
      <c r="RXU4" s="255" t="s">
        <v>347</v>
      </c>
      <c r="RXV4" s="255" t="s">
        <v>347</v>
      </c>
      <c r="RXW4" s="255" t="s">
        <v>347</v>
      </c>
      <c r="RXX4" s="255" t="s">
        <v>347</v>
      </c>
      <c r="RXY4" s="255" t="s">
        <v>347</v>
      </c>
      <c r="RXZ4" s="255" t="s">
        <v>347</v>
      </c>
      <c r="RYA4" s="255" t="s">
        <v>347</v>
      </c>
      <c r="RYB4" s="255" t="s">
        <v>347</v>
      </c>
      <c r="RYC4" s="255" t="s">
        <v>347</v>
      </c>
      <c r="RYD4" s="255" t="s">
        <v>347</v>
      </c>
      <c r="RYE4" s="255" t="s">
        <v>347</v>
      </c>
      <c r="RYF4" s="255" t="s">
        <v>347</v>
      </c>
      <c r="RYG4" s="255" t="s">
        <v>347</v>
      </c>
      <c r="RYH4" s="255" t="s">
        <v>347</v>
      </c>
      <c r="RYI4" s="255" t="s">
        <v>347</v>
      </c>
      <c r="RYJ4" s="255" t="s">
        <v>347</v>
      </c>
      <c r="RYK4" s="255" t="s">
        <v>347</v>
      </c>
      <c r="RYL4" s="255" t="s">
        <v>347</v>
      </c>
      <c r="RYM4" s="255" t="s">
        <v>347</v>
      </c>
      <c r="RYN4" s="255" t="s">
        <v>347</v>
      </c>
      <c r="RYO4" s="255" t="s">
        <v>347</v>
      </c>
      <c r="RYP4" s="255" t="s">
        <v>347</v>
      </c>
      <c r="RYQ4" s="255" t="s">
        <v>347</v>
      </c>
      <c r="RYR4" s="255" t="s">
        <v>347</v>
      </c>
      <c r="RYS4" s="255" t="s">
        <v>347</v>
      </c>
      <c r="RYT4" s="255" t="s">
        <v>347</v>
      </c>
      <c r="RYU4" s="255" t="s">
        <v>347</v>
      </c>
      <c r="RYV4" s="255" t="s">
        <v>347</v>
      </c>
      <c r="RYW4" s="255" t="s">
        <v>347</v>
      </c>
      <c r="RYX4" s="255" t="s">
        <v>347</v>
      </c>
      <c r="RYY4" s="255" t="s">
        <v>347</v>
      </c>
      <c r="RYZ4" s="255" t="s">
        <v>347</v>
      </c>
      <c r="RZA4" s="255" t="s">
        <v>347</v>
      </c>
      <c r="RZB4" s="255" t="s">
        <v>347</v>
      </c>
      <c r="RZC4" s="255" t="s">
        <v>347</v>
      </c>
      <c r="RZD4" s="255" t="s">
        <v>347</v>
      </c>
      <c r="RZE4" s="255" t="s">
        <v>347</v>
      </c>
      <c r="RZF4" s="255" t="s">
        <v>347</v>
      </c>
      <c r="RZG4" s="255" t="s">
        <v>347</v>
      </c>
      <c r="RZH4" s="255" t="s">
        <v>347</v>
      </c>
      <c r="RZI4" s="255" t="s">
        <v>347</v>
      </c>
      <c r="RZJ4" s="255" t="s">
        <v>347</v>
      </c>
      <c r="RZK4" s="255" t="s">
        <v>347</v>
      </c>
      <c r="RZL4" s="255" t="s">
        <v>347</v>
      </c>
      <c r="RZM4" s="255" t="s">
        <v>347</v>
      </c>
      <c r="RZN4" s="255" t="s">
        <v>347</v>
      </c>
      <c r="RZO4" s="255" t="s">
        <v>347</v>
      </c>
      <c r="RZP4" s="255" t="s">
        <v>347</v>
      </c>
      <c r="RZQ4" s="255" t="s">
        <v>347</v>
      </c>
      <c r="RZR4" s="255" t="s">
        <v>347</v>
      </c>
      <c r="RZS4" s="255" t="s">
        <v>347</v>
      </c>
      <c r="RZT4" s="255" t="s">
        <v>347</v>
      </c>
      <c r="RZU4" s="255" t="s">
        <v>347</v>
      </c>
      <c r="RZV4" s="255" t="s">
        <v>347</v>
      </c>
      <c r="RZW4" s="255" t="s">
        <v>347</v>
      </c>
      <c r="RZX4" s="255" t="s">
        <v>347</v>
      </c>
      <c r="RZY4" s="255" t="s">
        <v>347</v>
      </c>
      <c r="RZZ4" s="255" t="s">
        <v>347</v>
      </c>
      <c r="SAA4" s="255" t="s">
        <v>347</v>
      </c>
      <c r="SAB4" s="255" t="s">
        <v>347</v>
      </c>
      <c r="SAC4" s="255" t="s">
        <v>347</v>
      </c>
      <c r="SAD4" s="255" t="s">
        <v>347</v>
      </c>
      <c r="SAE4" s="255" t="s">
        <v>347</v>
      </c>
      <c r="SAF4" s="255" t="s">
        <v>347</v>
      </c>
      <c r="SAG4" s="255" t="s">
        <v>347</v>
      </c>
      <c r="SAH4" s="255" t="s">
        <v>347</v>
      </c>
      <c r="SAI4" s="255" t="s">
        <v>347</v>
      </c>
      <c r="SAJ4" s="255" t="s">
        <v>347</v>
      </c>
      <c r="SAK4" s="255" t="s">
        <v>347</v>
      </c>
      <c r="SAL4" s="255" t="s">
        <v>347</v>
      </c>
      <c r="SAM4" s="255" t="s">
        <v>347</v>
      </c>
      <c r="SAN4" s="255" t="s">
        <v>347</v>
      </c>
      <c r="SAO4" s="255" t="s">
        <v>347</v>
      </c>
      <c r="SAP4" s="255" t="s">
        <v>347</v>
      </c>
      <c r="SAQ4" s="255" t="s">
        <v>347</v>
      </c>
      <c r="SAR4" s="255" t="s">
        <v>347</v>
      </c>
      <c r="SAS4" s="255" t="s">
        <v>347</v>
      </c>
      <c r="SAT4" s="255" t="s">
        <v>347</v>
      </c>
      <c r="SAU4" s="255" t="s">
        <v>347</v>
      </c>
      <c r="SAV4" s="255" t="s">
        <v>347</v>
      </c>
      <c r="SAW4" s="255" t="s">
        <v>347</v>
      </c>
      <c r="SAX4" s="255" t="s">
        <v>347</v>
      </c>
      <c r="SAY4" s="255" t="s">
        <v>347</v>
      </c>
      <c r="SAZ4" s="255" t="s">
        <v>347</v>
      </c>
      <c r="SBA4" s="255" t="s">
        <v>347</v>
      </c>
      <c r="SBB4" s="255" t="s">
        <v>347</v>
      </c>
      <c r="SBC4" s="255" t="s">
        <v>347</v>
      </c>
      <c r="SBD4" s="255" t="s">
        <v>347</v>
      </c>
      <c r="SBE4" s="255" t="s">
        <v>347</v>
      </c>
      <c r="SBF4" s="255" t="s">
        <v>347</v>
      </c>
      <c r="SBG4" s="255" t="s">
        <v>347</v>
      </c>
      <c r="SBH4" s="255" t="s">
        <v>347</v>
      </c>
      <c r="SBI4" s="255" t="s">
        <v>347</v>
      </c>
      <c r="SBJ4" s="255" t="s">
        <v>347</v>
      </c>
      <c r="SBK4" s="255" t="s">
        <v>347</v>
      </c>
      <c r="SBL4" s="255" t="s">
        <v>347</v>
      </c>
      <c r="SBM4" s="255" t="s">
        <v>347</v>
      </c>
      <c r="SBN4" s="255" t="s">
        <v>347</v>
      </c>
      <c r="SBO4" s="255" t="s">
        <v>347</v>
      </c>
      <c r="SBP4" s="255" t="s">
        <v>347</v>
      </c>
      <c r="SBQ4" s="255" t="s">
        <v>347</v>
      </c>
      <c r="SBR4" s="255" t="s">
        <v>347</v>
      </c>
      <c r="SBS4" s="255" t="s">
        <v>347</v>
      </c>
      <c r="SBT4" s="255" t="s">
        <v>347</v>
      </c>
      <c r="SBU4" s="255" t="s">
        <v>347</v>
      </c>
      <c r="SBV4" s="255" t="s">
        <v>347</v>
      </c>
      <c r="SBW4" s="255" t="s">
        <v>347</v>
      </c>
      <c r="SBX4" s="255" t="s">
        <v>347</v>
      </c>
      <c r="SBY4" s="255" t="s">
        <v>347</v>
      </c>
      <c r="SBZ4" s="255" t="s">
        <v>347</v>
      </c>
      <c r="SCA4" s="255" t="s">
        <v>347</v>
      </c>
      <c r="SCB4" s="255" t="s">
        <v>347</v>
      </c>
      <c r="SCC4" s="255" t="s">
        <v>347</v>
      </c>
      <c r="SCD4" s="255" t="s">
        <v>347</v>
      </c>
      <c r="SCE4" s="255" t="s">
        <v>347</v>
      </c>
      <c r="SCF4" s="255" t="s">
        <v>347</v>
      </c>
      <c r="SCG4" s="255" t="s">
        <v>347</v>
      </c>
      <c r="SCH4" s="255" t="s">
        <v>347</v>
      </c>
      <c r="SCI4" s="255" t="s">
        <v>347</v>
      </c>
      <c r="SCJ4" s="255" t="s">
        <v>347</v>
      </c>
      <c r="SCK4" s="255" t="s">
        <v>347</v>
      </c>
      <c r="SCL4" s="255" t="s">
        <v>347</v>
      </c>
      <c r="SCM4" s="255" t="s">
        <v>347</v>
      </c>
      <c r="SCN4" s="255" t="s">
        <v>347</v>
      </c>
      <c r="SCO4" s="255" t="s">
        <v>347</v>
      </c>
      <c r="SCP4" s="255" t="s">
        <v>347</v>
      </c>
      <c r="SCQ4" s="255" t="s">
        <v>347</v>
      </c>
      <c r="SCR4" s="255" t="s">
        <v>347</v>
      </c>
      <c r="SCS4" s="255" t="s">
        <v>347</v>
      </c>
      <c r="SCT4" s="255" t="s">
        <v>347</v>
      </c>
      <c r="SCU4" s="255" t="s">
        <v>347</v>
      </c>
      <c r="SCV4" s="255" t="s">
        <v>347</v>
      </c>
      <c r="SCW4" s="255" t="s">
        <v>347</v>
      </c>
      <c r="SCX4" s="255" t="s">
        <v>347</v>
      </c>
      <c r="SCY4" s="255" t="s">
        <v>347</v>
      </c>
      <c r="SCZ4" s="255" t="s">
        <v>347</v>
      </c>
      <c r="SDA4" s="255" t="s">
        <v>347</v>
      </c>
      <c r="SDB4" s="255" t="s">
        <v>347</v>
      </c>
      <c r="SDC4" s="255" t="s">
        <v>347</v>
      </c>
      <c r="SDD4" s="255" t="s">
        <v>347</v>
      </c>
      <c r="SDE4" s="255" t="s">
        <v>347</v>
      </c>
      <c r="SDF4" s="255" t="s">
        <v>347</v>
      </c>
      <c r="SDG4" s="255" t="s">
        <v>347</v>
      </c>
      <c r="SDH4" s="255" t="s">
        <v>347</v>
      </c>
      <c r="SDI4" s="255" t="s">
        <v>347</v>
      </c>
      <c r="SDJ4" s="255" t="s">
        <v>347</v>
      </c>
      <c r="SDK4" s="255" t="s">
        <v>347</v>
      </c>
      <c r="SDL4" s="255" t="s">
        <v>347</v>
      </c>
      <c r="SDM4" s="255" t="s">
        <v>347</v>
      </c>
      <c r="SDN4" s="255" t="s">
        <v>347</v>
      </c>
      <c r="SDO4" s="255" t="s">
        <v>347</v>
      </c>
      <c r="SDP4" s="255" t="s">
        <v>347</v>
      </c>
      <c r="SDQ4" s="255" t="s">
        <v>347</v>
      </c>
      <c r="SDR4" s="255" t="s">
        <v>347</v>
      </c>
      <c r="SDS4" s="255" t="s">
        <v>347</v>
      </c>
      <c r="SDT4" s="255" t="s">
        <v>347</v>
      </c>
      <c r="SDU4" s="255" t="s">
        <v>347</v>
      </c>
      <c r="SDV4" s="255" t="s">
        <v>347</v>
      </c>
      <c r="SDW4" s="255" t="s">
        <v>347</v>
      </c>
      <c r="SDX4" s="255" t="s">
        <v>347</v>
      </c>
      <c r="SDY4" s="255" t="s">
        <v>347</v>
      </c>
      <c r="SDZ4" s="255" t="s">
        <v>347</v>
      </c>
      <c r="SEA4" s="255" t="s">
        <v>347</v>
      </c>
      <c r="SEB4" s="255" t="s">
        <v>347</v>
      </c>
      <c r="SEC4" s="255" t="s">
        <v>347</v>
      </c>
      <c r="SED4" s="255" t="s">
        <v>347</v>
      </c>
      <c r="SEE4" s="255" t="s">
        <v>347</v>
      </c>
      <c r="SEF4" s="255" t="s">
        <v>347</v>
      </c>
      <c r="SEG4" s="255" t="s">
        <v>347</v>
      </c>
      <c r="SEH4" s="255" t="s">
        <v>347</v>
      </c>
      <c r="SEI4" s="255" t="s">
        <v>347</v>
      </c>
      <c r="SEJ4" s="255" t="s">
        <v>347</v>
      </c>
      <c r="SEK4" s="255" t="s">
        <v>347</v>
      </c>
      <c r="SEL4" s="255" t="s">
        <v>347</v>
      </c>
      <c r="SEM4" s="255" t="s">
        <v>347</v>
      </c>
      <c r="SEN4" s="255" t="s">
        <v>347</v>
      </c>
      <c r="SEO4" s="255" t="s">
        <v>347</v>
      </c>
      <c r="SEP4" s="255" t="s">
        <v>347</v>
      </c>
      <c r="SEQ4" s="255" t="s">
        <v>347</v>
      </c>
      <c r="SER4" s="255" t="s">
        <v>347</v>
      </c>
      <c r="SES4" s="255" t="s">
        <v>347</v>
      </c>
      <c r="SET4" s="255" t="s">
        <v>347</v>
      </c>
      <c r="SEU4" s="255" t="s">
        <v>347</v>
      </c>
      <c r="SEV4" s="255" t="s">
        <v>347</v>
      </c>
      <c r="SEW4" s="255" t="s">
        <v>347</v>
      </c>
      <c r="SEX4" s="255" t="s">
        <v>347</v>
      </c>
      <c r="SEY4" s="255" t="s">
        <v>347</v>
      </c>
      <c r="SEZ4" s="255" t="s">
        <v>347</v>
      </c>
      <c r="SFA4" s="255" t="s">
        <v>347</v>
      </c>
      <c r="SFB4" s="255" t="s">
        <v>347</v>
      </c>
      <c r="SFC4" s="255" t="s">
        <v>347</v>
      </c>
      <c r="SFD4" s="255" t="s">
        <v>347</v>
      </c>
      <c r="SFE4" s="255" t="s">
        <v>347</v>
      </c>
      <c r="SFF4" s="255" t="s">
        <v>347</v>
      </c>
      <c r="SFG4" s="255" t="s">
        <v>347</v>
      </c>
      <c r="SFH4" s="255" t="s">
        <v>347</v>
      </c>
      <c r="SFI4" s="255" t="s">
        <v>347</v>
      </c>
      <c r="SFJ4" s="255" t="s">
        <v>347</v>
      </c>
      <c r="SFK4" s="255" t="s">
        <v>347</v>
      </c>
      <c r="SFL4" s="255" t="s">
        <v>347</v>
      </c>
      <c r="SFM4" s="255" t="s">
        <v>347</v>
      </c>
      <c r="SFN4" s="255" t="s">
        <v>347</v>
      </c>
      <c r="SFO4" s="255" t="s">
        <v>347</v>
      </c>
      <c r="SFP4" s="255" t="s">
        <v>347</v>
      </c>
      <c r="SFQ4" s="255" t="s">
        <v>347</v>
      </c>
      <c r="SFR4" s="255" t="s">
        <v>347</v>
      </c>
      <c r="SFS4" s="255" t="s">
        <v>347</v>
      </c>
      <c r="SFT4" s="255" t="s">
        <v>347</v>
      </c>
      <c r="SFU4" s="255" t="s">
        <v>347</v>
      </c>
      <c r="SFV4" s="255" t="s">
        <v>347</v>
      </c>
      <c r="SFW4" s="255" t="s">
        <v>347</v>
      </c>
      <c r="SFX4" s="255" t="s">
        <v>347</v>
      </c>
      <c r="SFY4" s="255" t="s">
        <v>347</v>
      </c>
      <c r="SFZ4" s="255" t="s">
        <v>347</v>
      </c>
      <c r="SGA4" s="255" t="s">
        <v>347</v>
      </c>
      <c r="SGB4" s="255" t="s">
        <v>347</v>
      </c>
      <c r="SGC4" s="255" t="s">
        <v>347</v>
      </c>
      <c r="SGD4" s="255" t="s">
        <v>347</v>
      </c>
      <c r="SGE4" s="255" t="s">
        <v>347</v>
      </c>
      <c r="SGF4" s="255" t="s">
        <v>347</v>
      </c>
      <c r="SGG4" s="255" t="s">
        <v>347</v>
      </c>
      <c r="SGH4" s="255" t="s">
        <v>347</v>
      </c>
      <c r="SGI4" s="255" t="s">
        <v>347</v>
      </c>
      <c r="SGJ4" s="255" t="s">
        <v>347</v>
      </c>
      <c r="SGK4" s="255" t="s">
        <v>347</v>
      </c>
      <c r="SGL4" s="255" t="s">
        <v>347</v>
      </c>
      <c r="SGM4" s="255" t="s">
        <v>347</v>
      </c>
      <c r="SGN4" s="255" t="s">
        <v>347</v>
      </c>
      <c r="SGO4" s="255" t="s">
        <v>347</v>
      </c>
      <c r="SGP4" s="255" t="s">
        <v>347</v>
      </c>
      <c r="SGQ4" s="255" t="s">
        <v>347</v>
      </c>
      <c r="SGR4" s="255" t="s">
        <v>347</v>
      </c>
      <c r="SGS4" s="255" t="s">
        <v>347</v>
      </c>
      <c r="SGT4" s="255" t="s">
        <v>347</v>
      </c>
      <c r="SGU4" s="255" t="s">
        <v>347</v>
      </c>
      <c r="SGV4" s="255" t="s">
        <v>347</v>
      </c>
      <c r="SGW4" s="255" t="s">
        <v>347</v>
      </c>
      <c r="SGX4" s="255" t="s">
        <v>347</v>
      </c>
      <c r="SGY4" s="255" t="s">
        <v>347</v>
      </c>
      <c r="SGZ4" s="255" t="s">
        <v>347</v>
      </c>
      <c r="SHA4" s="255" t="s">
        <v>347</v>
      </c>
      <c r="SHB4" s="255" t="s">
        <v>347</v>
      </c>
      <c r="SHC4" s="255" t="s">
        <v>347</v>
      </c>
      <c r="SHD4" s="255" t="s">
        <v>347</v>
      </c>
      <c r="SHE4" s="255" t="s">
        <v>347</v>
      </c>
      <c r="SHF4" s="255" t="s">
        <v>347</v>
      </c>
      <c r="SHG4" s="255" t="s">
        <v>347</v>
      </c>
      <c r="SHH4" s="255" t="s">
        <v>347</v>
      </c>
      <c r="SHI4" s="255" t="s">
        <v>347</v>
      </c>
      <c r="SHJ4" s="255" t="s">
        <v>347</v>
      </c>
      <c r="SHK4" s="255" t="s">
        <v>347</v>
      </c>
      <c r="SHL4" s="255" t="s">
        <v>347</v>
      </c>
      <c r="SHM4" s="255" t="s">
        <v>347</v>
      </c>
      <c r="SHN4" s="255" t="s">
        <v>347</v>
      </c>
      <c r="SHO4" s="255" t="s">
        <v>347</v>
      </c>
      <c r="SHP4" s="255" t="s">
        <v>347</v>
      </c>
      <c r="SHQ4" s="255" t="s">
        <v>347</v>
      </c>
      <c r="SHR4" s="255" t="s">
        <v>347</v>
      </c>
      <c r="SHS4" s="255" t="s">
        <v>347</v>
      </c>
      <c r="SHT4" s="255" t="s">
        <v>347</v>
      </c>
      <c r="SHU4" s="255" t="s">
        <v>347</v>
      </c>
      <c r="SHV4" s="255" t="s">
        <v>347</v>
      </c>
      <c r="SHW4" s="255" t="s">
        <v>347</v>
      </c>
      <c r="SHX4" s="255" t="s">
        <v>347</v>
      </c>
      <c r="SHY4" s="255" t="s">
        <v>347</v>
      </c>
      <c r="SHZ4" s="255" t="s">
        <v>347</v>
      </c>
      <c r="SIA4" s="255" t="s">
        <v>347</v>
      </c>
      <c r="SIB4" s="255" t="s">
        <v>347</v>
      </c>
      <c r="SIC4" s="255" t="s">
        <v>347</v>
      </c>
      <c r="SID4" s="255" t="s">
        <v>347</v>
      </c>
      <c r="SIE4" s="255" t="s">
        <v>347</v>
      </c>
      <c r="SIF4" s="255" t="s">
        <v>347</v>
      </c>
      <c r="SIG4" s="255" t="s">
        <v>347</v>
      </c>
      <c r="SIH4" s="255" t="s">
        <v>347</v>
      </c>
      <c r="SII4" s="255" t="s">
        <v>347</v>
      </c>
      <c r="SIJ4" s="255" t="s">
        <v>347</v>
      </c>
      <c r="SIK4" s="255" t="s">
        <v>347</v>
      </c>
      <c r="SIL4" s="255" t="s">
        <v>347</v>
      </c>
      <c r="SIM4" s="255" t="s">
        <v>347</v>
      </c>
      <c r="SIN4" s="255" t="s">
        <v>347</v>
      </c>
      <c r="SIO4" s="255" t="s">
        <v>347</v>
      </c>
      <c r="SIP4" s="255" t="s">
        <v>347</v>
      </c>
      <c r="SIQ4" s="255" t="s">
        <v>347</v>
      </c>
      <c r="SIR4" s="255" t="s">
        <v>347</v>
      </c>
      <c r="SIS4" s="255" t="s">
        <v>347</v>
      </c>
      <c r="SIT4" s="255" t="s">
        <v>347</v>
      </c>
      <c r="SIU4" s="255" t="s">
        <v>347</v>
      </c>
      <c r="SIV4" s="255" t="s">
        <v>347</v>
      </c>
      <c r="SIW4" s="255" t="s">
        <v>347</v>
      </c>
      <c r="SIX4" s="255" t="s">
        <v>347</v>
      </c>
      <c r="SIY4" s="255" t="s">
        <v>347</v>
      </c>
      <c r="SIZ4" s="255" t="s">
        <v>347</v>
      </c>
      <c r="SJA4" s="255" t="s">
        <v>347</v>
      </c>
      <c r="SJB4" s="255" t="s">
        <v>347</v>
      </c>
      <c r="SJC4" s="255" t="s">
        <v>347</v>
      </c>
      <c r="SJD4" s="255" t="s">
        <v>347</v>
      </c>
      <c r="SJE4" s="255" t="s">
        <v>347</v>
      </c>
      <c r="SJF4" s="255" t="s">
        <v>347</v>
      </c>
      <c r="SJG4" s="255" t="s">
        <v>347</v>
      </c>
      <c r="SJH4" s="255" t="s">
        <v>347</v>
      </c>
      <c r="SJI4" s="255" t="s">
        <v>347</v>
      </c>
      <c r="SJJ4" s="255" t="s">
        <v>347</v>
      </c>
      <c r="SJK4" s="255" t="s">
        <v>347</v>
      </c>
      <c r="SJL4" s="255" t="s">
        <v>347</v>
      </c>
      <c r="SJM4" s="255" t="s">
        <v>347</v>
      </c>
      <c r="SJN4" s="255" t="s">
        <v>347</v>
      </c>
      <c r="SJO4" s="255" t="s">
        <v>347</v>
      </c>
      <c r="SJP4" s="255" t="s">
        <v>347</v>
      </c>
      <c r="SJQ4" s="255" t="s">
        <v>347</v>
      </c>
      <c r="SJR4" s="255" t="s">
        <v>347</v>
      </c>
      <c r="SJS4" s="255" t="s">
        <v>347</v>
      </c>
      <c r="SJT4" s="255" t="s">
        <v>347</v>
      </c>
      <c r="SJU4" s="255" t="s">
        <v>347</v>
      </c>
      <c r="SJV4" s="255" t="s">
        <v>347</v>
      </c>
      <c r="SJW4" s="255" t="s">
        <v>347</v>
      </c>
      <c r="SJX4" s="255" t="s">
        <v>347</v>
      </c>
      <c r="SJY4" s="255" t="s">
        <v>347</v>
      </c>
      <c r="SJZ4" s="255" t="s">
        <v>347</v>
      </c>
      <c r="SKA4" s="255" t="s">
        <v>347</v>
      </c>
      <c r="SKB4" s="255" t="s">
        <v>347</v>
      </c>
      <c r="SKC4" s="255" t="s">
        <v>347</v>
      </c>
      <c r="SKD4" s="255" t="s">
        <v>347</v>
      </c>
      <c r="SKE4" s="255" t="s">
        <v>347</v>
      </c>
      <c r="SKF4" s="255" t="s">
        <v>347</v>
      </c>
      <c r="SKG4" s="255" t="s">
        <v>347</v>
      </c>
      <c r="SKH4" s="255" t="s">
        <v>347</v>
      </c>
      <c r="SKI4" s="255" t="s">
        <v>347</v>
      </c>
      <c r="SKJ4" s="255" t="s">
        <v>347</v>
      </c>
      <c r="SKK4" s="255" t="s">
        <v>347</v>
      </c>
      <c r="SKL4" s="255" t="s">
        <v>347</v>
      </c>
      <c r="SKM4" s="255" t="s">
        <v>347</v>
      </c>
      <c r="SKN4" s="255" t="s">
        <v>347</v>
      </c>
      <c r="SKO4" s="255" t="s">
        <v>347</v>
      </c>
      <c r="SKP4" s="255" t="s">
        <v>347</v>
      </c>
      <c r="SKQ4" s="255" t="s">
        <v>347</v>
      </c>
      <c r="SKR4" s="255" t="s">
        <v>347</v>
      </c>
      <c r="SKS4" s="255" t="s">
        <v>347</v>
      </c>
      <c r="SKT4" s="255" t="s">
        <v>347</v>
      </c>
      <c r="SKU4" s="255" t="s">
        <v>347</v>
      </c>
      <c r="SKV4" s="255" t="s">
        <v>347</v>
      </c>
      <c r="SKW4" s="255" t="s">
        <v>347</v>
      </c>
      <c r="SKX4" s="255" t="s">
        <v>347</v>
      </c>
      <c r="SKY4" s="255" t="s">
        <v>347</v>
      </c>
      <c r="SKZ4" s="255" t="s">
        <v>347</v>
      </c>
      <c r="SLA4" s="255" t="s">
        <v>347</v>
      </c>
      <c r="SLB4" s="255" t="s">
        <v>347</v>
      </c>
      <c r="SLC4" s="255" t="s">
        <v>347</v>
      </c>
      <c r="SLD4" s="255" t="s">
        <v>347</v>
      </c>
      <c r="SLE4" s="255" t="s">
        <v>347</v>
      </c>
      <c r="SLF4" s="255" t="s">
        <v>347</v>
      </c>
      <c r="SLG4" s="255" t="s">
        <v>347</v>
      </c>
      <c r="SLH4" s="255" t="s">
        <v>347</v>
      </c>
      <c r="SLI4" s="255" t="s">
        <v>347</v>
      </c>
      <c r="SLJ4" s="255" t="s">
        <v>347</v>
      </c>
      <c r="SLK4" s="255" t="s">
        <v>347</v>
      </c>
      <c r="SLL4" s="255" t="s">
        <v>347</v>
      </c>
      <c r="SLM4" s="255" t="s">
        <v>347</v>
      </c>
      <c r="SLN4" s="255" t="s">
        <v>347</v>
      </c>
      <c r="SLO4" s="255" t="s">
        <v>347</v>
      </c>
      <c r="SLP4" s="255" t="s">
        <v>347</v>
      </c>
      <c r="SLQ4" s="255" t="s">
        <v>347</v>
      </c>
      <c r="SLR4" s="255" t="s">
        <v>347</v>
      </c>
      <c r="SLS4" s="255" t="s">
        <v>347</v>
      </c>
      <c r="SLT4" s="255" t="s">
        <v>347</v>
      </c>
      <c r="SLU4" s="255" t="s">
        <v>347</v>
      </c>
      <c r="SLV4" s="255" t="s">
        <v>347</v>
      </c>
      <c r="SLW4" s="255" t="s">
        <v>347</v>
      </c>
      <c r="SLX4" s="255" t="s">
        <v>347</v>
      </c>
      <c r="SLY4" s="255" t="s">
        <v>347</v>
      </c>
      <c r="SLZ4" s="255" t="s">
        <v>347</v>
      </c>
      <c r="SMA4" s="255" t="s">
        <v>347</v>
      </c>
      <c r="SMB4" s="255" t="s">
        <v>347</v>
      </c>
      <c r="SMC4" s="255" t="s">
        <v>347</v>
      </c>
      <c r="SMD4" s="255" t="s">
        <v>347</v>
      </c>
      <c r="SME4" s="255" t="s">
        <v>347</v>
      </c>
      <c r="SMF4" s="255" t="s">
        <v>347</v>
      </c>
      <c r="SMG4" s="255" t="s">
        <v>347</v>
      </c>
      <c r="SMH4" s="255" t="s">
        <v>347</v>
      </c>
      <c r="SMI4" s="255" t="s">
        <v>347</v>
      </c>
      <c r="SMJ4" s="255" t="s">
        <v>347</v>
      </c>
      <c r="SMK4" s="255" t="s">
        <v>347</v>
      </c>
      <c r="SML4" s="255" t="s">
        <v>347</v>
      </c>
      <c r="SMM4" s="255" t="s">
        <v>347</v>
      </c>
      <c r="SMN4" s="255" t="s">
        <v>347</v>
      </c>
      <c r="SMO4" s="255" t="s">
        <v>347</v>
      </c>
      <c r="SMP4" s="255" t="s">
        <v>347</v>
      </c>
      <c r="SMQ4" s="255" t="s">
        <v>347</v>
      </c>
      <c r="SMR4" s="255" t="s">
        <v>347</v>
      </c>
      <c r="SMS4" s="255" t="s">
        <v>347</v>
      </c>
      <c r="SMT4" s="255" t="s">
        <v>347</v>
      </c>
      <c r="SMU4" s="255" t="s">
        <v>347</v>
      </c>
      <c r="SMV4" s="255" t="s">
        <v>347</v>
      </c>
      <c r="SMW4" s="255" t="s">
        <v>347</v>
      </c>
      <c r="SMX4" s="255" t="s">
        <v>347</v>
      </c>
      <c r="SMY4" s="255" t="s">
        <v>347</v>
      </c>
      <c r="SMZ4" s="255" t="s">
        <v>347</v>
      </c>
      <c r="SNA4" s="255" t="s">
        <v>347</v>
      </c>
      <c r="SNB4" s="255" t="s">
        <v>347</v>
      </c>
      <c r="SNC4" s="255" t="s">
        <v>347</v>
      </c>
      <c r="SND4" s="255" t="s">
        <v>347</v>
      </c>
      <c r="SNE4" s="255" t="s">
        <v>347</v>
      </c>
      <c r="SNF4" s="255" t="s">
        <v>347</v>
      </c>
      <c r="SNG4" s="255" t="s">
        <v>347</v>
      </c>
      <c r="SNH4" s="255" t="s">
        <v>347</v>
      </c>
      <c r="SNI4" s="255" t="s">
        <v>347</v>
      </c>
      <c r="SNJ4" s="255" t="s">
        <v>347</v>
      </c>
      <c r="SNK4" s="255" t="s">
        <v>347</v>
      </c>
      <c r="SNL4" s="255" t="s">
        <v>347</v>
      </c>
      <c r="SNM4" s="255" t="s">
        <v>347</v>
      </c>
      <c r="SNN4" s="255" t="s">
        <v>347</v>
      </c>
      <c r="SNO4" s="255" t="s">
        <v>347</v>
      </c>
      <c r="SNP4" s="255" t="s">
        <v>347</v>
      </c>
      <c r="SNQ4" s="255" t="s">
        <v>347</v>
      </c>
      <c r="SNR4" s="255" t="s">
        <v>347</v>
      </c>
      <c r="SNS4" s="255" t="s">
        <v>347</v>
      </c>
      <c r="SNT4" s="255" t="s">
        <v>347</v>
      </c>
      <c r="SNU4" s="255" t="s">
        <v>347</v>
      </c>
      <c r="SNV4" s="255" t="s">
        <v>347</v>
      </c>
      <c r="SNW4" s="255" t="s">
        <v>347</v>
      </c>
      <c r="SNX4" s="255" t="s">
        <v>347</v>
      </c>
      <c r="SNY4" s="255" t="s">
        <v>347</v>
      </c>
      <c r="SNZ4" s="255" t="s">
        <v>347</v>
      </c>
      <c r="SOA4" s="255" t="s">
        <v>347</v>
      </c>
      <c r="SOB4" s="255" t="s">
        <v>347</v>
      </c>
      <c r="SOC4" s="255" t="s">
        <v>347</v>
      </c>
      <c r="SOD4" s="255" t="s">
        <v>347</v>
      </c>
      <c r="SOE4" s="255" t="s">
        <v>347</v>
      </c>
      <c r="SOF4" s="255" t="s">
        <v>347</v>
      </c>
      <c r="SOG4" s="255" t="s">
        <v>347</v>
      </c>
      <c r="SOH4" s="255" t="s">
        <v>347</v>
      </c>
      <c r="SOI4" s="255" t="s">
        <v>347</v>
      </c>
      <c r="SOJ4" s="255" t="s">
        <v>347</v>
      </c>
      <c r="SOK4" s="255" t="s">
        <v>347</v>
      </c>
      <c r="SOL4" s="255" t="s">
        <v>347</v>
      </c>
      <c r="SOM4" s="255" t="s">
        <v>347</v>
      </c>
      <c r="SON4" s="255" t="s">
        <v>347</v>
      </c>
      <c r="SOO4" s="255" t="s">
        <v>347</v>
      </c>
      <c r="SOP4" s="255" t="s">
        <v>347</v>
      </c>
      <c r="SOQ4" s="255" t="s">
        <v>347</v>
      </c>
      <c r="SOR4" s="255" t="s">
        <v>347</v>
      </c>
      <c r="SOS4" s="255" t="s">
        <v>347</v>
      </c>
      <c r="SOT4" s="255" t="s">
        <v>347</v>
      </c>
      <c r="SOU4" s="255" t="s">
        <v>347</v>
      </c>
      <c r="SOV4" s="255" t="s">
        <v>347</v>
      </c>
      <c r="SOW4" s="255" t="s">
        <v>347</v>
      </c>
      <c r="SOX4" s="255" t="s">
        <v>347</v>
      </c>
      <c r="SOY4" s="255" t="s">
        <v>347</v>
      </c>
      <c r="SOZ4" s="255" t="s">
        <v>347</v>
      </c>
      <c r="SPA4" s="255" t="s">
        <v>347</v>
      </c>
      <c r="SPB4" s="255" t="s">
        <v>347</v>
      </c>
      <c r="SPC4" s="255" t="s">
        <v>347</v>
      </c>
      <c r="SPD4" s="255" t="s">
        <v>347</v>
      </c>
      <c r="SPE4" s="255" t="s">
        <v>347</v>
      </c>
      <c r="SPF4" s="255" t="s">
        <v>347</v>
      </c>
      <c r="SPG4" s="255" t="s">
        <v>347</v>
      </c>
      <c r="SPH4" s="255" t="s">
        <v>347</v>
      </c>
      <c r="SPI4" s="255" t="s">
        <v>347</v>
      </c>
      <c r="SPJ4" s="255" t="s">
        <v>347</v>
      </c>
      <c r="SPK4" s="255" t="s">
        <v>347</v>
      </c>
      <c r="SPL4" s="255" t="s">
        <v>347</v>
      </c>
      <c r="SPM4" s="255" t="s">
        <v>347</v>
      </c>
      <c r="SPN4" s="255" t="s">
        <v>347</v>
      </c>
      <c r="SPO4" s="255" t="s">
        <v>347</v>
      </c>
      <c r="SPP4" s="255" t="s">
        <v>347</v>
      </c>
      <c r="SPQ4" s="255" t="s">
        <v>347</v>
      </c>
      <c r="SPR4" s="255" t="s">
        <v>347</v>
      </c>
      <c r="SPS4" s="255" t="s">
        <v>347</v>
      </c>
      <c r="SPT4" s="255" t="s">
        <v>347</v>
      </c>
      <c r="SPU4" s="255" t="s">
        <v>347</v>
      </c>
      <c r="SPV4" s="255" t="s">
        <v>347</v>
      </c>
      <c r="SPW4" s="255" t="s">
        <v>347</v>
      </c>
      <c r="SPX4" s="255" t="s">
        <v>347</v>
      </c>
      <c r="SPY4" s="255" t="s">
        <v>347</v>
      </c>
      <c r="SPZ4" s="255" t="s">
        <v>347</v>
      </c>
      <c r="SQA4" s="255" t="s">
        <v>347</v>
      </c>
      <c r="SQB4" s="255" t="s">
        <v>347</v>
      </c>
      <c r="SQC4" s="255" t="s">
        <v>347</v>
      </c>
      <c r="SQD4" s="255" t="s">
        <v>347</v>
      </c>
      <c r="SQE4" s="255" t="s">
        <v>347</v>
      </c>
      <c r="SQF4" s="255" t="s">
        <v>347</v>
      </c>
      <c r="SQG4" s="255" t="s">
        <v>347</v>
      </c>
      <c r="SQH4" s="255" t="s">
        <v>347</v>
      </c>
      <c r="SQI4" s="255" t="s">
        <v>347</v>
      </c>
      <c r="SQJ4" s="255" t="s">
        <v>347</v>
      </c>
      <c r="SQK4" s="255" t="s">
        <v>347</v>
      </c>
      <c r="SQL4" s="255" t="s">
        <v>347</v>
      </c>
      <c r="SQM4" s="255" t="s">
        <v>347</v>
      </c>
      <c r="SQN4" s="255" t="s">
        <v>347</v>
      </c>
      <c r="SQO4" s="255" t="s">
        <v>347</v>
      </c>
      <c r="SQP4" s="255" t="s">
        <v>347</v>
      </c>
      <c r="SQQ4" s="255" t="s">
        <v>347</v>
      </c>
      <c r="SQR4" s="255" t="s">
        <v>347</v>
      </c>
      <c r="SQS4" s="255" t="s">
        <v>347</v>
      </c>
      <c r="SQT4" s="255" t="s">
        <v>347</v>
      </c>
      <c r="SQU4" s="255" t="s">
        <v>347</v>
      </c>
      <c r="SQV4" s="255" t="s">
        <v>347</v>
      </c>
      <c r="SQW4" s="255" t="s">
        <v>347</v>
      </c>
      <c r="SQX4" s="255" t="s">
        <v>347</v>
      </c>
      <c r="SQY4" s="255" t="s">
        <v>347</v>
      </c>
      <c r="SQZ4" s="255" t="s">
        <v>347</v>
      </c>
      <c r="SRA4" s="255" t="s">
        <v>347</v>
      </c>
      <c r="SRB4" s="255" t="s">
        <v>347</v>
      </c>
      <c r="SRC4" s="255" t="s">
        <v>347</v>
      </c>
      <c r="SRD4" s="255" t="s">
        <v>347</v>
      </c>
      <c r="SRE4" s="255" t="s">
        <v>347</v>
      </c>
      <c r="SRF4" s="255" t="s">
        <v>347</v>
      </c>
      <c r="SRG4" s="255" t="s">
        <v>347</v>
      </c>
      <c r="SRH4" s="255" t="s">
        <v>347</v>
      </c>
      <c r="SRI4" s="255" t="s">
        <v>347</v>
      </c>
      <c r="SRJ4" s="255" t="s">
        <v>347</v>
      </c>
      <c r="SRK4" s="255" t="s">
        <v>347</v>
      </c>
      <c r="SRL4" s="255" t="s">
        <v>347</v>
      </c>
      <c r="SRM4" s="255" t="s">
        <v>347</v>
      </c>
      <c r="SRN4" s="255" t="s">
        <v>347</v>
      </c>
      <c r="SRO4" s="255" t="s">
        <v>347</v>
      </c>
      <c r="SRP4" s="255" t="s">
        <v>347</v>
      </c>
      <c r="SRQ4" s="255" t="s">
        <v>347</v>
      </c>
      <c r="SRR4" s="255" t="s">
        <v>347</v>
      </c>
      <c r="SRS4" s="255" t="s">
        <v>347</v>
      </c>
      <c r="SRT4" s="255" t="s">
        <v>347</v>
      </c>
      <c r="SRU4" s="255" t="s">
        <v>347</v>
      </c>
      <c r="SRV4" s="255" t="s">
        <v>347</v>
      </c>
      <c r="SRW4" s="255" t="s">
        <v>347</v>
      </c>
      <c r="SRX4" s="255" t="s">
        <v>347</v>
      </c>
      <c r="SRY4" s="255" t="s">
        <v>347</v>
      </c>
      <c r="SRZ4" s="255" t="s">
        <v>347</v>
      </c>
      <c r="SSA4" s="255" t="s">
        <v>347</v>
      </c>
      <c r="SSB4" s="255" t="s">
        <v>347</v>
      </c>
      <c r="SSC4" s="255" t="s">
        <v>347</v>
      </c>
      <c r="SSD4" s="255" t="s">
        <v>347</v>
      </c>
      <c r="SSE4" s="255" t="s">
        <v>347</v>
      </c>
      <c r="SSF4" s="255" t="s">
        <v>347</v>
      </c>
      <c r="SSG4" s="255" t="s">
        <v>347</v>
      </c>
      <c r="SSH4" s="255" t="s">
        <v>347</v>
      </c>
      <c r="SSI4" s="255" t="s">
        <v>347</v>
      </c>
      <c r="SSJ4" s="255" t="s">
        <v>347</v>
      </c>
      <c r="SSK4" s="255" t="s">
        <v>347</v>
      </c>
      <c r="SSL4" s="255" t="s">
        <v>347</v>
      </c>
      <c r="SSM4" s="255" t="s">
        <v>347</v>
      </c>
      <c r="SSN4" s="255" t="s">
        <v>347</v>
      </c>
      <c r="SSO4" s="255" t="s">
        <v>347</v>
      </c>
      <c r="SSP4" s="255" t="s">
        <v>347</v>
      </c>
      <c r="SSQ4" s="255" t="s">
        <v>347</v>
      </c>
      <c r="SSR4" s="255" t="s">
        <v>347</v>
      </c>
      <c r="SSS4" s="255" t="s">
        <v>347</v>
      </c>
      <c r="SST4" s="255" t="s">
        <v>347</v>
      </c>
      <c r="SSU4" s="255" t="s">
        <v>347</v>
      </c>
      <c r="SSV4" s="255" t="s">
        <v>347</v>
      </c>
      <c r="SSW4" s="255" t="s">
        <v>347</v>
      </c>
      <c r="SSX4" s="255" t="s">
        <v>347</v>
      </c>
      <c r="SSY4" s="255" t="s">
        <v>347</v>
      </c>
      <c r="SSZ4" s="255" t="s">
        <v>347</v>
      </c>
      <c r="STA4" s="255" t="s">
        <v>347</v>
      </c>
      <c r="STB4" s="255" t="s">
        <v>347</v>
      </c>
      <c r="STC4" s="255" t="s">
        <v>347</v>
      </c>
      <c r="STD4" s="255" t="s">
        <v>347</v>
      </c>
      <c r="STE4" s="255" t="s">
        <v>347</v>
      </c>
      <c r="STF4" s="255" t="s">
        <v>347</v>
      </c>
      <c r="STG4" s="255" t="s">
        <v>347</v>
      </c>
      <c r="STH4" s="255" t="s">
        <v>347</v>
      </c>
      <c r="STI4" s="255" t="s">
        <v>347</v>
      </c>
      <c r="STJ4" s="255" t="s">
        <v>347</v>
      </c>
      <c r="STK4" s="255" t="s">
        <v>347</v>
      </c>
      <c r="STL4" s="255" t="s">
        <v>347</v>
      </c>
      <c r="STM4" s="255" t="s">
        <v>347</v>
      </c>
      <c r="STN4" s="255" t="s">
        <v>347</v>
      </c>
      <c r="STO4" s="255" t="s">
        <v>347</v>
      </c>
      <c r="STP4" s="255" t="s">
        <v>347</v>
      </c>
      <c r="STQ4" s="255" t="s">
        <v>347</v>
      </c>
      <c r="STR4" s="255" t="s">
        <v>347</v>
      </c>
      <c r="STS4" s="255" t="s">
        <v>347</v>
      </c>
      <c r="STT4" s="255" t="s">
        <v>347</v>
      </c>
      <c r="STU4" s="255" t="s">
        <v>347</v>
      </c>
      <c r="STV4" s="255" t="s">
        <v>347</v>
      </c>
      <c r="STW4" s="255" t="s">
        <v>347</v>
      </c>
      <c r="STX4" s="255" t="s">
        <v>347</v>
      </c>
      <c r="STY4" s="255" t="s">
        <v>347</v>
      </c>
      <c r="STZ4" s="255" t="s">
        <v>347</v>
      </c>
      <c r="SUA4" s="255" t="s">
        <v>347</v>
      </c>
      <c r="SUB4" s="255" t="s">
        <v>347</v>
      </c>
      <c r="SUC4" s="255" t="s">
        <v>347</v>
      </c>
      <c r="SUD4" s="255" t="s">
        <v>347</v>
      </c>
      <c r="SUE4" s="255" t="s">
        <v>347</v>
      </c>
      <c r="SUF4" s="255" t="s">
        <v>347</v>
      </c>
      <c r="SUG4" s="255" t="s">
        <v>347</v>
      </c>
      <c r="SUH4" s="255" t="s">
        <v>347</v>
      </c>
      <c r="SUI4" s="255" t="s">
        <v>347</v>
      </c>
      <c r="SUJ4" s="255" t="s">
        <v>347</v>
      </c>
      <c r="SUK4" s="255" t="s">
        <v>347</v>
      </c>
      <c r="SUL4" s="255" t="s">
        <v>347</v>
      </c>
      <c r="SUM4" s="255" t="s">
        <v>347</v>
      </c>
      <c r="SUN4" s="255" t="s">
        <v>347</v>
      </c>
      <c r="SUO4" s="255" t="s">
        <v>347</v>
      </c>
      <c r="SUP4" s="255" t="s">
        <v>347</v>
      </c>
      <c r="SUQ4" s="255" t="s">
        <v>347</v>
      </c>
      <c r="SUR4" s="255" t="s">
        <v>347</v>
      </c>
      <c r="SUS4" s="255" t="s">
        <v>347</v>
      </c>
      <c r="SUT4" s="255" t="s">
        <v>347</v>
      </c>
      <c r="SUU4" s="255" t="s">
        <v>347</v>
      </c>
      <c r="SUV4" s="255" t="s">
        <v>347</v>
      </c>
      <c r="SUW4" s="255" t="s">
        <v>347</v>
      </c>
      <c r="SUX4" s="255" t="s">
        <v>347</v>
      </c>
      <c r="SUY4" s="255" t="s">
        <v>347</v>
      </c>
      <c r="SUZ4" s="255" t="s">
        <v>347</v>
      </c>
      <c r="SVA4" s="255" t="s">
        <v>347</v>
      </c>
      <c r="SVB4" s="255" t="s">
        <v>347</v>
      </c>
      <c r="SVC4" s="255" t="s">
        <v>347</v>
      </c>
      <c r="SVD4" s="255" t="s">
        <v>347</v>
      </c>
      <c r="SVE4" s="255" t="s">
        <v>347</v>
      </c>
      <c r="SVF4" s="255" t="s">
        <v>347</v>
      </c>
      <c r="SVG4" s="255" t="s">
        <v>347</v>
      </c>
      <c r="SVH4" s="255" t="s">
        <v>347</v>
      </c>
      <c r="SVI4" s="255" t="s">
        <v>347</v>
      </c>
      <c r="SVJ4" s="255" t="s">
        <v>347</v>
      </c>
      <c r="SVK4" s="255" t="s">
        <v>347</v>
      </c>
      <c r="SVL4" s="255" t="s">
        <v>347</v>
      </c>
      <c r="SVM4" s="255" t="s">
        <v>347</v>
      </c>
      <c r="SVN4" s="255" t="s">
        <v>347</v>
      </c>
      <c r="SVO4" s="255" t="s">
        <v>347</v>
      </c>
      <c r="SVP4" s="255" t="s">
        <v>347</v>
      </c>
      <c r="SVQ4" s="255" t="s">
        <v>347</v>
      </c>
      <c r="SVR4" s="255" t="s">
        <v>347</v>
      </c>
      <c r="SVS4" s="255" t="s">
        <v>347</v>
      </c>
      <c r="SVT4" s="255" t="s">
        <v>347</v>
      </c>
      <c r="SVU4" s="255" t="s">
        <v>347</v>
      </c>
      <c r="SVV4" s="255" t="s">
        <v>347</v>
      </c>
      <c r="SVW4" s="255" t="s">
        <v>347</v>
      </c>
      <c r="SVX4" s="255" t="s">
        <v>347</v>
      </c>
      <c r="SVY4" s="255" t="s">
        <v>347</v>
      </c>
      <c r="SVZ4" s="255" t="s">
        <v>347</v>
      </c>
      <c r="SWA4" s="255" t="s">
        <v>347</v>
      </c>
      <c r="SWB4" s="255" t="s">
        <v>347</v>
      </c>
      <c r="SWC4" s="255" t="s">
        <v>347</v>
      </c>
      <c r="SWD4" s="255" t="s">
        <v>347</v>
      </c>
      <c r="SWE4" s="255" t="s">
        <v>347</v>
      </c>
      <c r="SWF4" s="255" t="s">
        <v>347</v>
      </c>
      <c r="SWG4" s="255" t="s">
        <v>347</v>
      </c>
      <c r="SWH4" s="255" t="s">
        <v>347</v>
      </c>
      <c r="SWI4" s="255" t="s">
        <v>347</v>
      </c>
      <c r="SWJ4" s="255" t="s">
        <v>347</v>
      </c>
      <c r="SWK4" s="255" t="s">
        <v>347</v>
      </c>
      <c r="SWL4" s="255" t="s">
        <v>347</v>
      </c>
      <c r="SWM4" s="255" t="s">
        <v>347</v>
      </c>
      <c r="SWN4" s="255" t="s">
        <v>347</v>
      </c>
      <c r="SWO4" s="255" t="s">
        <v>347</v>
      </c>
      <c r="SWP4" s="255" t="s">
        <v>347</v>
      </c>
      <c r="SWQ4" s="255" t="s">
        <v>347</v>
      </c>
      <c r="SWR4" s="255" t="s">
        <v>347</v>
      </c>
      <c r="SWS4" s="255" t="s">
        <v>347</v>
      </c>
      <c r="SWT4" s="255" t="s">
        <v>347</v>
      </c>
      <c r="SWU4" s="255" t="s">
        <v>347</v>
      </c>
      <c r="SWV4" s="255" t="s">
        <v>347</v>
      </c>
      <c r="SWW4" s="255" t="s">
        <v>347</v>
      </c>
      <c r="SWX4" s="255" t="s">
        <v>347</v>
      </c>
      <c r="SWY4" s="255" t="s">
        <v>347</v>
      </c>
      <c r="SWZ4" s="255" t="s">
        <v>347</v>
      </c>
      <c r="SXA4" s="255" t="s">
        <v>347</v>
      </c>
      <c r="SXB4" s="255" t="s">
        <v>347</v>
      </c>
      <c r="SXC4" s="255" t="s">
        <v>347</v>
      </c>
      <c r="SXD4" s="255" t="s">
        <v>347</v>
      </c>
      <c r="SXE4" s="255" t="s">
        <v>347</v>
      </c>
      <c r="SXF4" s="255" t="s">
        <v>347</v>
      </c>
      <c r="SXG4" s="255" t="s">
        <v>347</v>
      </c>
      <c r="SXH4" s="255" t="s">
        <v>347</v>
      </c>
      <c r="SXI4" s="255" t="s">
        <v>347</v>
      </c>
      <c r="SXJ4" s="255" t="s">
        <v>347</v>
      </c>
      <c r="SXK4" s="255" t="s">
        <v>347</v>
      </c>
      <c r="SXL4" s="255" t="s">
        <v>347</v>
      </c>
      <c r="SXM4" s="255" t="s">
        <v>347</v>
      </c>
      <c r="SXN4" s="255" t="s">
        <v>347</v>
      </c>
      <c r="SXO4" s="255" t="s">
        <v>347</v>
      </c>
      <c r="SXP4" s="255" t="s">
        <v>347</v>
      </c>
      <c r="SXQ4" s="255" t="s">
        <v>347</v>
      </c>
      <c r="SXR4" s="255" t="s">
        <v>347</v>
      </c>
      <c r="SXS4" s="255" t="s">
        <v>347</v>
      </c>
      <c r="SXT4" s="255" t="s">
        <v>347</v>
      </c>
      <c r="SXU4" s="255" t="s">
        <v>347</v>
      </c>
      <c r="SXV4" s="255" t="s">
        <v>347</v>
      </c>
      <c r="SXW4" s="255" t="s">
        <v>347</v>
      </c>
      <c r="SXX4" s="255" t="s">
        <v>347</v>
      </c>
      <c r="SXY4" s="255" t="s">
        <v>347</v>
      </c>
      <c r="SXZ4" s="255" t="s">
        <v>347</v>
      </c>
      <c r="SYA4" s="255" t="s">
        <v>347</v>
      </c>
      <c r="SYB4" s="255" t="s">
        <v>347</v>
      </c>
      <c r="SYC4" s="255" t="s">
        <v>347</v>
      </c>
      <c r="SYD4" s="255" t="s">
        <v>347</v>
      </c>
      <c r="SYE4" s="255" t="s">
        <v>347</v>
      </c>
      <c r="SYF4" s="255" t="s">
        <v>347</v>
      </c>
      <c r="SYG4" s="255" t="s">
        <v>347</v>
      </c>
      <c r="SYH4" s="255" t="s">
        <v>347</v>
      </c>
      <c r="SYI4" s="255" t="s">
        <v>347</v>
      </c>
      <c r="SYJ4" s="255" t="s">
        <v>347</v>
      </c>
      <c r="SYK4" s="255" t="s">
        <v>347</v>
      </c>
      <c r="SYL4" s="255" t="s">
        <v>347</v>
      </c>
      <c r="SYM4" s="255" t="s">
        <v>347</v>
      </c>
      <c r="SYN4" s="255" t="s">
        <v>347</v>
      </c>
      <c r="SYO4" s="255" t="s">
        <v>347</v>
      </c>
      <c r="SYP4" s="255" t="s">
        <v>347</v>
      </c>
      <c r="SYQ4" s="255" t="s">
        <v>347</v>
      </c>
      <c r="SYR4" s="255" t="s">
        <v>347</v>
      </c>
      <c r="SYS4" s="255" t="s">
        <v>347</v>
      </c>
      <c r="SYT4" s="255" t="s">
        <v>347</v>
      </c>
      <c r="SYU4" s="255" t="s">
        <v>347</v>
      </c>
      <c r="SYV4" s="255" t="s">
        <v>347</v>
      </c>
      <c r="SYW4" s="255" t="s">
        <v>347</v>
      </c>
      <c r="SYX4" s="255" t="s">
        <v>347</v>
      </c>
      <c r="SYY4" s="255" t="s">
        <v>347</v>
      </c>
      <c r="SYZ4" s="255" t="s">
        <v>347</v>
      </c>
      <c r="SZA4" s="255" t="s">
        <v>347</v>
      </c>
      <c r="SZB4" s="255" t="s">
        <v>347</v>
      </c>
      <c r="SZC4" s="255" t="s">
        <v>347</v>
      </c>
      <c r="SZD4" s="255" t="s">
        <v>347</v>
      </c>
      <c r="SZE4" s="255" t="s">
        <v>347</v>
      </c>
      <c r="SZF4" s="255" t="s">
        <v>347</v>
      </c>
      <c r="SZG4" s="255" t="s">
        <v>347</v>
      </c>
      <c r="SZH4" s="255" t="s">
        <v>347</v>
      </c>
      <c r="SZI4" s="255" t="s">
        <v>347</v>
      </c>
      <c r="SZJ4" s="255" t="s">
        <v>347</v>
      </c>
      <c r="SZK4" s="255" t="s">
        <v>347</v>
      </c>
      <c r="SZL4" s="255" t="s">
        <v>347</v>
      </c>
      <c r="SZM4" s="255" t="s">
        <v>347</v>
      </c>
      <c r="SZN4" s="255" t="s">
        <v>347</v>
      </c>
      <c r="SZO4" s="255" t="s">
        <v>347</v>
      </c>
      <c r="SZP4" s="255" t="s">
        <v>347</v>
      </c>
      <c r="SZQ4" s="255" t="s">
        <v>347</v>
      </c>
      <c r="SZR4" s="255" t="s">
        <v>347</v>
      </c>
      <c r="SZS4" s="255" t="s">
        <v>347</v>
      </c>
      <c r="SZT4" s="255" t="s">
        <v>347</v>
      </c>
      <c r="SZU4" s="255" t="s">
        <v>347</v>
      </c>
      <c r="SZV4" s="255" t="s">
        <v>347</v>
      </c>
      <c r="SZW4" s="255" t="s">
        <v>347</v>
      </c>
      <c r="SZX4" s="255" t="s">
        <v>347</v>
      </c>
      <c r="SZY4" s="255" t="s">
        <v>347</v>
      </c>
      <c r="SZZ4" s="255" t="s">
        <v>347</v>
      </c>
      <c r="TAA4" s="255" t="s">
        <v>347</v>
      </c>
      <c r="TAB4" s="255" t="s">
        <v>347</v>
      </c>
      <c r="TAC4" s="255" t="s">
        <v>347</v>
      </c>
      <c r="TAD4" s="255" t="s">
        <v>347</v>
      </c>
      <c r="TAE4" s="255" t="s">
        <v>347</v>
      </c>
      <c r="TAF4" s="255" t="s">
        <v>347</v>
      </c>
      <c r="TAG4" s="255" t="s">
        <v>347</v>
      </c>
      <c r="TAH4" s="255" t="s">
        <v>347</v>
      </c>
      <c r="TAI4" s="255" t="s">
        <v>347</v>
      </c>
      <c r="TAJ4" s="255" t="s">
        <v>347</v>
      </c>
      <c r="TAK4" s="255" t="s">
        <v>347</v>
      </c>
      <c r="TAL4" s="255" t="s">
        <v>347</v>
      </c>
      <c r="TAM4" s="255" t="s">
        <v>347</v>
      </c>
      <c r="TAN4" s="255" t="s">
        <v>347</v>
      </c>
      <c r="TAO4" s="255" t="s">
        <v>347</v>
      </c>
      <c r="TAP4" s="255" t="s">
        <v>347</v>
      </c>
      <c r="TAQ4" s="255" t="s">
        <v>347</v>
      </c>
      <c r="TAR4" s="255" t="s">
        <v>347</v>
      </c>
      <c r="TAS4" s="255" t="s">
        <v>347</v>
      </c>
      <c r="TAT4" s="255" t="s">
        <v>347</v>
      </c>
      <c r="TAU4" s="255" t="s">
        <v>347</v>
      </c>
      <c r="TAV4" s="255" t="s">
        <v>347</v>
      </c>
      <c r="TAW4" s="255" t="s">
        <v>347</v>
      </c>
      <c r="TAX4" s="255" t="s">
        <v>347</v>
      </c>
      <c r="TAY4" s="255" t="s">
        <v>347</v>
      </c>
      <c r="TAZ4" s="255" t="s">
        <v>347</v>
      </c>
      <c r="TBA4" s="255" t="s">
        <v>347</v>
      </c>
      <c r="TBB4" s="255" t="s">
        <v>347</v>
      </c>
      <c r="TBC4" s="255" t="s">
        <v>347</v>
      </c>
      <c r="TBD4" s="255" t="s">
        <v>347</v>
      </c>
      <c r="TBE4" s="255" t="s">
        <v>347</v>
      </c>
      <c r="TBF4" s="255" t="s">
        <v>347</v>
      </c>
      <c r="TBG4" s="255" t="s">
        <v>347</v>
      </c>
      <c r="TBH4" s="255" t="s">
        <v>347</v>
      </c>
      <c r="TBI4" s="255" t="s">
        <v>347</v>
      </c>
      <c r="TBJ4" s="255" t="s">
        <v>347</v>
      </c>
      <c r="TBK4" s="255" t="s">
        <v>347</v>
      </c>
      <c r="TBL4" s="255" t="s">
        <v>347</v>
      </c>
      <c r="TBM4" s="255" t="s">
        <v>347</v>
      </c>
      <c r="TBN4" s="255" t="s">
        <v>347</v>
      </c>
      <c r="TBO4" s="255" t="s">
        <v>347</v>
      </c>
      <c r="TBP4" s="255" t="s">
        <v>347</v>
      </c>
      <c r="TBQ4" s="255" t="s">
        <v>347</v>
      </c>
      <c r="TBR4" s="255" t="s">
        <v>347</v>
      </c>
      <c r="TBS4" s="255" t="s">
        <v>347</v>
      </c>
      <c r="TBT4" s="255" t="s">
        <v>347</v>
      </c>
      <c r="TBU4" s="255" t="s">
        <v>347</v>
      </c>
      <c r="TBV4" s="255" t="s">
        <v>347</v>
      </c>
      <c r="TBW4" s="255" t="s">
        <v>347</v>
      </c>
      <c r="TBX4" s="255" t="s">
        <v>347</v>
      </c>
      <c r="TBY4" s="255" t="s">
        <v>347</v>
      </c>
      <c r="TBZ4" s="255" t="s">
        <v>347</v>
      </c>
      <c r="TCA4" s="255" t="s">
        <v>347</v>
      </c>
      <c r="TCB4" s="255" t="s">
        <v>347</v>
      </c>
      <c r="TCC4" s="255" t="s">
        <v>347</v>
      </c>
      <c r="TCD4" s="255" t="s">
        <v>347</v>
      </c>
      <c r="TCE4" s="255" t="s">
        <v>347</v>
      </c>
      <c r="TCF4" s="255" t="s">
        <v>347</v>
      </c>
      <c r="TCG4" s="255" t="s">
        <v>347</v>
      </c>
      <c r="TCH4" s="255" t="s">
        <v>347</v>
      </c>
      <c r="TCI4" s="255" t="s">
        <v>347</v>
      </c>
      <c r="TCJ4" s="255" t="s">
        <v>347</v>
      </c>
      <c r="TCK4" s="255" t="s">
        <v>347</v>
      </c>
      <c r="TCL4" s="255" t="s">
        <v>347</v>
      </c>
      <c r="TCM4" s="255" t="s">
        <v>347</v>
      </c>
      <c r="TCN4" s="255" t="s">
        <v>347</v>
      </c>
      <c r="TCO4" s="255" t="s">
        <v>347</v>
      </c>
      <c r="TCP4" s="255" t="s">
        <v>347</v>
      </c>
      <c r="TCQ4" s="255" t="s">
        <v>347</v>
      </c>
      <c r="TCR4" s="255" t="s">
        <v>347</v>
      </c>
      <c r="TCS4" s="255" t="s">
        <v>347</v>
      </c>
      <c r="TCT4" s="255" t="s">
        <v>347</v>
      </c>
      <c r="TCU4" s="255" t="s">
        <v>347</v>
      </c>
      <c r="TCV4" s="255" t="s">
        <v>347</v>
      </c>
      <c r="TCW4" s="255" t="s">
        <v>347</v>
      </c>
      <c r="TCX4" s="255" t="s">
        <v>347</v>
      </c>
      <c r="TCY4" s="255" t="s">
        <v>347</v>
      </c>
      <c r="TCZ4" s="255" t="s">
        <v>347</v>
      </c>
      <c r="TDA4" s="255" t="s">
        <v>347</v>
      </c>
      <c r="TDB4" s="255" t="s">
        <v>347</v>
      </c>
      <c r="TDC4" s="255" t="s">
        <v>347</v>
      </c>
      <c r="TDD4" s="255" t="s">
        <v>347</v>
      </c>
      <c r="TDE4" s="255" t="s">
        <v>347</v>
      </c>
      <c r="TDF4" s="255" t="s">
        <v>347</v>
      </c>
      <c r="TDG4" s="255" t="s">
        <v>347</v>
      </c>
      <c r="TDH4" s="255" t="s">
        <v>347</v>
      </c>
      <c r="TDI4" s="255" t="s">
        <v>347</v>
      </c>
      <c r="TDJ4" s="255" t="s">
        <v>347</v>
      </c>
      <c r="TDK4" s="255" t="s">
        <v>347</v>
      </c>
      <c r="TDL4" s="255" t="s">
        <v>347</v>
      </c>
      <c r="TDM4" s="255" t="s">
        <v>347</v>
      </c>
      <c r="TDN4" s="255" t="s">
        <v>347</v>
      </c>
      <c r="TDO4" s="255" t="s">
        <v>347</v>
      </c>
      <c r="TDP4" s="255" t="s">
        <v>347</v>
      </c>
      <c r="TDQ4" s="255" t="s">
        <v>347</v>
      </c>
      <c r="TDR4" s="255" t="s">
        <v>347</v>
      </c>
      <c r="TDS4" s="255" t="s">
        <v>347</v>
      </c>
      <c r="TDT4" s="255" t="s">
        <v>347</v>
      </c>
      <c r="TDU4" s="255" t="s">
        <v>347</v>
      </c>
      <c r="TDV4" s="255" t="s">
        <v>347</v>
      </c>
      <c r="TDW4" s="255" t="s">
        <v>347</v>
      </c>
      <c r="TDX4" s="255" t="s">
        <v>347</v>
      </c>
      <c r="TDY4" s="255" t="s">
        <v>347</v>
      </c>
      <c r="TDZ4" s="255" t="s">
        <v>347</v>
      </c>
      <c r="TEA4" s="255" t="s">
        <v>347</v>
      </c>
      <c r="TEB4" s="255" t="s">
        <v>347</v>
      </c>
      <c r="TEC4" s="255" t="s">
        <v>347</v>
      </c>
      <c r="TED4" s="255" t="s">
        <v>347</v>
      </c>
      <c r="TEE4" s="255" t="s">
        <v>347</v>
      </c>
      <c r="TEF4" s="255" t="s">
        <v>347</v>
      </c>
      <c r="TEG4" s="255" t="s">
        <v>347</v>
      </c>
      <c r="TEH4" s="255" t="s">
        <v>347</v>
      </c>
      <c r="TEI4" s="255" t="s">
        <v>347</v>
      </c>
      <c r="TEJ4" s="255" t="s">
        <v>347</v>
      </c>
      <c r="TEK4" s="255" t="s">
        <v>347</v>
      </c>
      <c r="TEL4" s="255" t="s">
        <v>347</v>
      </c>
      <c r="TEM4" s="255" t="s">
        <v>347</v>
      </c>
      <c r="TEN4" s="255" t="s">
        <v>347</v>
      </c>
      <c r="TEO4" s="255" t="s">
        <v>347</v>
      </c>
      <c r="TEP4" s="255" t="s">
        <v>347</v>
      </c>
      <c r="TEQ4" s="255" t="s">
        <v>347</v>
      </c>
      <c r="TER4" s="255" t="s">
        <v>347</v>
      </c>
      <c r="TES4" s="255" t="s">
        <v>347</v>
      </c>
      <c r="TET4" s="255" t="s">
        <v>347</v>
      </c>
      <c r="TEU4" s="255" t="s">
        <v>347</v>
      </c>
      <c r="TEV4" s="255" t="s">
        <v>347</v>
      </c>
      <c r="TEW4" s="255" t="s">
        <v>347</v>
      </c>
      <c r="TEX4" s="255" t="s">
        <v>347</v>
      </c>
      <c r="TEY4" s="255" t="s">
        <v>347</v>
      </c>
      <c r="TEZ4" s="255" t="s">
        <v>347</v>
      </c>
      <c r="TFA4" s="255" t="s">
        <v>347</v>
      </c>
      <c r="TFB4" s="255" t="s">
        <v>347</v>
      </c>
      <c r="TFC4" s="255" t="s">
        <v>347</v>
      </c>
      <c r="TFD4" s="255" t="s">
        <v>347</v>
      </c>
      <c r="TFE4" s="255" t="s">
        <v>347</v>
      </c>
      <c r="TFF4" s="255" t="s">
        <v>347</v>
      </c>
      <c r="TFG4" s="255" t="s">
        <v>347</v>
      </c>
      <c r="TFH4" s="255" t="s">
        <v>347</v>
      </c>
      <c r="TFI4" s="255" t="s">
        <v>347</v>
      </c>
      <c r="TFJ4" s="255" t="s">
        <v>347</v>
      </c>
      <c r="TFK4" s="255" t="s">
        <v>347</v>
      </c>
      <c r="TFL4" s="255" t="s">
        <v>347</v>
      </c>
      <c r="TFM4" s="255" t="s">
        <v>347</v>
      </c>
      <c r="TFN4" s="255" t="s">
        <v>347</v>
      </c>
      <c r="TFO4" s="255" t="s">
        <v>347</v>
      </c>
      <c r="TFP4" s="255" t="s">
        <v>347</v>
      </c>
      <c r="TFQ4" s="255" t="s">
        <v>347</v>
      </c>
      <c r="TFR4" s="255" t="s">
        <v>347</v>
      </c>
      <c r="TFS4" s="255" t="s">
        <v>347</v>
      </c>
      <c r="TFT4" s="255" t="s">
        <v>347</v>
      </c>
      <c r="TFU4" s="255" t="s">
        <v>347</v>
      </c>
      <c r="TFV4" s="255" t="s">
        <v>347</v>
      </c>
      <c r="TFW4" s="255" t="s">
        <v>347</v>
      </c>
      <c r="TFX4" s="255" t="s">
        <v>347</v>
      </c>
      <c r="TFY4" s="255" t="s">
        <v>347</v>
      </c>
      <c r="TFZ4" s="255" t="s">
        <v>347</v>
      </c>
      <c r="TGA4" s="255" t="s">
        <v>347</v>
      </c>
      <c r="TGB4" s="255" t="s">
        <v>347</v>
      </c>
      <c r="TGC4" s="255" t="s">
        <v>347</v>
      </c>
      <c r="TGD4" s="255" t="s">
        <v>347</v>
      </c>
      <c r="TGE4" s="255" t="s">
        <v>347</v>
      </c>
      <c r="TGF4" s="255" t="s">
        <v>347</v>
      </c>
      <c r="TGG4" s="255" t="s">
        <v>347</v>
      </c>
      <c r="TGH4" s="255" t="s">
        <v>347</v>
      </c>
      <c r="TGI4" s="255" t="s">
        <v>347</v>
      </c>
      <c r="TGJ4" s="255" t="s">
        <v>347</v>
      </c>
      <c r="TGK4" s="255" t="s">
        <v>347</v>
      </c>
      <c r="TGL4" s="255" t="s">
        <v>347</v>
      </c>
      <c r="TGM4" s="255" t="s">
        <v>347</v>
      </c>
      <c r="TGN4" s="255" t="s">
        <v>347</v>
      </c>
      <c r="TGO4" s="255" t="s">
        <v>347</v>
      </c>
      <c r="TGP4" s="255" t="s">
        <v>347</v>
      </c>
      <c r="TGQ4" s="255" t="s">
        <v>347</v>
      </c>
      <c r="TGR4" s="255" t="s">
        <v>347</v>
      </c>
      <c r="TGS4" s="255" t="s">
        <v>347</v>
      </c>
      <c r="TGT4" s="255" t="s">
        <v>347</v>
      </c>
      <c r="TGU4" s="255" t="s">
        <v>347</v>
      </c>
      <c r="TGV4" s="255" t="s">
        <v>347</v>
      </c>
      <c r="TGW4" s="255" t="s">
        <v>347</v>
      </c>
      <c r="TGX4" s="255" t="s">
        <v>347</v>
      </c>
      <c r="TGY4" s="255" t="s">
        <v>347</v>
      </c>
      <c r="TGZ4" s="255" t="s">
        <v>347</v>
      </c>
      <c r="THA4" s="255" t="s">
        <v>347</v>
      </c>
      <c r="THB4" s="255" t="s">
        <v>347</v>
      </c>
      <c r="THC4" s="255" t="s">
        <v>347</v>
      </c>
      <c r="THD4" s="255" t="s">
        <v>347</v>
      </c>
      <c r="THE4" s="255" t="s">
        <v>347</v>
      </c>
      <c r="THF4" s="255" t="s">
        <v>347</v>
      </c>
      <c r="THG4" s="255" t="s">
        <v>347</v>
      </c>
      <c r="THH4" s="255" t="s">
        <v>347</v>
      </c>
      <c r="THI4" s="255" t="s">
        <v>347</v>
      </c>
      <c r="THJ4" s="255" t="s">
        <v>347</v>
      </c>
      <c r="THK4" s="255" t="s">
        <v>347</v>
      </c>
      <c r="THL4" s="255" t="s">
        <v>347</v>
      </c>
      <c r="THM4" s="255" t="s">
        <v>347</v>
      </c>
      <c r="THN4" s="255" t="s">
        <v>347</v>
      </c>
      <c r="THO4" s="255" t="s">
        <v>347</v>
      </c>
      <c r="THP4" s="255" t="s">
        <v>347</v>
      </c>
      <c r="THQ4" s="255" t="s">
        <v>347</v>
      </c>
      <c r="THR4" s="255" t="s">
        <v>347</v>
      </c>
      <c r="THS4" s="255" t="s">
        <v>347</v>
      </c>
      <c r="THT4" s="255" t="s">
        <v>347</v>
      </c>
      <c r="THU4" s="255" t="s">
        <v>347</v>
      </c>
      <c r="THV4" s="255" t="s">
        <v>347</v>
      </c>
      <c r="THW4" s="255" t="s">
        <v>347</v>
      </c>
      <c r="THX4" s="255" t="s">
        <v>347</v>
      </c>
      <c r="THY4" s="255" t="s">
        <v>347</v>
      </c>
      <c r="THZ4" s="255" t="s">
        <v>347</v>
      </c>
      <c r="TIA4" s="255" t="s">
        <v>347</v>
      </c>
      <c r="TIB4" s="255" t="s">
        <v>347</v>
      </c>
      <c r="TIC4" s="255" t="s">
        <v>347</v>
      </c>
      <c r="TID4" s="255" t="s">
        <v>347</v>
      </c>
      <c r="TIE4" s="255" t="s">
        <v>347</v>
      </c>
      <c r="TIF4" s="255" t="s">
        <v>347</v>
      </c>
      <c r="TIG4" s="255" t="s">
        <v>347</v>
      </c>
      <c r="TIH4" s="255" t="s">
        <v>347</v>
      </c>
      <c r="TII4" s="255" t="s">
        <v>347</v>
      </c>
      <c r="TIJ4" s="255" t="s">
        <v>347</v>
      </c>
      <c r="TIK4" s="255" t="s">
        <v>347</v>
      </c>
      <c r="TIL4" s="255" t="s">
        <v>347</v>
      </c>
      <c r="TIM4" s="255" t="s">
        <v>347</v>
      </c>
      <c r="TIN4" s="255" t="s">
        <v>347</v>
      </c>
      <c r="TIO4" s="255" t="s">
        <v>347</v>
      </c>
      <c r="TIP4" s="255" t="s">
        <v>347</v>
      </c>
      <c r="TIQ4" s="255" t="s">
        <v>347</v>
      </c>
      <c r="TIR4" s="255" t="s">
        <v>347</v>
      </c>
      <c r="TIS4" s="255" t="s">
        <v>347</v>
      </c>
      <c r="TIT4" s="255" t="s">
        <v>347</v>
      </c>
      <c r="TIU4" s="255" t="s">
        <v>347</v>
      </c>
      <c r="TIV4" s="255" t="s">
        <v>347</v>
      </c>
      <c r="TIW4" s="255" t="s">
        <v>347</v>
      </c>
      <c r="TIX4" s="255" t="s">
        <v>347</v>
      </c>
      <c r="TIY4" s="255" t="s">
        <v>347</v>
      </c>
      <c r="TIZ4" s="255" t="s">
        <v>347</v>
      </c>
      <c r="TJA4" s="255" t="s">
        <v>347</v>
      </c>
      <c r="TJB4" s="255" t="s">
        <v>347</v>
      </c>
      <c r="TJC4" s="255" t="s">
        <v>347</v>
      </c>
      <c r="TJD4" s="255" t="s">
        <v>347</v>
      </c>
      <c r="TJE4" s="255" t="s">
        <v>347</v>
      </c>
      <c r="TJF4" s="255" t="s">
        <v>347</v>
      </c>
      <c r="TJG4" s="255" t="s">
        <v>347</v>
      </c>
      <c r="TJH4" s="255" t="s">
        <v>347</v>
      </c>
      <c r="TJI4" s="255" t="s">
        <v>347</v>
      </c>
      <c r="TJJ4" s="255" t="s">
        <v>347</v>
      </c>
      <c r="TJK4" s="255" t="s">
        <v>347</v>
      </c>
      <c r="TJL4" s="255" t="s">
        <v>347</v>
      </c>
      <c r="TJM4" s="255" t="s">
        <v>347</v>
      </c>
      <c r="TJN4" s="255" t="s">
        <v>347</v>
      </c>
      <c r="TJO4" s="255" t="s">
        <v>347</v>
      </c>
      <c r="TJP4" s="255" t="s">
        <v>347</v>
      </c>
      <c r="TJQ4" s="255" t="s">
        <v>347</v>
      </c>
      <c r="TJR4" s="255" t="s">
        <v>347</v>
      </c>
      <c r="TJS4" s="255" t="s">
        <v>347</v>
      </c>
      <c r="TJT4" s="255" t="s">
        <v>347</v>
      </c>
      <c r="TJU4" s="255" t="s">
        <v>347</v>
      </c>
      <c r="TJV4" s="255" t="s">
        <v>347</v>
      </c>
      <c r="TJW4" s="255" t="s">
        <v>347</v>
      </c>
      <c r="TJX4" s="255" t="s">
        <v>347</v>
      </c>
      <c r="TJY4" s="255" t="s">
        <v>347</v>
      </c>
      <c r="TJZ4" s="255" t="s">
        <v>347</v>
      </c>
      <c r="TKA4" s="255" t="s">
        <v>347</v>
      </c>
      <c r="TKB4" s="255" t="s">
        <v>347</v>
      </c>
      <c r="TKC4" s="255" t="s">
        <v>347</v>
      </c>
      <c r="TKD4" s="255" t="s">
        <v>347</v>
      </c>
      <c r="TKE4" s="255" t="s">
        <v>347</v>
      </c>
      <c r="TKF4" s="255" t="s">
        <v>347</v>
      </c>
      <c r="TKG4" s="255" t="s">
        <v>347</v>
      </c>
      <c r="TKH4" s="255" t="s">
        <v>347</v>
      </c>
      <c r="TKI4" s="255" t="s">
        <v>347</v>
      </c>
      <c r="TKJ4" s="255" t="s">
        <v>347</v>
      </c>
      <c r="TKK4" s="255" t="s">
        <v>347</v>
      </c>
      <c r="TKL4" s="255" t="s">
        <v>347</v>
      </c>
      <c r="TKM4" s="255" t="s">
        <v>347</v>
      </c>
      <c r="TKN4" s="255" t="s">
        <v>347</v>
      </c>
      <c r="TKO4" s="255" t="s">
        <v>347</v>
      </c>
      <c r="TKP4" s="255" t="s">
        <v>347</v>
      </c>
      <c r="TKQ4" s="255" t="s">
        <v>347</v>
      </c>
      <c r="TKR4" s="255" t="s">
        <v>347</v>
      </c>
      <c r="TKS4" s="255" t="s">
        <v>347</v>
      </c>
      <c r="TKT4" s="255" t="s">
        <v>347</v>
      </c>
      <c r="TKU4" s="255" t="s">
        <v>347</v>
      </c>
      <c r="TKV4" s="255" t="s">
        <v>347</v>
      </c>
      <c r="TKW4" s="255" t="s">
        <v>347</v>
      </c>
      <c r="TKX4" s="255" t="s">
        <v>347</v>
      </c>
      <c r="TKY4" s="255" t="s">
        <v>347</v>
      </c>
      <c r="TKZ4" s="255" t="s">
        <v>347</v>
      </c>
      <c r="TLA4" s="255" t="s">
        <v>347</v>
      </c>
      <c r="TLB4" s="255" t="s">
        <v>347</v>
      </c>
      <c r="TLC4" s="255" t="s">
        <v>347</v>
      </c>
      <c r="TLD4" s="255" t="s">
        <v>347</v>
      </c>
      <c r="TLE4" s="255" t="s">
        <v>347</v>
      </c>
      <c r="TLF4" s="255" t="s">
        <v>347</v>
      </c>
      <c r="TLG4" s="255" t="s">
        <v>347</v>
      </c>
      <c r="TLH4" s="255" t="s">
        <v>347</v>
      </c>
      <c r="TLI4" s="255" t="s">
        <v>347</v>
      </c>
      <c r="TLJ4" s="255" t="s">
        <v>347</v>
      </c>
      <c r="TLK4" s="255" t="s">
        <v>347</v>
      </c>
      <c r="TLL4" s="255" t="s">
        <v>347</v>
      </c>
      <c r="TLM4" s="255" t="s">
        <v>347</v>
      </c>
      <c r="TLN4" s="255" t="s">
        <v>347</v>
      </c>
      <c r="TLO4" s="255" t="s">
        <v>347</v>
      </c>
      <c r="TLP4" s="255" t="s">
        <v>347</v>
      </c>
      <c r="TLQ4" s="255" t="s">
        <v>347</v>
      </c>
      <c r="TLR4" s="255" t="s">
        <v>347</v>
      </c>
      <c r="TLS4" s="255" t="s">
        <v>347</v>
      </c>
      <c r="TLT4" s="255" t="s">
        <v>347</v>
      </c>
      <c r="TLU4" s="255" t="s">
        <v>347</v>
      </c>
      <c r="TLV4" s="255" t="s">
        <v>347</v>
      </c>
      <c r="TLW4" s="255" t="s">
        <v>347</v>
      </c>
      <c r="TLX4" s="255" t="s">
        <v>347</v>
      </c>
      <c r="TLY4" s="255" t="s">
        <v>347</v>
      </c>
      <c r="TLZ4" s="255" t="s">
        <v>347</v>
      </c>
      <c r="TMA4" s="255" t="s">
        <v>347</v>
      </c>
      <c r="TMB4" s="255" t="s">
        <v>347</v>
      </c>
      <c r="TMC4" s="255" t="s">
        <v>347</v>
      </c>
      <c r="TMD4" s="255" t="s">
        <v>347</v>
      </c>
      <c r="TME4" s="255" t="s">
        <v>347</v>
      </c>
      <c r="TMF4" s="255" t="s">
        <v>347</v>
      </c>
      <c r="TMG4" s="255" t="s">
        <v>347</v>
      </c>
      <c r="TMH4" s="255" t="s">
        <v>347</v>
      </c>
      <c r="TMI4" s="255" t="s">
        <v>347</v>
      </c>
      <c r="TMJ4" s="255" t="s">
        <v>347</v>
      </c>
      <c r="TMK4" s="255" t="s">
        <v>347</v>
      </c>
      <c r="TML4" s="255" t="s">
        <v>347</v>
      </c>
      <c r="TMM4" s="255" t="s">
        <v>347</v>
      </c>
      <c r="TMN4" s="255" t="s">
        <v>347</v>
      </c>
      <c r="TMO4" s="255" t="s">
        <v>347</v>
      </c>
      <c r="TMP4" s="255" t="s">
        <v>347</v>
      </c>
      <c r="TMQ4" s="255" t="s">
        <v>347</v>
      </c>
      <c r="TMR4" s="255" t="s">
        <v>347</v>
      </c>
      <c r="TMS4" s="255" t="s">
        <v>347</v>
      </c>
      <c r="TMT4" s="255" t="s">
        <v>347</v>
      </c>
      <c r="TMU4" s="255" t="s">
        <v>347</v>
      </c>
      <c r="TMV4" s="255" t="s">
        <v>347</v>
      </c>
      <c r="TMW4" s="255" t="s">
        <v>347</v>
      </c>
      <c r="TMX4" s="255" t="s">
        <v>347</v>
      </c>
      <c r="TMY4" s="255" t="s">
        <v>347</v>
      </c>
      <c r="TMZ4" s="255" t="s">
        <v>347</v>
      </c>
      <c r="TNA4" s="255" t="s">
        <v>347</v>
      </c>
      <c r="TNB4" s="255" t="s">
        <v>347</v>
      </c>
      <c r="TNC4" s="255" t="s">
        <v>347</v>
      </c>
      <c r="TND4" s="255" t="s">
        <v>347</v>
      </c>
      <c r="TNE4" s="255" t="s">
        <v>347</v>
      </c>
      <c r="TNF4" s="255" t="s">
        <v>347</v>
      </c>
      <c r="TNG4" s="255" t="s">
        <v>347</v>
      </c>
      <c r="TNH4" s="255" t="s">
        <v>347</v>
      </c>
      <c r="TNI4" s="255" t="s">
        <v>347</v>
      </c>
      <c r="TNJ4" s="255" t="s">
        <v>347</v>
      </c>
      <c r="TNK4" s="255" t="s">
        <v>347</v>
      </c>
      <c r="TNL4" s="255" t="s">
        <v>347</v>
      </c>
      <c r="TNM4" s="255" t="s">
        <v>347</v>
      </c>
      <c r="TNN4" s="255" t="s">
        <v>347</v>
      </c>
      <c r="TNO4" s="255" t="s">
        <v>347</v>
      </c>
      <c r="TNP4" s="255" t="s">
        <v>347</v>
      </c>
      <c r="TNQ4" s="255" t="s">
        <v>347</v>
      </c>
      <c r="TNR4" s="255" t="s">
        <v>347</v>
      </c>
      <c r="TNS4" s="255" t="s">
        <v>347</v>
      </c>
      <c r="TNT4" s="255" t="s">
        <v>347</v>
      </c>
      <c r="TNU4" s="255" t="s">
        <v>347</v>
      </c>
      <c r="TNV4" s="255" t="s">
        <v>347</v>
      </c>
      <c r="TNW4" s="255" t="s">
        <v>347</v>
      </c>
      <c r="TNX4" s="255" t="s">
        <v>347</v>
      </c>
      <c r="TNY4" s="255" t="s">
        <v>347</v>
      </c>
      <c r="TNZ4" s="255" t="s">
        <v>347</v>
      </c>
      <c r="TOA4" s="255" t="s">
        <v>347</v>
      </c>
      <c r="TOB4" s="255" t="s">
        <v>347</v>
      </c>
      <c r="TOC4" s="255" t="s">
        <v>347</v>
      </c>
      <c r="TOD4" s="255" t="s">
        <v>347</v>
      </c>
      <c r="TOE4" s="255" t="s">
        <v>347</v>
      </c>
      <c r="TOF4" s="255" t="s">
        <v>347</v>
      </c>
      <c r="TOG4" s="255" t="s">
        <v>347</v>
      </c>
      <c r="TOH4" s="255" t="s">
        <v>347</v>
      </c>
      <c r="TOI4" s="255" t="s">
        <v>347</v>
      </c>
      <c r="TOJ4" s="255" t="s">
        <v>347</v>
      </c>
      <c r="TOK4" s="255" t="s">
        <v>347</v>
      </c>
      <c r="TOL4" s="255" t="s">
        <v>347</v>
      </c>
      <c r="TOM4" s="255" t="s">
        <v>347</v>
      </c>
      <c r="TON4" s="255" t="s">
        <v>347</v>
      </c>
      <c r="TOO4" s="255" t="s">
        <v>347</v>
      </c>
      <c r="TOP4" s="255" t="s">
        <v>347</v>
      </c>
      <c r="TOQ4" s="255" t="s">
        <v>347</v>
      </c>
      <c r="TOR4" s="255" t="s">
        <v>347</v>
      </c>
      <c r="TOS4" s="255" t="s">
        <v>347</v>
      </c>
      <c r="TOT4" s="255" t="s">
        <v>347</v>
      </c>
      <c r="TOU4" s="255" t="s">
        <v>347</v>
      </c>
      <c r="TOV4" s="255" t="s">
        <v>347</v>
      </c>
      <c r="TOW4" s="255" t="s">
        <v>347</v>
      </c>
      <c r="TOX4" s="255" t="s">
        <v>347</v>
      </c>
      <c r="TOY4" s="255" t="s">
        <v>347</v>
      </c>
      <c r="TOZ4" s="255" t="s">
        <v>347</v>
      </c>
      <c r="TPA4" s="255" t="s">
        <v>347</v>
      </c>
      <c r="TPB4" s="255" t="s">
        <v>347</v>
      </c>
      <c r="TPC4" s="255" t="s">
        <v>347</v>
      </c>
      <c r="TPD4" s="255" t="s">
        <v>347</v>
      </c>
      <c r="TPE4" s="255" t="s">
        <v>347</v>
      </c>
      <c r="TPF4" s="255" t="s">
        <v>347</v>
      </c>
      <c r="TPG4" s="255" t="s">
        <v>347</v>
      </c>
      <c r="TPH4" s="255" t="s">
        <v>347</v>
      </c>
      <c r="TPI4" s="255" t="s">
        <v>347</v>
      </c>
      <c r="TPJ4" s="255" t="s">
        <v>347</v>
      </c>
      <c r="TPK4" s="255" t="s">
        <v>347</v>
      </c>
      <c r="TPL4" s="255" t="s">
        <v>347</v>
      </c>
      <c r="TPM4" s="255" t="s">
        <v>347</v>
      </c>
      <c r="TPN4" s="255" t="s">
        <v>347</v>
      </c>
      <c r="TPO4" s="255" t="s">
        <v>347</v>
      </c>
      <c r="TPP4" s="255" t="s">
        <v>347</v>
      </c>
      <c r="TPQ4" s="255" t="s">
        <v>347</v>
      </c>
      <c r="TPR4" s="255" t="s">
        <v>347</v>
      </c>
      <c r="TPS4" s="255" t="s">
        <v>347</v>
      </c>
      <c r="TPT4" s="255" t="s">
        <v>347</v>
      </c>
      <c r="TPU4" s="255" t="s">
        <v>347</v>
      </c>
      <c r="TPV4" s="255" t="s">
        <v>347</v>
      </c>
      <c r="TPW4" s="255" t="s">
        <v>347</v>
      </c>
      <c r="TPX4" s="255" t="s">
        <v>347</v>
      </c>
      <c r="TPY4" s="255" t="s">
        <v>347</v>
      </c>
      <c r="TPZ4" s="255" t="s">
        <v>347</v>
      </c>
      <c r="TQA4" s="255" t="s">
        <v>347</v>
      </c>
      <c r="TQB4" s="255" t="s">
        <v>347</v>
      </c>
      <c r="TQC4" s="255" t="s">
        <v>347</v>
      </c>
      <c r="TQD4" s="255" t="s">
        <v>347</v>
      </c>
      <c r="TQE4" s="255" t="s">
        <v>347</v>
      </c>
      <c r="TQF4" s="255" t="s">
        <v>347</v>
      </c>
      <c r="TQG4" s="255" t="s">
        <v>347</v>
      </c>
      <c r="TQH4" s="255" t="s">
        <v>347</v>
      </c>
      <c r="TQI4" s="255" t="s">
        <v>347</v>
      </c>
      <c r="TQJ4" s="255" t="s">
        <v>347</v>
      </c>
      <c r="TQK4" s="255" t="s">
        <v>347</v>
      </c>
      <c r="TQL4" s="255" t="s">
        <v>347</v>
      </c>
      <c r="TQM4" s="255" t="s">
        <v>347</v>
      </c>
      <c r="TQN4" s="255" t="s">
        <v>347</v>
      </c>
      <c r="TQO4" s="255" t="s">
        <v>347</v>
      </c>
      <c r="TQP4" s="255" t="s">
        <v>347</v>
      </c>
      <c r="TQQ4" s="255" t="s">
        <v>347</v>
      </c>
      <c r="TQR4" s="255" t="s">
        <v>347</v>
      </c>
      <c r="TQS4" s="255" t="s">
        <v>347</v>
      </c>
      <c r="TQT4" s="255" t="s">
        <v>347</v>
      </c>
      <c r="TQU4" s="255" t="s">
        <v>347</v>
      </c>
      <c r="TQV4" s="255" t="s">
        <v>347</v>
      </c>
      <c r="TQW4" s="255" t="s">
        <v>347</v>
      </c>
      <c r="TQX4" s="255" t="s">
        <v>347</v>
      </c>
      <c r="TQY4" s="255" t="s">
        <v>347</v>
      </c>
      <c r="TQZ4" s="255" t="s">
        <v>347</v>
      </c>
      <c r="TRA4" s="255" t="s">
        <v>347</v>
      </c>
      <c r="TRB4" s="255" t="s">
        <v>347</v>
      </c>
      <c r="TRC4" s="255" t="s">
        <v>347</v>
      </c>
      <c r="TRD4" s="255" t="s">
        <v>347</v>
      </c>
      <c r="TRE4" s="255" t="s">
        <v>347</v>
      </c>
      <c r="TRF4" s="255" t="s">
        <v>347</v>
      </c>
      <c r="TRG4" s="255" t="s">
        <v>347</v>
      </c>
      <c r="TRH4" s="255" t="s">
        <v>347</v>
      </c>
      <c r="TRI4" s="255" t="s">
        <v>347</v>
      </c>
      <c r="TRJ4" s="255" t="s">
        <v>347</v>
      </c>
      <c r="TRK4" s="255" t="s">
        <v>347</v>
      </c>
      <c r="TRL4" s="255" t="s">
        <v>347</v>
      </c>
      <c r="TRM4" s="255" t="s">
        <v>347</v>
      </c>
      <c r="TRN4" s="255" t="s">
        <v>347</v>
      </c>
      <c r="TRO4" s="255" t="s">
        <v>347</v>
      </c>
      <c r="TRP4" s="255" t="s">
        <v>347</v>
      </c>
      <c r="TRQ4" s="255" t="s">
        <v>347</v>
      </c>
      <c r="TRR4" s="255" t="s">
        <v>347</v>
      </c>
      <c r="TRS4" s="255" t="s">
        <v>347</v>
      </c>
      <c r="TRT4" s="255" t="s">
        <v>347</v>
      </c>
      <c r="TRU4" s="255" t="s">
        <v>347</v>
      </c>
      <c r="TRV4" s="255" t="s">
        <v>347</v>
      </c>
      <c r="TRW4" s="255" t="s">
        <v>347</v>
      </c>
      <c r="TRX4" s="255" t="s">
        <v>347</v>
      </c>
      <c r="TRY4" s="255" t="s">
        <v>347</v>
      </c>
      <c r="TRZ4" s="255" t="s">
        <v>347</v>
      </c>
      <c r="TSA4" s="255" t="s">
        <v>347</v>
      </c>
      <c r="TSB4" s="255" t="s">
        <v>347</v>
      </c>
      <c r="TSC4" s="255" t="s">
        <v>347</v>
      </c>
      <c r="TSD4" s="255" t="s">
        <v>347</v>
      </c>
      <c r="TSE4" s="255" t="s">
        <v>347</v>
      </c>
      <c r="TSF4" s="255" t="s">
        <v>347</v>
      </c>
      <c r="TSG4" s="255" t="s">
        <v>347</v>
      </c>
      <c r="TSH4" s="255" t="s">
        <v>347</v>
      </c>
      <c r="TSI4" s="255" t="s">
        <v>347</v>
      </c>
      <c r="TSJ4" s="255" t="s">
        <v>347</v>
      </c>
      <c r="TSK4" s="255" t="s">
        <v>347</v>
      </c>
      <c r="TSL4" s="255" t="s">
        <v>347</v>
      </c>
      <c r="TSM4" s="255" t="s">
        <v>347</v>
      </c>
      <c r="TSN4" s="255" t="s">
        <v>347</v>
      </c>
      <c r="TSO4" s="255" t="s">
        <v>347</v>
      </c>
      <c r="TSP4" s="255" t="s">
        <v>347</v>
      </c>
      <c r="TSQ4" s="255" t="s">
        <v>347</v>
      </c>
      <c r="TSR4" s="255" t="s">
        <v>347</v>
      </c>
      <c r="TSS4" s="255" t="s">
        <v>347</v>
      </c>
      <c r="TST4" s="255" t="s">
        <v>347</v>
      </c>
      <c r="TSU4" s="255" t="s">
        <v>347</v>
      </c>
      <c r="TSV4" s="255" t="s">
        <v>347</v>
      </c>
      <c r="TSW4" s="255" t="s">
        <v>347</v>
      </c>
      <c r="TSX4" s="255" t="s">
        <v>347</v>
      </c>
      <c r="TSY4" s="255" t="s">
        <v>347</v>
      </c>
      <c r="TSZ4" s="255" t="s">
        <v>347</v>
      </c>
      <c r="TTA4" s="255" t="s">
        <v>347</v>
      </c>
      <c r="TTB4" s="255" t="s">
        <v>347</v>
      </c>
      <c r="TTC4" s="255" t="s">
        <v>347</v>
      </c>
      <c r="TTD4" s="255" t="s">
        <v>347</v>
      </c>
      <c r="TTE4" s="255" t="s">
        <v>347</v>
      </c>
      <c r="TTF4" s="255" t="s">
        <v>347</v>
      </c>
      <c r="TTG4" s="255" t="s">
        <v>347</v>
      </c>
      <c r="TTH4" s="255" t="s">
        <v>347</v>
      </c>
      <c r="TTI4" s="255" t="s">
        <v>347</v>
      </c>
      <c r="TTJ4" s="255" t="s">
        <v>347</v>
      </c>
      <c r="TTK4" s="255" t="s">
        <v>347</v>
      </c>
      <c r="TTL4" s="255" t="s">
        <v>347</v>
      </c>
      <c r="TTM4" s="255" t="s">
        <v>347</v>
      </c>
      <c r="TTN4" s="255" t="s">
        <v>347</v>
      </c>
      <c r="TTO4" s="255" t="s">
        <v>347</v>
      </c>
      <c r="TTP4" s="255" t="s">
        <v>347</v>
      </c>
      <c r="TTQ4" s="255" t="s">
        <v>347</v>
      </c>
      <c r="TTR4" s="255" t="s">
        <v>347</v>
      </c>
      <c r="TTS4" s="255" t="s">
        <v>347</v>
      </c>
      <c r="TTT4" s="255" t="s">
        <v>347</v>
      </c>
      <c r="TTU4" s="255" t="s">
        <v>347</v>
      </c>
      <c r="TTV4" s="255" t="s">
        <v>347</v>
      </c>
      <c r="TTW4" s="255" t="s">
        <v>347</v>
      </c>
      <c r="TTX4" s="255" t="s">
        <v>347</v>
      </c>
      <c r="TTY4" s="255" t="s">
        <v>347</v>
      </c>
      <c r="TTZ4" s="255" t="s">
        <v>347</v>
      </c>
      <c r="TUA4" s="255" t="s">
        <v>347</v>
      </c>
      <c r="TUB4" s="255" t="s">
        <v>347</v>
      </c>
      <c r="TUC4" s="255" t="s">
        <v>347</v>
      </c>
      <c r="TUD4" s="255" t="s">
        <v>347</v>
      </c>
      <c r="TUE4" s="255" t="s">
        <v>347</v>
      </c>
      <c r="TUF4" s="255" t="s">
        <v>347</v>
      </c>
      <c r="TUG4" s="255" t="s">
        <v>347</v>
      </c>
      <c r="TUH4" s="255" t="s">
        <v>347</v>
      </c>
      <c r="TUI4" s="255" t="s">
        <v>347</v>
      </c>
      <c r="TUJ4" s="255" t="s">
        <v>347</v>
      </c>
      <c r="TUK4" s="255" t="s">
        <v>347</v>
      </c>
      <c r="TUL4" s="255" t="s">
        <v>347</v>
      </c>
      <c r="TUM4" s="255" t="s">
        <v>347</v>
      </c>
      <c r="TUN4" s="255" t="s">
        <v>347</v>
      </c>
      <c r="TUO4" s="255" t="s">
        <v>347</v>
      </c>
      <c r="TUP4" s="255" t="s">
        <v>347</v>
      </c>
      <c r="TUQ4" s="255" t="s">
        <v>347</v>
      </c>
      <c r="TUR4" s="255" t="s">
        <v>347</v>
      </c>
      <c r="TUS4" s="255" t="s">
        <v>347</v>
      </c>
      <c r="TUT4" s="255" t="s">
        <v>347</v>
      </c>
      <c r="TUU4" s="255" t="s">
        <v>347</v>
      </c>
      <c r="TUV4" s="255" t="s">
        <v>347</v>
      </c>
      <c r="TUW4" s="255" t="s">
        <v>347</v>
      </c>
      <c r="TUX4" s="255" t="s">
        <v>347</v>
      </c>
      <c r="TUY4" s="255" t="s">
        <v>347</v>
      </c>
      <c r="TUZ4" s="255" t="s">
        <v>347</v>
      </c>
      <c r="TVA4" s="255" t="s">
        <v>347</v>
      </c>
      <c r="TVB4" s="255" t="s">
        <v>347</v>
      </c>
      <c r="TVC4" s="255" t="s">
        <v>347</v>
      </c>
      <c r="TVD4" s="255" t="s">
        <v>347</v>
      </c>
      <c r="TVE4" s="255" t="s">
        <v>347</v>
      </c>
      <c r="TVF4" s="255" t="s">
        <v>347</v>
      </c>
      <c r="TVG4" s="255" t="s">
        <v>347</v>
      </c>
      <c r="TVH4" s="255" t="s">
        <v>347</v>
      </c>
      <c r="TVI4" s="255" t="s">
        <v>347</v>
      </c>
      <c r="TVJ4" s="255" t="s">
        <v>347</v>
      </c>
      <c r="TVK4" s="255" t="s">
        <v>347</v>
      </c>
      <c r="TVL4" s="255" t="s">
        <v>347</v>
      </c>
      <c r="TVM4" s="255" t="s">
        <v>347</v>
      </c>
      <c r="TVN4" s="255" t="s">
        <v>347</v>
      </c>
      <c r="TVO4" s="255" t="s">
        <v>347</v>
      </c>
      <c r="TVP4" s="255" t="s">
        <v>347</v>
      </c>
      <c r="TVQ4" s="255" t="s">
        <v>347</v>
      </c>
      <c r="TVR4" s="255" t="s">
        <v>347</v>
      </c>
      <c r="TVS4" s="255" t="s">
        <v>347</v>
      </c>
      <c r="TVT4" s="255" t="s">
        <v>347</v>
      </c>
      <c r="TVU4" s="255" t="s">
        <v>347</v>
      </c>
      <c r="TVV4" s="255" t="s">
        <v>347</v>
      </c>
      <c r="TVW4" s="255" t="s">
        <v>347</v>
      </c>
      <c r="TVX4" s="255" t="s">
        <v>347</v>
      </c>
      <c r="TVY4" s="255" t="s">
        <v>347</v>
      </c>
      <c r="TVZ4" s="255" t="s">
        <v>347</v>
      </c>
      <c r="TWA4" s="255" t="s">
        <v>347</v>
      </c>
      <c r="TWB4" s="255" t="s">
        <v>347</v>
      </c>
      <c r="TWC4" s="255" t="s">
        <v>347</v>
      </c>
      <c r="TWD4" s="255" t="s">
        <v>347</v>
      </c>
      <c r="TWE4" s="255" t="s">
        <v>347</v>
      </c>
      <c r="TWF4" s="255" t="s">
        <v>347</v>
      </c>
      <c r="TWG4" s="255" t="s">
        <v>347</v>
      </c>
      <c r="TWH4" s="255" t="s">
        <v>347</v>
      </c>
      <c r="TWI4" s="255" t="s">
        <v>347</v>
      </c>
      <c r="TWJ4" s="255" t="s">
        <v>347</v>
      </c>
      <c r="TWK4" s="255" t="s">
        <v>347</v>
      </c>
      <c r="TWL4" s="255" t="s">
        <v>347</v>
      </c>
      <c r="TWM4" s="255" t="s">
        <v>347</v>
      </c>
      <c r="TWN4" s="255" t="s">
        <v>347</v>
      </c>
      <c r="TWO4" s="255" t="s">
        <v>347</v>
      </c>
      <c r="TWP4" s="255" t="s">
        <v>347</v>
      </c>
      <c r="TWQ4" s="255" t="s">
        <v>347</v>
      </c>
      <c r="TWR4" s="255" t="s">
        <v>347</v>
      </c>
      <c r="TWS4" s="255" t="s">
        <v>347</v>
      </c>
      <c r="TWT4" s="255" t="s">
        <v>347</v>
      </c>
      <c r="TWU4" s="255" t="s">
        <v>347</v>
      </c>
      <c r="TWV4" s="255" t="s">
        <v>347</v>
      </c>
      <c r="TWW4" s="255" t="s">
        <v>347</v>
      </c>
      <c r="TWX4" s="255" t="s">
        <v>347</v>
      </c>
      <c r="TWY4" s="255" t="s">
        <v>347</v>
      </c>
      <c r="TWZ4" s="255" t="s">
        <v>347</v>
      </c>
      <c r="TXA4" s="255" t="s">
        <v>347</v>
      </c>
      <c r="TXB4" s="255" t="s">
        <v>347</v>
      </c>
      <c r="TXC4" s="255" t="s">
        <v>347</v>
      </c>
      <c r="TXD4" s="255" t="s">
        <v>347</v>
      </c>
      <c r="TXE4" s="255" t="s">
        <v>347</v>
      </c>
      <c r="TXF4" s="255" t="s">
        <v>347</v>
      </c>
      <c r="TXG4" s="255" t="s">
        <v>347</v>
      </c>
      <c r="TXH4" s="255" t="s">
        <v>347</v>
      </c>
      <c r="TXI4" s="255" t="s">
        <v>347</v>
      </c>
      <c r="TXJ4" s="255" t="s">
        <v>347</v>
      </c>
      <c r="TXK4" s="255" t="s">
        <v>347</v>
      </c>
      <c r="TXL4" s="255" t="s">
        <v>347</v>
      </c>
      <c r="TXM4" s="255" t="s">
        <v>347</v>
      </c>
      <c r="TXN4" s="255" t="s">
        <v>347</v>
      </c>
      <c r="TXO4" s="255" t="s">
        <v>347</v>
      </c>
      <c r="TXP4" s="255" t="s">
        <v>347</v>
      </c>
      <c r="TXQ4" s="255" t="s">
        <v>347</v>
      </c>
      <c r="TXR4" s="255" t="s">
        <v>347</v>
      </c>
      <c r="TXS4" s="255" t="s">
        <v>347</v>
      </c>
      <c r="TXT4" s="255" t="s">
        <v>347</v>
      </c>
      <c r="TXU4" s="255" t="s">
        <v>347</v>
      </c>
      <c r="TXV4" s="255" t="s">
        <v>347</v>
      </c>
      <c r="TXW4" s="255" t="s">
        <v>347</v>
      </c>
      <c r="TXX4" s="255" t="s">
        <v>347</v>
      </c>
      <c r="TXY4" s="255" t="s">
        <v>347</v>
      </c>
      <c r="TXZ4" s="255" t="s">
        <v>347</v>
      </c>
      <c r="TYA4" s="255" t="s">
        <v>347</v>
      </c>
      <c r="TYB4" s="255" t="s">
        <v>347</v>
      </c>
      <c r="TYC4" s="255" t="s">
        <v>347</v>
      </c>
      <c r="TYD4" s="255" t="s">
        <v>347</v>
      </c>
      <c r="TYE4" s="255" t="s">
        <v>347</v>
      </c>
      <c r="TYF4" s="255" t="s">
        <v>347</v>
      </c>
      <c r="TYG4" s="255" t="s">
        <v>347</v>
      </c>
      <c r="TYH4" s="255" t="s">
        <v>347</v>
      </c>
      <c r="TYI4" s="255" t="s">
        <v>347</v>
      </c>
      <c r="TYJ4" s="255" t="s">
        <v>347</v>
      </c>
      <c r="TYK4" s="255" t="s">
        <v>347</v>
      </c>
      <c r="TYL4" s="255" t="s">
        <v>347</v>
      </c>
      <c r="TYM4" s="255" t="s">
        <v>347</v>
      </c>
      <c r="TYN4" s="255" t="s">
        <v>347</v>
      </c>
      <c r="TYO4" s="255" t="s">
        <v>347</v>
      </c>
      <c r="TYP4" s="255" t="s">
        <v>347</v>
      </c>
      <c r="TYQ4" s="255" t="s">
        <v>347</v>
      </c>
      <c r="TYR4" s="255" t="s">
        <v>347</v>
      </c>
      <c r="TYS4" s="255" t="s">
        <v>347</v>
      </c>
      <c r="TYT4" s="255" t="s">
        <v>347</v>
      </c>
      <c r="TYU4" s="255" t="s">
        <v>347</v>
      </c>
      <c r="TYV4" s="255" t="s">
        <v>347</v>
      </c>
      <c r="TYW4" s="255" t="s">
        <v>347</v>
      </c>
      <c r="TYX4" s="255" t="s">
        <v>347</v>
      </c>
      <c r="TYY4" s="255" t="s">
        <v>347</v>
      </c>
      <c r="TYZ4" s="255" t="s">
        <v>347</v>
      </c>
      <c r="TZA4" s="255" t="s">
        <v>347</v>
      </c>
      <c r="TZB4" s="255" t="s">
        <v>347</v>
      </c>
      <c r="TZC4" s="255" t="s">
        <v>347</v>
      </c>
      <c r="TZD4" s="255" t="s">
        <v>347</v>
      </c>
      <c r="TZE4" s="255" t="s">
        <v>347</v>
      </c>
      <c r="TZF4" s="255" t="s">
        <v>347</v>
      </c>
      <c r="TZG4" s="255" t="s">
        <v>347</v>
      </c>
      <c r="TZH4" s="255" t="s">
        <v>347</v>
      </c>
      <c r="TZI4" s="255" t="s">
        <v>347</v>
      </c>
      <c r="TZJ4" s="255" t="s">
        <v>347</v>
      </c>
      <c r="TZK4" s="255" t="s">
        <v>347</v>
      </c>
      <c r="TZL4" s="255" t="s">
        <v>347</v>
      </c>
      <c r="TZM4" s="255" t="s">
        <v>347</v>
      </c>
      <c r="TZN4" s="255" t="s">
        <v>347</v>
      </c>
      <c r="TZO4" s="255" t="s">
        <v>347</v>
      </c>
      <c r="TZP4" s="255" t="s">
        <v>347</v>
      </c>
      <c r="TZQ4" s="255" t="s">
        <v>347</v>
      </c>
      <c r="TZR4" s="255" t="s">
        <v>347</v>
      </c>
      <c r="TZS4" s="255" t="s">
        <v>347</v>
      </c>
      <c r="TZT4" s="255" t="s">
        <v>347</v>
      </c>
      <c r="TZU4" s="255" t="s">
        <v>347</v>
      </c>
      <c r="TZV4" s="255" t="s">
        <v>347</v>
      </c>
      <c r="TZW4" s="255" t="s">
        <v>347</v>
      </c>
      <c r="TZX4" s="255" t="s">
        <v>347</v>
      </c>
      <c r="TZY4" s="255" t="s">
        <v>347</v>
      </c>
      <c r="TZZ4" s="255" t="s">
        <v>347</v>
      </c>
      <c r="UAA4" s="255" t="s">
        <v>347</v>
      </c>
      <c r="UAB4" s="255" t="s">
        <v>347</v>
      </c>
      <c r="UAC4" s="255" t="s">
        <v>347</v>
      </c>
      <c r="UAD4" s="255" t="s">
        <v>347</v>
      </c>
      <c r="UAE4" s="255" t="s">
        <v>347</v>
      </c>
      <c r="UAF4" s="255" t="s">
        <v>347</v>
      </c>
      <c r="UAG4" s="255" t="s">
        <v>347</v>
      </c>
      <c r="UAH4" s="255" t="s">
        <v>347</v>
      </c>
      <c r="UAI4" s="255" t="s">
        <v>347</v>
      </c>
      <c r="UAJ4" s="255" t="s">
        <v>347</v>
      </c>
      <c r="UAK4" s="255" t="s">
        <v>347</v>
      </c>
      <c r="UAL4" s="255" t="s">
        <v>347</v>
      </c>
      <c r="UAM4" s="255" t="s">
        <v>347</v>
      </c>
      <c r="UAN4" s="255" t="s">
        <v>347</v>
      </c>
      <c r="UAO4" s="255" t="s">
        <v>347</v>
      </c>
      <c r="UAP4" s="255" t="s">
        <v>347</v>
      </c>
      <c r="UAQ4" s="255" t="s">
        <v>347</v>
      </c>
      <c r="UAR4" s="255" t="s">
        <v>347</v>
      </c>
      <c r="UAS4" s="255" t="s">
        <v>347</v>
      </c>
      <c r="UAT4" s="255" t="s">
        <v>347</v>
      </c>
      <c r="UAU4" s="255" t="s">
        <v>347</v>
      </c>
      <c r="UAV4" s="255" t="s">
        <v>347</v>
      </c>
      <c r="UAW4" s="255" t="s">
        <v>347</v>
      </c>
      <c r="UAX4" s="255" t="s">
        <v>347</v>
      </c>
      <c r="UAY4" s="255" t="s">
        <v>347</v>
      </c>
      <c r="UAZ4" s="255" t="s">
        <v>347</v>
      </c>
      <c r="UBA4" s="255" t="s">
        <v>347</v>
      </c>
      <c r="UBB4" s="255" t="s">
        <v>347</v>
      </c>
      <c r="UBC4" s="255" t="s">
        <v>347</v>
      </c>
      <c r="UBD4" s="255" t="s">
        <v>347</v>
      </c>
      <c r="UBE4" s="255" t="s">
        <v>347</v>
      </c>
      <c r="UBF4" s="255" t="s">
        <v>347</v>
      </c>
      <c r="UBG4" s="255" t="s">
        <v>347</v>
      </c>
      <c r="UBH4" s="255" t="s">
        <v>347</v>
      </c>
      <c r="UBI4" s="255" t="s">
        <v>347</v>
      </c>
      <c r="UBJ4" s="255" t="s">
        <v>347</v>
      </c>
      <c r="UBK4" s="255" t="s">
        <v>347</v>
      </c>
      <c r="UBL4" s="255" t="s">
        <v>347</v>
      </c>
      <c r="UBM4" s="255" t="s">
        <v>347</v>
      </c>
      <c r="UBN4" s="255" t="s">
        <v>347</v>
      </c>
      <c r="UBO4" s="255" t="s">
        <v>347</v>
      </c>
      <c r="UBP4" s="255" t="s">
        <v>347</v>
      </c>
      <c r="UBQ4" s="255" t="s">
        <v>347</v>
      </c>
      <c r="UBR4" s="255" t="s">
        <v>347</v>
      </c>
      <c r="UBS4" s="255" t="s">
        <v>347</v>
      </c>
      <c r="UBT4" s="255" t="s">
        <v>347</v>
      </c>
      <c r="UBU4" s="255" t="s">
        <v>347</v>
      </c>
      <c r="UBV4" s="255" t="s">
        <v>347</v>
      </c>
      <c r="UBW4" s="255" t="s">
        <v>347</v>
      </c>
      <c r="UBX4" s="255" t="s">
        <v>347</v>
      </c>
      <c r="UBY4" s="255" t="s">
        <v>347</v>
      </c>
      <c r="UBZ4" s="255" t="s">
        <v>347</v>
      </c>
      <c r="UCA4" s="255" t="s">
        <v>347</v>
      </c>
      <c r="UCB4" s="255" t="s">
        <v>347</v>
      </c>
      <c r="UCC4" s="255" t="s">
        <v>347</v>
      </c>
      <c r="UCD4" s="255" t="s">
        <v>347</v>
      </c>
      <c r="UCE4" s="255" t="s">
        <v>347</v>
      </c>
      <c r="UCF4" s="255" t="s">
        <v>347</v>
      </c>
      <c r="UCG4" s="255" t="s">
        <v>347</v>
      </c>
      <c r="UCH4" s="255" t="s">
        <v>347</v>
      </c>
      <c r="UCI4" s="255" t="s">
        <v>347</v>
      </c>
      <c r="UCJ4" s="255" t="s">
        <v>347</v>
      </c>
      <c r="UCK4" s="255" t="s">
        <v>347</v>
      </c>
      <c r="UCL4" s="255" t="s">
        <v>347</v>
      </c>
      <c r="UCM4" s="255" t="s">
        <v>347</v>
      </c>
      <c r="UCN4" s="255" t="s">
        <v>347</v>
      </c>
      <c r="UCO4" s="255" t="s">
        <v>347</v>
      </c>
      <c r="UCP4" s="255" t="s">
        <v>347</v>
      </c>
      <c r="UCQ4" s="255" t="s">
        <v>347</v>
      </c>
      <c r="UCR4" s="255" t="s">
        <v>347</v>
      </c>
      <c r="UCS4" s="255" t="s">
        <v>347</v>
      </c>
      <c r="UCT4" s="255" t="s">
        <v>347</v>
      </c>
      <c r="UCU4" s="255" t="s">
        <v>347</v>
      </c>
      <c r="UCV4" s="255" t="s">
        <v>347</v>
      </c>
      <c r="UCW4" s="255" t="s">
        <v>347</v>
      </c>
      <c r="UCX4" s="255" t="s">
        <v>347</v>
      </c>
      <c r="UCY4" s="255" t="s">
        <v>347</v>
      </c>
      <c r="UCZ4" s="255" t="s">
        <v>347</v>
      </c>
      <c r="UDA4" s="255" t="s">
        <v>347</v>
      </c>
      <c r="UDB4" s="255" t="s">
        <v>347</v>
      </c>
      <c r="UDC4" s="255" t="s">
        <v>347</v>
      </c>
      <c r="UDD4" s="255" t="s">
        <v>347</v>
      </c>
      <c r="UDE4" s="255" t="s">
        <v>347</v>
      </c>
      <c r="UDF4" s="255" t="s">
        <v>347</v>
      </c>
      <c r="UDG4" s="255" t="s">
        <v>347</v>
      </c>
      <c r="UDH4" s="255" t="s">
        <v>347</v>
      </c>
      <c r="UDI4" s="255" t="s">
        <v>347</v>
      </c>
      <c r="UDJ4" s="255" t="s">
        <v>347</v>
      </c>
      <c r="UDK4" s="255" t="s">
        <v>347</v>
      </c>
      <c r="UDL4" s="255" t="s">
        <v>347</v>
      </c>
      <c r="UDM4" s="255" t="s">
        <v>347</v>
      </c>
      <c r="UDN4" s="255" t="s">
        <v>347</v>
      </c>
      <c r="UDO4" s="255" t="s">
        <v>347</v>
      </c>
      <c r="UDP4" s="255" t="s">
        <v>347</v>
      </c>
      <c r="UDQ4" s="255" t="s">
        <v>347</v>
      </c>
      <c r="UDR4" s="255" t="s">
        <v>347</v>
      </c>
      <c r="UDS4" s="255" t="s">
        <v>347</v>
      </c>
      <c r="UDT4" s="255" t="s">
        <v>347</v>
      </c>
      <c r="UDU4" s="255" t="s">
        <v>347</v>
      </c>
      <c r="UDV4" s="255" t="s">
        <v>347</v>
      </c>
      <c r="UDW4" s="255" t="s">
        <v>347</v>
      </c>
      <c r="UDX4" s="255" t="s">
        <v>347</v>
      </c>
      <c r="UDY4" s="255" t="s">
        <v>347</v>
      </c>
      <c r="UDZ4" s="255" t="s">
        <v>347</v>
      </c>
      <c r="UEA4" s="255" t="s">
        <v>347</v>
      </c>
      <c r="UEB4" s="255" t="s">
        <v>347</v>
      </c>
      <c r="UEC4" s="255" t="s">
        <v>347</v>
      </c>
      <c r="UED4" s="255" t="s">
        <v>347</v>
      </c>
      <c r="UEE4" s="255" t="s">
        <v>347</v>
      </c>
      <c r="UEF4" s="255" t="s">
        <v>347</v>
      </c>
      <c r="UEG4" s="255" t="s">
        <v>347</v>
      </c>
      <c r="UEH4" s="255" t="s">
        <v>347</v>
      </c>
      <c r="UEI4" s="255" t="s">
        <v>347</v>
      </c>
      <c r="UEJ4" s="255" t="s">
        <v>347</v>
      </c>
      <c r="UEK4" s="255" t="s">
        <v>347</v>
      </c>
      <c r="UEL4" s="255" t="s">
        <v>347</v>
      </c>
      <c r="UEM4" s="255" t="s">
        <v>347</v>
      </c>
      <c r="UEN4" s="255" t="s">
        <v>347</v>
      </c>
      <c r="UEO4" s="255" t="s">
        <v>347</v>
      </c>
      <c r="UEP4" s="255" t="s">
        <v>347</v>
      </c>
      <c r="UEQ4" s="255" t="s">
        <v>347</v>
      </c>
      <c r="UER4" s="255" t="s">
        <v>347</v>
      </c>
      <c r="UES4" s="255" t="s">
        <v>347</v>
      </c>
      <c r="UET4" s="255" t="s">
        <v>347</v>
      </c>
      <c r="UEU4" s="255" t="s">
        <v>347</v>
      </c>
      <c r="UEV4" s="255" t="s">
        <v>347</v>
      </c>
      <c r="UEW4" s="255" t="s">
        <v>347</v>
      </c>
      <c r="UEX4" s="255" t="s">
        <v>347</v>
      </c>
      <c r="UEY4" s="255" t="s">
        <v>347</v>
      </c>
      <c r="UEZ4" s="255" t="s">
        <v>347</v>
      </c>
      <c r="UFA4" s="255" t="s">
        <v>347</v>
      </c>
      <c r="UFB4" s="255" t="s">
        <v>347</v>
      </c>
      <c r="UFC4" s="255" t="s">
        <v>347</v>
      </c>
      <c r="UFD4" s="255" t="s">
        <v>347</v>
      </c>
      <c r="UFE4" s="255" t="s">
        <v>347</v>
      </c>
      <c r="UFF4" s="255" t="s">
        <v>347</v>
      </c>
      <c r="UFG4" s="255" t="s">
        <v>347</v>
      </c>
      <c r="UFH4" s="255" t="s">
        <v>347</v>
      </c>
      <c r="UFI4" s="255" t="s">
        <v>347</v>
      </c>
      <c r="UFJ4" s="255" t="s">
        <v>347</v>
      </c>
      <c r="UFK4" s="255" t="s">
        <v>347</v>
      </c>
      <c r="UFL4" s="255" t="s">
        <v>347</v>
      </c>
      <c r="UFM4" s="255" t="s">
        <v>347</v>
      </c>
      <c r="UFN4" s="255" t="s">
        <v>347</v>
      </c>
      <c r="UFO4" s="255" t="s">
        <v>347</v>
      </c>
      <c r="UFP4" s="255" t="s">
        <v>347</v>
      </c>
      <c r="UFQ4" s="255" t="s">
        <v>347</v>
      </c>
      <c r="UFR4" s="255" t="s">
        <v>347</v>
      </c>
      <c r="UFS4" s="255" t="s">
        <v>347</v>
      </c>
      <c r="UFT4" s="255" t="s">
        <v>347</v>
      </c>
      <c r="UFU4" s="255" t="s">
        <v>347</v>
      </c>
      <c r="UFV4" s="255" t="s">
        <v>347</v>
      </c>
      <c r="UFW4" s="255" t="s">
        <v>347</v>
      </c>
      <c r="UFX4" s="255" t="s">
        <v>347</v>
      </c>
      <c r="UFY4" s="255" t="s">
        <v>347</v>
      </c>
      <c r="UFZ4" s="255" t="s">
        <v>347</v>
      </c>
      <c r="UGA4" s="255" t="s">
        <v>347</v>
      </c>
      <c r="UGB4" s="255" t="s">
        <v>347</v>
      </c>
      <c r="UGC4" s="255" t="s">
        <v>347</v>
      </c>
      <c r="UGD4" s="255" t="s">
        <v>347</v>
      </c>
      <c r="UGE4" s="255" t="s">
        <v>347</v>
      </c>
      <c r="UGF4" s="255" t="s">
        <v>347</v>
      </c>
      <c r="UGG4" s="255" t="s">
        <v>347</v>
      </c>
      <c r="UGH4" s="255" t="s">
        <v>347</v>
      </c>
      <c r="UGI4" s="255" t="s">
        <v>347</v>
      </c>
      <c r="UGJ4" s="255" t="s">
        <v>347</v>
      </c>
      <c r="UGK4" s="255" t="s">
        <v>347</v>
      </c>
      <c r="UGL4" s="255" t="s">
        <v>347</v>
      </c>
      <c r="UGM4" s="255" t="s">
        <v>347</v>
      </c>
      <c r="UGN4" s="255" t="s">
        <v>347</v>
      </c>
      <c r="UGO4" s="255" t="s">
        <v>347</v>
      </c>
      <c r="UGP4" s="255" t="s">
        <v>347</v>
      </c>
      <c r="UGQ4" s="255" t="s">
        <v>347</v>
      </c>
      <c r="UGR4" s="255" t="s">
        <v>347</v>
      </c>
      <c r="UGS4" s="255" t="s">
        <v>347</v>
      </c>
      <c r="UGT4" s="255" t="s">
        <v>347</v>
      </c>
      <c r="UGU4" s="255" t="s">
        <v>347</v>
      </c>
      <c r="UGV4" s="255" t="s">
        <v>347</v>
      </c>
      <c r="UGW4" s="255" t="s">
        <v>347</v>
      </c>
      <c r="UGX4" s="255" t="s">
        <v>347</v>
      </c>
      <c r="UGY4" s="255" t="s">
        <v>347</v>
      </c>
      <c r="UGZ4" s="255" t="s">
        <v>347</v>
      </c>
      <c r="UHA4" s="255" t="s">
        <v>347</v>
      </c>
      <c r="UHB4" s="255" t="s">
        <v>347</v>
      </c>
      <c r="UHC4" s="255" t="s">
        <v>347</v>
      </c>
      <c r="UHD4" s="255" t="s">
        <v>347</v>
      </c>
      <c r="UHE4" s="255" t="s">
        <v>347</v>
      </c>
      <c r="UHF4" s="255" t="s">
        <v>347</v>
      </c>
      <c r="UHG4" s="255" t="s">
        <v>347</v>
      </c>
      <c r="UHH4" s="255" t="s">
        <v>347</v>
      </c>
      <c r="UHI4" s="255" t="s">
        <v>347</v>
      </c>
      <c r="UHJ4" s="255" t="s">
        <v>347</v>
      </c>
      <c r="UHK4" s="255" t="s">
        <v>347</v>
      </c>
      <c r="UHL4" s="255" t="s">
        <v>347</v>
      </c>
      <c r="UHM4" s="255" t="s">
        <v>347</v>
      </c>
      <c r="UHN4" s="255" t="s">
        <v>347</v>
      </c>
      <c r="UHO4" s="255" t="s">
        <v>347</v>
      </c>
      <c r="UHP4" s="255" t="s">
        <v>347</v>
      </c>
      <c r="UHQ4" s="255" t="s">
        <v>347</v>
      </c>
      <c r="UHR4" s="255" t="s">
        <v>347</v>
      </c>
      <c r="UHS4" s="255" t="s">
        <v>347</v>
      </c>
      <c r="UHT4" s="255" t="s">
        <v>347</v>
      </c>
      <c r="UHU4" s="255" t="s">
        <v>347</v>
      </c>
      <c r="UHV4" s="255" t="s">
        <v>347</v>
      </c>
      <c r="UHW4" s="255" t="s">
        <v>347</v>
      </c>
      <c r="UHX4" s="255" t="s">
        <v>347</v>
      </c>
      <c r="UHY4" s="255" t="s">
        <v>347</v>
      </c>
      <c r="UHZ4" s="255" t="s">
        <v>347</v>
      </c>
      <c r="UIA4" s="255" t="s">
        <v>347</v>
      </c>
      <c r="UIB4" s="255" t="s">
        <v>347</v>
      </c>
      <c r="UIC4" s="255" t="s">
        <v>347</v>
      </c>
      <c r="UID4" s="255" t="s">
        <v>347</v>
      </c>
      <c r="UIE4" s="255" t="s">
        <v>347</v>
      </c>
      <c r="UIF4" s="255" t="s">
        <v>347</v>
      </c>
      <c r="UIG4" s="255" t="s">
        <v>347</v>
      </c>
      <c r="UIH4" s="255" t="s">
        <v>347</v>
      </c>
      <c r="UII4" s="255" t="s">
        <v>347</v>
      </c>
      <c r="UIJ4" s="255" t="s">
        <v>347</v>
      </c>
      <c r="UIK4" s="255" t="s">
        <v>347</v>
      </c>
      <c r="UIL4" s="255" t="s">
        <v>347</v>
      </c>
      <c r="UIM4" s="255" t="s">
        <v>347</v>
      </c>
      <c r="UIN4" s="255" t="s">
        <v>347</v>
      </c>
      <c r="UIO4" s="255" t="s">
        <v>347</v>
      </c>
      <c r="UIP4" s="255" t="s">
        <v>347</v>
      </c>
      <c r="UIQ4" s="255" t="s">
        <v>347</v>
      </c>
      <c r="UIR4" s="255" t="s">
        <v>347</v>
      </c>
      <c r="UIS4" s="255" t="s">
        <v>347</v>
      </c>
      <c r="UIT4" s="255" t="s">
        <v>347</v>
      </c>
      <c r="UIU4" s="255" t="s">
        <v>347</v>
      </c>
      <c r="UIV4" s="255" t="s">
        <v>347</v>
      </c>
      <c r="UIW4" s="255" t="s">
        <v>347</v>
      </c>
      <c r="UIX4" s="255" t="s">
        <v>347</v>
      </c>
      <c r="UIY4" s="255" t="s">
        <v>347</v>
      </c>
      <c r="UIZ4" s="255" t="s">
        <v>347</v>
      </c>
      <c r="UJA4" s="255" t="s">
        <v>347</v>
      </c>
      <c r="UJB4" s="255" t="s">
        <v>347</v>
      </c>
      <c r="UJC4" s="255" t="s">
        <v>347</v>
      </c>
      <c r="UJD4" s="255" t="s">
        <v>347</v>
      </c>
      <c r="UJE4" s="255" t="s">
        <v>347</v>
      </c>
      <c r="UJF4" s="255" t="s">
        <v>347</v>
      </c>
      <c r="UJG4" s="255" t="s">
        <v>347</v>
      </c>
      <c r="UJH4" s="255" t="s">
        <v>347</v>
      </c>
      <c r="UJI4" s="255" t="s">
        <v>347</v>
      </c>
      <c r="UJJ4" s="255" t="s">
        <v>347</v>
      </c>
      <c r="UJK4" s="255" t="s">
        <v>347</v>
      </c>
      <c r="UJL4" s="255" t="s">
        <v>347</v>
      </c>
      <c r="UJM4" s="255" t="s">
        <v>347</v>
      </c>
      <c r="UJN4" s="255" t="s">
        <v>347</v>
      </c>
      <c r="UJO4" s="255" t="s">
        <v>347</v>
      </c>
      <c r="UJP4" s="255" t="s">
        <v>347</v>
      </c>
      <c r="UJQ4" s="255" t="s">
        <v>347</v>
      </c>
      <c r="UJR4" s="255" t="s">
        <v>347</v>
      </c>
      <c r="UJS4" s="255" t="s">
        <v>347</v>
      </c>
      <c r="UJT4" s="255" t="s">
        <v>347</v>
      </c>
      <c r="UJU4" s="255" t="s">
        <v>347</v>
      </c>
      <c r="UJV4" s="255" t="s">
        <v>347</v>
      </c>
      <c r="UJW4" s="255" t="s">
        <v>347</v>
      </c>
      <c r="UJX4" s="255" t="s">
        <v>347</v>
      </c>
      <c r="UJY4" s="255" t="s">
        <v>347</v>
      </c>
      <c r="UJZ4" s="255" t="s">
        <v>347</v>
      </c>
      <c r="UKA4" s="255" t="s">
        <v>347</v>
      </c>
      <c r="UKB4" s="255" t="s">
        <v>347</v>
      </c>
      <c r="UKC4" s="255" t="s">
        <v>347</v>
      </c>
      <c r="UKD4" s="255" t="s">
        <v>347</v>
      </c>
      <c r="UKE4" s="255" t="s">
        <v>347</v>
      </c>
      <c r="UKF4" s="255" t="s">
        <v>347</v>
      </c>
      <c r="UKG4" s="255" t="s">
        <v>347</v>
      </c>
      <c r="UKH4" s="255" t="s">
        <v>347</v>
      </c>
      <c r="UKI4" s="255" t="s">
        <v>347</v>
      </c>
      <c r="UKJ4" s="255" t="s">
        <v>347</v>
      </c>
      <c r="UKK4" s="255" t="s">
        <v>347</v>
      </c>
      <c r="UKL4" s="255" t="s">
        <v>347</v>
      </c>
      <c r="UKM4" s="255" t="s">
        <v>347</v>
      </c>
      <c r="UKN4" s="255" t="s">
        <v>347</v>
      </c>
      <c r="UKO4" s="255" t="s">
        <v>347</v>
      </c>
      <c r="UKP4" s="255" t="s">
        <v>347</v>
      </c>
      <c r="UKQ4" s="255" t="s">
        <v>347</v>
      </c>
      <c r="UKR4" s="255" t="s">
        <v>347</v>
      </c>
      <c r="UKS4" s="255" t="s">
        <v>347</v>
      </c>
      <c r="UKT4" s="255" t="s">
        <v>347</v>
      </c>
      <c r="UKU4" s="255" t="s">
        <v>347</v>
      </c>
      <c r="UKV4" s="255" t="s">
        <v>347</v>
      </c>
      <c r="UKW4" s="255" t="s">
        <v>347</v>
      </c>
      <c r="UKX4" s="255" t="s">
        <v>347</v>
      </c>
      <c r="UKY4" s="255" t="s">
        <v>347</v>
      </c>
      <c r="UKZ4" s="255" t="s">
        <v>347</v>
      </c>
      <c r="ULA4" s="255" t="s">
        <v>347</v>
      </c>
      <c r="ULB4" s="255" t="s">
        <v>347</v>
      </c>
      <c r="ULC4" s="255" t="s">
        <v>347</v>
      </c>
      <c r="ULD4" s="255" t="s">
        <v>347</v>
      </c>
      <c r="ULE4" s="255" t="s">
        <v>347</v>
      </c>
      <c r="ULF4" s="255" t="s">
        <v>347</v>
      </c>
      <c r="ULG4" s="255" t="s">
        <v>347</v>
      </c>
      <c r="ULH4" s="255" t="s">
        <v>347</v>
      </c>
      <c r="ULI4" s="255" t="s">
        <v>347</v>
      </c>
      <c r="ULJ4" s="255" t="s">
        <v>347</v>
      </c>
      <c r="ULK4" s="255" t="s">
        <v>347</v>
      </c>
      <c r="ULL4" s="255" t="s">
        <v>347</v>
      </c>
      <c r="ULM4" s="255" t="s">
        <v>347</v>
      </c>
      <c r="ULN4" s="255" t="s">
        <v>347</v>
      </c>
      <c r="ULO4" s="255" t="s">
        <v>347</v>
      </c>
      <c r="ULP4" s="255" t="s">
        <v>347</v>
      </c>
      <c r="ULQ4" s="255" t="s">
        <v>347</v>
      </c>
      <c r="ULR4" s="255" t="s">
        <v>347</v>
      </c>
      <c r="ULS4" s="255" t="s">
        <v>347</v>
      </c>
      <c r="ULT4" s="255" t="s">
        <v>347</v>
      </c>
      <c r="ULU4" s="255" t="s">
        <v>347</v>
      </c>
      <c r="ULV4" s="255" t="s">
        <v>347</v>
      </c>
      <c r="ULW4" s="255" t="s">
        <v>347</v>
      </c>
      <c r="ULX4" s="255" t="s">
        <v>347</v>
      </c>
      <c r="ULY4" s="255" t="s">
        <v>347</v>
      </c>
      <c r="ULZ4" s="255" t="s">
        <v>347</v>
      </c>
      <c r="UMA4" s="255" t="s">
        <v>347</v>
      </c>
      <c r="UMB4" s="255" t="s">
        <v>347</v>
      </c>
      <c r="UMC4" s="255" t="s">
        <v>347</v>
      </c>
      <c r="UMD4" s="255" t="s">
        <v>347</v>
      </c>
      <c r="UME4" s="255" t="s">
        <v>347</v>
      </c>
      <c r="UMF4" s="255" t="s">
        <v>347</v>
      </c>
      <c r="UMG4" s="255" t="s">
        <v>347</v>
      </c>
      <c r="UMH4" s="255" t="s">
        <v>347</v>
      </c>
      <c r="UMI4" s="255" t="s">
        <v>347</v>
      </c>
      <c r="UMJ4" s="255" t="s">
        <v>347</v>
      </c>
      <c r="UMK4" s="255" t="s">
        <v>347</v>
      </c>
      <c r="UML4" s="255" t="s">
        <v>347</v>
      </c>
      <c r="UMM4" s="255" t="s">
        <v>347</v>
      </c>
      <c r="UMN4" s="255" t="s">
        <v>347</v>
      </c>
      <c r="UMO4" s="255" t="s">
        <v>347</v>
      </c>
      <c r="UMP4" s="255" t="s">
        <v>347</v>
      </c>
      <c r="UMQ4" s="255" t="s">
        <v>347</v>
      </c>
      <c r="UMR4" s="255" t="s">
        <v>347</v>
      </c>
      <c r="UMS4" s="255" t="s">
        <v>347</v>
      </c>
      <c r="UMT4" s="255" t="s">
        <v>347</v>
      </c>
      <c r="UMU4" s="255" t="s">
        <v>347</v>
      </c>
      <c r="UMV4" s="255" t="s">
        <v>347</v>
      </c>
      <c r="UMW4" s="255" t="s">
        <v>347</v>
      </c>
      <c r="UMX4" s="255" t="s">
        <v>347</v>
      </c>
      <c r="UMY4" s="255" t="s">
        <v>347</v>
      </c>
      <c r="UMZ4" s="255" t="s">
        <v>347</v>
      </c>
      <c r="UNA4" s="255" t="s">
        <v>347</v>
      </c>
      <c r="UNB4" s="255" t="s">
        <v>347</v>
      </c>
      <c r="UNC4" s="255" t="s">
        <v>347</v>
      </c>
      <c r="UND4" s="255" t="s">
        <v>347</v>
      </c>
      <c r="UNE4" s="255" t="s">
        <v>347</v>
      </c>
      <c r="UNF4" s="255" t="s">
        <v>347</v>
      </c>
      <c r="UNG4" s="255" t="s">
        <v>347</v>
      </c>
      <c r="UNH4" s="255" t="s">
        <v>347</v>
      </c>
      <c r="UNI4" s="255" t="s">
        <v>347</v>
      </c>
      <c r="UNJ4" s="255" t="s">
        <v>347</v>
      </c>
      <c r="UNK4" s="255" t="s">
        <v>347</v>
      </c>
      <c r="UNL4" s="255" t="s">
        <v>347</v>
      </c>
      <c r="UNM4" s="255" t="s">
        <v>347</v>
      </c>
      <c r="UNN4" s="255" t="s">
        <v>347</v>
      </c>
      <c r="UNO4" s="255" t="s">
        <v>347</v>
      </c>
      <c r="UNP4" s="255" t="s">
        <v>347</v>
      </c>
      <c r="UNQ4" s="255" t="s">
        <v>347</v>
      </c>
      <c r="UNR4" s="255" t="s">
        <v>347</v>
      </c>
      <c r="UNS4" s="255" t="s">
        <v>347</v>
      </c>
      <c r="UNT4" s="255" t="s">
        <v>347</v>
      </c>
      <c r="UNU4" s="255" t="s">
        <v>347</v>
      </c>
      <c r="UNV4" s="255" t="s">
        <v>347</v>
      </c>
      <c r="UNW4" s="255" t="s">
        <v>347</v>
      </c>
      <c r="UNX4" s="255" t="s">
        <v>347</v>
      </c>
      <c r="UNY4" s="255" t="s">
        <v>347</v>
      </c>
      <c r="UNZ4" s="255" t="s">
        <v>347</v>
      </c>
      <c r="UOA4" s="255" t="s">
        <v>347</v>
      </c>
      <c r="UOB4" s="255" t="s">
        <v>347</v>
      </c>
      <c r="UOC4" s="255" t="s">
        <v>347</v>
      </c>
      <c r="UOD4" s="255" t="s">
        <v>347</v>
      </c>
      <c r="UOE4" s="255" t="s">
        <v>347</v>
      </c>
      <c r="UOF4" s="255" t="s">
        <v>347</v>
      </c>
      <c r="UOG4" s="255" t="s">
        <v>347</v>
      </c>
      <c r="UOH4" s="255" t="s">
        <v>347</v>
      </c>
      <c r="UOI4" s="255" t="s">
        <v>347</v>
      </c>
      <c r="UOJ4" s="255" t="s">
        <v>347</v>
      </c>
      <c r="UOK4" s="255" t="s">
        <v>347</v>
      </c>
      <c r="UOL4" s="255" t="s">
        <v>347</v>
      </c>
      <c r="UOM4" s="255" t="s">
        <v>347</v>
      </c>
      <c r="UON4" s="255" t="s">
        <v>347</v>
      </c>
      <c r="UOO4" s="255" t="s">
        <v>347</v>
      </c>
      <c r="UOP4" s="255" t="s">
        <v>347</v>
      </c>
      <c r="UOQ4" s="255" t="s">
        <v>347</v>
      </c>
      <c r="UOR4" s="255" t="s">
        <v>347</v>
      </c>
      <c r="UOS4" s="255" t="s">
        <v>347</v>
      </c>
      <c r="UOT4" s="255" t="s">
        <v>347</v>
      </c>
      <c r="UOU4" s="255" t="s">
        <v>347</v>
      </c>
      <c r="UOV4" s="255" t="s">
        <v>347</v>
      </c>
      <c r="UOW4" s="255" t="s">
        <v>347</v>
      </c>
      <c r="UOX4" s="255" t="s">
        <v>347</v>
      </c>
      <c r="UOY4" s="255" t="s">
        <v>347</v>
      </c>
      <c r="UOZ4" s="255" t="s">
        <v>347</v>
      </c>
      <c r="UPA4" s="255" t="s">
        <v>347</v>
      </c>
      <c r="UPB4" s="255" t="s">
        <v>347</v>
      </c>
      <c r="UPC4" s="255" t="s">
        <v>347</v>
      </c>
      <c r="UPD4" s="255" t="s">
        <v>347</v>
      </c>
      <c r="UPE4" s="255" t="s">
        <v>347</v>
      </c>
      <c r="UPF4" s="255" t="s">
        <v>347</v>
      </c>
      <c r="UPG4" s="255" t="s">
        <v>347</v>
      </c>
      <c r="UPH4" s="255" t="s">
        <v>347</v>
      </c>
      <c r="UPI4" s="255" t="s">
        <v>347</v>
      </c>
      <c r="UPJ4" s="255" t="s">
        <v>347</v>
      </c>
      <c r="UPK4" s="255" t="s">
        <v>347</v>
      </c>
      <c r="UPL4" s="255" t="s">
        <v>347</v>
      </c>
      <c r="UPM4" s="255" t="s">
        <v>347</v>
      </c>
      <c r="UPN4" s="255" t="s">
        <v>347</v>
      </c>
      <c r="UPO4" s="255" t="s">
        <v>347</v>
      </c>
      <c r="UPP4" s="255" t="s">
        <v>347</v>
      </c>
      <c r="UPQ4" s="255" t="s">
        <v>347</v>
      </c>
      <c r="UPR4" s="255" t="s">
        <v>347</v>
      </c>
      <c r="UPS4" s="255" t="s">
        <v>347</v>
      </c>
      <c r="UPT4" s="255" t="s">
        <v>347</v>
      </c>
      <c r="UPU4" s="255" t="s">
        <v>347</v>
      </c>
      <c r="UPV4" s="255" t="s">
        <v>347</v>
      </c>
      <c r="UPW4" s="255" t="s">
        <v>347</v>
      </c>
      <c r="UPX4" s="255" t="s">
        <v>347</v>
      </c>
      <c r="UPY4" s="255" t="s">
        <v>347</v>
      </c>
      <c r="UPZ4" s="255" t="s">
        <v>347</v>
      </c>
      <c r="UQA4" s="255" t="s">
        <v>347</v>
      </c>
      <c r="UQB4" s="255" t="s">
        <v>347</v>
      </c>
      <c r="UQC4" s="255" t="s">
        <v>347</v>
      </c>
      <c r="UQD4" s="255" t="s">
        <v>347</v>
      </c>
      <c r="UQE4" s="255" t="s">
        <v>347</v>
      </c>
      <c r="UQF4" s="255" t="s">
        <v>347</v>
      </c>
      <c r="UQG4" s="255" t="s">
        <v>347</v>
      </c>
      <c r="UQH4" s="255" t="s">
        <v>347</v>
      </c>
      <c r="UQI4" s="255" t="s">
        <v>347</v>
      </c>
      <c r="UQJ4" s="255" t="s">
        <v>347</v>
      </c>
      <c r="UQK4" s="255" t="s">
        <v>347</v>
      </c>
      <c r="UQL4" s="255" t="s">
        <v>347</v>
      </c>
      <c r="UQM4" s="255" t="s">
        <v>347</v>
      </c>
      <c r="UQN4" s="255" t="s">
        <v>347</v>
      </c>
      <c r="UQO4" s="255" t="s">
        <v>347</v>
      </c>
      <c r="UQP4" s="255" t="s">
        <v>347</v>
      </c>
      <c r="UQQ4" s="255" t="s">
        <v>347</v>
      </c>
      <c r="UQR4" s="255" t="s">
        <v>347</v>
      </c>
      <c r="UQS4" s="255" t="s">
        <v>347</v>
      </c>
      <c r="UQT4" s="255" t="s">
        <v>347</v>
      </c>
      <c r="UQU4" s="255" t="s">
        <v>347</v>
      </c>
      <c r="UQV4" s="255" t="s">
        <v>347</v>
      </c>
      <c r="UQW4" s="255" t="s">
        <v>347</v>
      </c>
      <c r="UQX4" s="255" t="s">
        <v>347</v>
      </c>
      <c r="UQY4" s="255" t="s">
        <v>347</v>
      </c>
      <c r="UQZ4" s="255" t="s">
        <v>347</v>
      </c>
      <c r="URA4" s="255" t="s">
        <v>347</v>
      </c>
      <c r="URB4" s="255" t="s">
        <v>347</v>
      </c>
      <c r="URC4" s="255" t="s">
        <v>347</v>
      </c>
      <c r="URD4" s="255" t="s">
        <v>347</v>
      </c>
      <c r="URE4" s="255" t="s">
        <v>347</v>
      </c>
      <c r="URF4" s="255" t="s">
        <v>347</v>
      </c>
      <c r="URG4" s="255" t="s">
        <v>347</v>
      </c>
      <c r="URH4" s="255" t="s">
        <v>347</v>
      </c>
      <c r="URI4" s="255" t="s">
        <v>347</v>
      </c>
      <c r="URJ4" s="255" t="s">
        <v>347</v>
      </c>
      <c r="URK4" s="255" t="s">
        <v>347</v>
      </c>
      <c r="URL4" s="255" t="s">
        <v>347</v>
      </c>
      <c r="URM4" s="255" t="s">
        <v>347</v>
      </c>
      <c r="URN4" s="255" t="s">
        <v>347</v>
      </c>
      <c r="URO4" s="255" t="s">
        <v>347</v>
      </c>
      <c r="URP4" s="255" t="s">
        <v>347</v>
      </c>
      <c r="URQ4" s="255" t="s">
        <v>347</v>
      </c>
      <c r="URR4" s="255" t="s">
        <v>347</v>
      </c>
      <c r="URS4" s="255" t="s">
        <v>347</v>
      </c>
      <c r="URT4" s="255" t="s">
        <v>347</v>
      </c>
      <c r="URU4" s="255" t="s">
        <v>347</v>
      </c>
      <c r="URV4" s="255" t="s">
        <v>347</v>
      </c>
      <c r="URW4" s="255" t="s">
        <v>347</v>
      </c>
      <c r="URX4" s="255" t="s">
        <v>347</v>
      </c>
      <c r="URY4" s="255" t="s">
        <v>347</v>
      </c>
      <c r="URZ4" s="255" t="s">
        <v>347</v>
      </c>
      <c r="USA4" s="255" t="s">
        <v>347</v>
      </c>
      <c r="USB4" s="255" t="s">
        <v>347</v>
      </c>
      <c r="USC4" s="255" t="s">
        <v>347</v>
      </c>
      <c r="USD4" s="255" t="s">
        <v>347</v>
      </c>
      <c r="USE4" s="255" t="s">
        <v>347</v>
      </c>
      <c r="USF4" s="255" t="s">
        <v>347</v>
      </c>
      <c r="USG4" s="255" t="s">
        <v>347</v>
      </c>
      <c r="USH4" s="255" t="s">
        <v>347</v>
      </c>
      <c r="USI4" s="255" t="s">
        <v>347</v>
      </c>
      <c r="USJ4" s="255" t="s">
        <v>347</v>
      </c>
      <c r="USK4" s="255" t="s">
        <v>347</v>
      </c>
      <c r="USL4" s="255" t="s">
        <v>347</v>
      </c>
      <c r="USM4" s="255" t="s">
        <v>347</v>
      </c>
      <c r="USN4" s="255" t="s">
        <v>347</v>
      </c>
      <c r="USO4" s="255" t="s">
        <v>347</v>
      </c>
      <c r="USP4" s="255" t="s">
        <v>347</v>
      </c>
      <c r="USQ4" s="255" t="s">
        <v>347</v>
      </c>
      <c r="USR4" s="255" t="s">
        <v>347</v>
      </c>
      <c r="USS4" s="255" t="s">
        <v>347</v>
      </c>
      <c r="UST4" s="255" t="s">
        <v>347</v>
      </c>
      <c r="USU4" s="255" t="s">
        <v>347</v>
      </c>
      <c r="USV4" s="255" t="s">
        <v>347</v>
      </c>
      <c r="USW4" s="255" t="s">
        <v>347</v>
      </c>
      <c r="USX4" s="255" t="s">
        <v>347</v>
      </c>
      <c r="USY4" s="255" t="s">
        <v>347</v>
      </c>
      <c r="USZ4" s="255" t="s">
        <v>347</v>
      </c>
      <c r="UTA4" s="255" t="s">
        <v>347</v>
      </c>
      <c r="UTB4" s="255" t="s">
        <v>347</v>
      </c>
      <c r="UTC4" s="255" t="s">
        <v>347</v>
      </c>
      <c r="UTD4" s="255" t="s">
        <v>347</v>
      </c>
      <c r="UTE4" s="255" t="s">
        <v>347</v>
      </c>
      <c r="UTF4" s="255" t="s">
        <v>347</v>
      </c>
      <c r="UTG4" s="255" t="s">
        <v>347</v>
      </c>
      <c r="UTH4" s="255" t="s">
        <v>347</v>
      </c>
      <c r="UTI4" s="255" t="s">
        <v>347</v>
      </c>
      <c r="UTJ4" s="255" t="s">
        <v>347</v>
      </c>
      <c r="UTK4" s="255" t="s">
        <v>347</v>
      </c>
      <c r="UTL4" s="255" t="s">
        <v>347</v>
      </c>
      <c r="UTM4" s="255" t="s">
        <v>347</v>
      </c>
      <c r="UTN4" s="255" t="s">
        <v>347</v>
      </c>
      <c r="UTO4" s="255" t="s">
        <v>347</v>
      </c>
      <c r="UTP4" s="255" t="s">
        <v>347</v>
      </c>
      <c r="UTQ4" s="255" t="s">
        <v>347</v>
      </c>
      <c r="UTR4" s="255" t="s">
        <v>347</v>
      </c>
      <c r="UTS4" s="255" t="s">
        <v>347</v>
      </c>
      <c r="UTT4" s="255" t="s">
        <v>347</v>
      </c>
      <c r="UTU4" s="255" t="s">
        <v>347</v>
      </c>
      <c r="UTV4" s="255" t="s">
        <v>347</v>
      </c>
      <c r="UTW4" s="255" t="s">
        <v>347</v>
      </c>
      <c r="UTX4" s="255" t="s">
        <v>347</v>
      </c>
      <c r="UTY4" s="255" t="s">
        <v>347</v>
      </c>
      <c r="UTZ4" s="255" t="s">
        <v>347</v>
      </c>
      <c r="UUA4" s="255" t="s">
        <v>347</v>
      </c>
      <c r="UUB4" s="255" t="s">
        <v>347</v>
      </c>
      <c r="UUC4" s="255" t="s">
        <v>347</v>
      </c>
      <c r="UUD4" s="255" t="s">
        <v>347</v>
      </c>
      <c r="UUE4" s="255" t="s">
        <v>347</v>
      </c>
      <c r="UUF4" s="255" t="s">
        <v>347</v>
      </c>
      <c r="UUG4" s="255" t="s">
        <v>347</v>
      </c>
      <c r="UUH4" s="255" t="s">
        <v>347</v>
      </c>
      <c r="UUI4" s="255" t="s">
        <v>347</v>
      </c>
      <c r="UUJ4" s="255" t="s">
        <v>347</v>
      </c>
      <c r="UUK4" s="255" t="s">
        <v>347</v>
      </c>
      <c r="UUL4" s="255" t="s">
        <v>347</v>
      </c>
      <c r="UUM4" s="255" t="s">
        <v>347</v>
      </c>
      <c r="UUN4" s="255" t="s">
        <v>347</v>
      </c>
      <c r="UUO4" s="255" t="s">
        <v>347</v>
      </c>
      <c r="UUP4" s="255" t="s">
        <v>347</v>
      </c>
      <c r="UUQ4" s="255" t="s">
        <v>347</v>
      </c>
      <c r="UUR4" s="255" t="s">
        <v>347</v>
      </c>
      <c r="UUS4" s="255" t="s">
        <v>347</v>
      </c>
      <c r="UUT4" s="255" t="s">
        <v>347</v>
      </c>
      <c r="UUU4" s="255" t="s">
        <v>347</v>
      </c>
      <c r="UUV4" s="255" t="s">
        <v>347</v>
      </c>
      <c r="UUW4" s="255" t="s">
        <v>347</v>
      </c>
      <c r="UUX4" s="255" t="s">
        <v>347</v>
      </c>
      <c r="UUY4" s="255" t="s">
        <v>347</v>
      </c>
      <c r="UUZ4" s="255" t="s">
        <v>347</v>
      </c>
      <c r="UVA4" s="255" t="s">
        <v>347</v>
      </c>
      <c r="UVB4" s="255" t="s">
        <v>347</v>
      </c>
      <c r="UVC4" s="255" t="s">
        <v>347</v>
      </c>
      <c r="UVD4" s="255" t="s">
        <v>347</v>
      </c>
      <c r="UVE4" s="255" t="s">
        <v>347</v>
      </c>
      <c r="UVF4" s="255" t="s">
        <v>347</v>
      </c>
      <c r="UVG4" s="255" t="s">
        <v>347</v>
      </c>
      <c r="UVH4" s="255" t="s">
        <v>347</v>
      </c>
      <c r="UVI4" s="255" t="s">
        <v>347</v>
      </c>
      <c r="UVJ4" s="255" t="s">
        <v>347</v>
      </c>
      <c r="UVK4" s="255" t="s">
        <v>347</v>
      </c>
      <c r="UVL4" s="255" t="s">
        <v>347</v>
      </c>
      <c r="UVM4" s="255" t="s">
        <v>347</v>
      </c>
      <c r="UVN4" s="255" t="s">
        <v>347</v>
      </c>
      <c r="UVO4" s="255" t="s">
        <v>347</v>
      </c>
      <c r="UVP4" s="255" t="s">
        <v>347</v>
      </c>
      <c r="UVQ4" s="255" t="s">
        <v>347</v>
      </c>
      <c r="UVR4" s="255" t="s">
        <v>347</v>
      </c>
      <c r="UVS4" s="255" t="s">
        <v>347</v>
      </c>
      <c r="UVT4" s="255" t="s">
        <v>347</v>
      </c>
      <c r="UVU4" s="255" t="s">
        <v>347</v>
      </c>
      <c r="UVV4" s="255" t="s">
        <v>347</v>
      </c>
      <c r="UVW4" s="255" t="s">
        <v>347</v>
      </c>
      <c r="UVX4" s="255" t="s">
        <v>347</v>
      </c>
      <c r="UVY4" s="255" t="s">
        <v>347</v>
      </c>
      <c r="UVZ4" s="255" t="s">
        <v>347</v>
      </c>
      <c r="UWA4" s="255" t="s">
        <v>347</v>
      </c>
      <c r="UWB4" s="255" t="s">
        <v>347</v>
      </c>
      <c r="UWC4" s="255" t="s">
        <v>347</v>
      </c>
      <c r="UWD4" s="255" t="s">
        <v>347</v>
      </c>
      <c r="UWE4" s="255" t="s">
        <v>347</v>
      </c>
      <c r="UWF4" s="255" t="s">
        <v>347</v>
      </c>
      <c r="UWG4" s="255" t="s">
        <v>347</v>
      </c>
      <c r="UWH4" s="255" t="s">
        <v>347</v>
      </c>
      <c r="UWI4" s="255" t="s">
        <v>347</v>
      </c>
      <c r="UWJ4" s="255" t="s">
        <v>347</v>
      </c>
      <c r="UWK4" s="255" t="s">
        <v>347</v>
      </c>
      <c r="UWL4" s="255" t="s">
        <v>347</v>
      </c>
      <c r="UWM4" s="255" t="s">
        <v>347</v>
      </c>
      <c r="UWN4" s="255" t="s">
        <v>347</v>
      </c>
      <c r="UWO4" s="255" t="s">
        <v>347</v>
      </c>
      <c r="UWP4" s="255" t="s">
        <v>347</v>
      </c>
      <c r="UWQ4" s="255" t="s">
        <v>347</v>
      </c>
      <c r="UWR4" s="255" t="s">
        <v>347</v>
      </c>
      <c r="UWS4" s="255" t="s">
        <v>347</v>
      </c>
      <c r="UWT4" s="255" t="s">
        <v>347</v>
      </c>
      <c r="UWU4" s="255" t="s">
        <v>347</v>
      </c>
      <c r="UWV4" s="255" t="s">
        <v>347</v>
      </c>
      <c r="UWW4" s="255" t="s">
        <v>347</v>
      </c>
      <c r="UWX4" s="255" t="s">
        <v>347</v>
      </c>
      <c r="UWY4" s="255" t="s">
        <v>347</v>
      </c>
      <c r="UWZ4" s="255" t="s">
        <v>347</v>
      </c>
      <c r="UXA4" s="255" t="s">
        <v>347</v>
      </c>
      <c r="UXB4" s="255" t="s">
        <v>347</v>
      </c>
      <c r="UXC4" s="255" t="s">
        <v>347</v>
      </c>
      <c r="UXD4" s="255" t="s">
        <v>347</v>
      </c>
      <c r="UXE4" s="255" t="s">
        <v>347</v>
      </c>
      <c r="UXF4" s="255" t="s">
        <v>347</v>
      </c>
      <c r="UXG4" s="255" t="s">
        <v>347</v>
      </c>
      <c r="UXH4" s="255" t="s">
        <v>347</v>
      </c>
      <c r="UXI4" s="255" t="s">
        <v>347</v>
      </c>
      <c r="UXJ4" s="255" t="s">
        <v>347</v>
      </c>
      <c r="UXK4" s="255" t="s">
        <v>347</v>
      </c>
      <c r="UXL4" s="255" t="s">
        <v>347</v>
      </c>
      <c r="UXM4" s="255" t="s">
        <v>347</v>
      </c>
      <c r="UXN4" s="255" t="s">
        <v>347</v>
      </c>
      <c r="UXO4" s="255" t="s">
        <v>347</v>
      </c>
      <c r="UXP4" s="255" t="s">
        <v>347</v>
      </c>
      <c r="UXQ4" s="255" t="s">
        <v>347</v>
      </c>
      <c r="UXR4" s="255" t="s">
        <v>347</v>
      </c>
      <c r="UXS4" s="255" t="s">
        <v>347</v>
      </c>
      <c r="UXT4" s="255" t="s">
        <v>347</v>
      </c>
      <c r="UXU4" s="255" t="s">
        <v>347</v>
      </c>
      <c r="UXV4" s="255" t="s">
        <v>347</v>
      </c>
      <c r="UXW4" s="255" t="s">
        <v>347</v>
      </c>
      <c r="UXX4" s="255" t="s">
        <v>347</v>
      </c>
      <c r="UXY4" s="255" t="s">
        <v>347</v>
      </c>
      <c r="UXZ4" s="255" t="s">
        <v>347</v>
      </c>
      <c r="UYA4" s="255" t="s">
        <v>347</v>
      </c>
      <c r="UYB4" s="255" t="s">
        <v>347</v>
      </c>
      <c r="UYC4" s="255" t="s">
        <v>347</v>
      </c>
      <c r="UYD4" s="255" t="s">
        <v>347</v>
      </c>
      <c r="UYE4" s="255" t="s">
        <v>347</v>
      </c>
      <c r="UYF4" s="255" t="s">
        <v>347</v>
      </c>
      <c r="UYG4" s="255" t="s">
        <v>347</v>
      </c>
      <c r="UYH4" s="255" t="s">
        <v>347</v>
      </c>
      <c r="UYI4" s="255" t="s">
        <v>347</v>
      </c>
      <c r="UYJ4" s="255" t="s">
        <v>347</v>
      </c>
      <c r="UYK4" s="255" t="s">
        <v>347</v>
      </c>
      <c r="UYL4" s="255" t="s">
        <v>347</v>
      </c>
      <c r="UYM4" s="255" t="s">
        <v>347</v>
      </c>
      <c r="UYN4" s="255" t="s">
        <v>347</v>
      </c>
      <c r="UYO4" s="255" t="s">
        <v>347</v>
      </c>
      <c r="UYP4" s="255" t="s">
        <v>347</v>
      </c>
      <c r="UYQ4" s="255" t="s">
        <v>347</v>
      </c>
      <c r="UYR4" s="255" t="s">
        <v>347</v>
      </c>
      <c r="UYS4" s="255" t="s">
        <v>347</v>
      </c>
      <c r="UYT4" s="255" t="s">
        <v>347</v>
      </c>
      <c r="UYU4" s="255" t="s">
        <v>347</v>
      </c>
      <c r="UYV4" s="255" t="s">
        <v>347</v>
      </c>
      <c r="UYW4" s="255" t="s">
        <v>347</v>
      </c>
      <c r="UYX4" s="255" t="s">
        <v>347</v>
      </c>
      <c r="UYY4" s="255" t="s">
        <v>347</v>
      </c>
      <c r="UYZ4" s="255" t="s">
        <v>347</v>
      </c>
      <c r="UZA4" s="255" t="s">
        <v>347</v>
      </c>
      <c r="UZB4" s="255" t="s">
        <v>347</v>
      </c>
      <c r="UZC4" s="255" t="s">
        <v>347</v>
      </c>
      <c r="UZD4" s="255" t="s">
        <v>347</v>
      </c>
      <c r="UZE4" s="255" t="s">
        <v>347</v>
      </c>
      <c r="UZF4" s="255" t="s">
        <v>347</v>
      </c>
      <c r="UZG4" s="255" t="s">
        <v>347</v>
      </c>
      <c r="UZH4" s="255" t="s">
        <v>347</v>
      </c>
      <c r="UZI4" s="255" t="s">
        <v>347</v>
      </c>
      <c r="UZJ4" s="255" t="s">
        <v>347</v>
      </c>
      <c r="UZK4" s="255" t="s">
        <v>347</v>
      </c>
      <c r="UZL4" s="255" t="s">
        <v>347</v>
      </c>
      <c r="UZM4" s="255" t="s">
        <v>347</v>
      </c>
      <c r="UZN4" s="255" t="s">
        <v>347</v>
      </c>
      <c r="UZO4" s="255" t="s">
        <v>347</v>
      </c>
      <c r="UZP4" s="255" t="s">
        <v>347</v>
      </c>
      <c r="UZQ4" s="255" t="s">
        <v>347</v>
      </c>
      <c r="UZR4" s="255" t="s">
        <v>347</v>
      </c>
      <c r="UZS4" s="255" t="s">
        <v>347</v>
      </c>
      <c r="UZT4" s="255" t="s">
        <v>347</v>
      </c>
      <c r="UZU4" s="255" t="s">
        <v>347</v>
      </c>
      <c r="UZV4" s="255" t="s">
        <v>347</v>
      </c>
      <c r="UZW4" s="255" t="s">
        <v>347</v>
      </c>
      <c r="UZX4" s="255" t="s">
        <v>347</v>
      </c>
      <c r="UZY4" s="255" t="s">
        <v>347</v>
      </c>
      <c r="UZZ4" s="255" t="s">
        <v>347</v>
      </c>
      <c r="VAA4" s="255" t="s">
        <v>347</v>
      </c>
      <c r="VAB4" s="255" t="s">
        <v>347</v>
      </c>
      <c r="VAC4" s="255" t="s">
        <v>347</v>
      </c>
      <c r="VAD4" s="255" t="s">
        <v>347</v>
      </c>
      <c r="VAE4" s="255" t="s">
        <v>347</v>
      </c>
      <c r="VAF4" s="255" t="s">
        <v>347</v>
      </c>
      <c r="VAG4" s="255" t="s">
        <v>347</v>
      </c>
      <c r="VAH4" s="255" t="s">
        <v>347</v>
      </c>
      <c r="VAI4" s="255" t="s">
        <v>347</v>
      </c>
      <c r="VAJ4" s="255" t="s">
        <v>347</v>
      </c>
      <c r="VAK4" s="255" t="s">
        <v>347</v>
      </c>
      <c r="VAL4" s="255" t="s">
        <v>347</v>
      </c>
      <c r="VAM4" s="255" t="s">
        <v>347</v>
      </c>
      <c r="VAN4" s="255" t="s">
        <v>347</v>
      </c>
      <c r="VAO4" s="255" t="s">
        <v>347</v>
      </c>
      <c r="VAP4" s="255" t="s">
        <v>347</v>
      </c>
      <c r="VAQ4" s="255" t="s">
        <v>347</v>
      </c>
      <c r="VAR4" s="255" t="s">
        <v>347</v>
      </c>
      <c r="VAS4" s="255" t="s">
        <v>347</v>
      </c>
      <c r="VAT4" s="255" t="s">
        <v>347</v>
      </c>
      <c r="VAU4" s="255" t="s">
        <v>347</v>
      </c>
      <c r="VAV4" s="255" t="s">
        <v>347</v>
      </c>
      <c r="VAW4" s="255" t="s">
        <v>347</v>
      </c>
      <c r="VAX4" s="255" t="s">
        <v>347</v>
      </c>
      <c r="VAY4" s="255" t="s">
        <v>347</v>
      </c>
      <c r="VAZ4" s="255" t="s">
        <v>347</v>
      </c>
      <c r="VBA4" s="255" t="s">
        <v>347</v>
      </c>
      <c r="VBB4" s="255" t="s">
        <v>347</v>
      </c>
      <c r="VBC4" s="255" t="s">
        <v>347</v>
      </c>
      <c r="VBD4" s="255" t="s">
        <v>347</v>
      </c>
      <c r="VBE4" s="255" t="s">
        <v>347</v>
      </c>
      <c r="VBF4" s="255" t="s">
        <v>347</v>
      </c>
      <c r="VBG4" s="255" t="s">
        <v>347</v>
      </c>
      <c r="VBH4" s="255" t="s">
        <v>347</v>
      </c>
      <c r="VBI4" s="255" t="s">
        <v>347</v>
      </c>
      <c r="VBJ4" s="255" t="s">
        <v>347</v>
      </c>
      <c r="VBK4" s="255" t="s">
        <v>347</v>
      </c>
      <c r="VBL4" s="255" t="s">
        <v>347</v>
      </c>
      <c r="VBM4" s="255" t="s">
        <v>347</v>
      </c>
      <c r="VBN4" s="255" t="s">
        <v>347</v>
      </c>
      <c r="VBO4" s="255" t="s">
        <v>347</v>
      </c>
      <c r="VBP4" s="255" t="s">
        <v>347</v>
      </c>
      <c r="VBQ4" s="255" t="s">
        <v>347</v>
      </c>
      <c r="VBR4" s="255" t="s">
        <v>347</v>
      </c>
      <c r="VBS4" s="255" t="s">
        <v>347</v>
      </c>
      <c r="VBT4" s="255" t="s">
        <v>347</v>
      </c>
      <c r="VBU4" s="255" t="s">
        <v>347</v>
      </c>
      <c r="VBV4" s="255" t="s">
        <v>347</v>
      </c>
      <c r="VBW4" s="255" t="s">
        <v>347</v>
      </c>
      <c r="VBX4" s="255" t="s">
        <v>347</v>
      </c>
      <c r="VBY4" s="255" t="s">
        <v>347</v>
      </c>
      <c r="VBZ4" s="255" t="s">
        <v>347</v>
      </c>
      <c r="VCA4" s="255" t="s">
        <v>347</v>
      </c>
      <c r="VCB4" s="255" t="s">
        <v>347</v>
      </c>
      <c r="VCC4" s="255" t="s">
        <v>347</v>
      </c>
      <c r="VCD4" s="255" t="s">
        <v>347</v>
      </c>
      <c r="VCE4" s="255" t="s">
        <v>347</v>
      </c>
      <c r="VCF4" s="255" t="s">
        <v>347</v>
      </c>
      <c r="VCG4" s="255" t="s">
        <v>347</v>
      </c>
      <c r="VCH4" s="255" t="s">
        <v>347</v>
      </c>
      <c r="VCI4" s="255" t="s">
        <v>347</v>
      </c>
      <c r="VCJ4" s="255" t="s">
        <v>347</v>
      </c>
      <c r="VCK4" s="255" t="s">
        <v>347</v>
      </c>
      <c r="VCL4" s="255" t="s">
        <v>347</v>
      </c>
      <c r="VCM4" s="255" t="s">
        <v>347</v>
      </c>
      <c r="VCN4" s="255" t="s">
        <v>347</v>
      </c>
      <c r="VCO4" s="255" t="s">
        <v>347</v>
      </c>
      <c r="VCP4" s="255" t="s">
        <v>347</v>
      </c>
      <c r="VCQ4" s="255" t="s">
        <v>347</v>
      </c>
      <c r="VCR4" s="255" t="s">
        <v>347</v>
      </c>
      <c r="VCS4" s="255" t="s">
        <v>347</v>
      </c>
      <c r="VCT4" s="255" t="s">
        <v>347</v>
      </c>
      <c r="VCU4" s="255" t="s">
        <v>347</v>
      </c>
      <c r="VCV4" s="255" t="s">
        <v>347</v>
      </c>
      <c r="VCW4" s="255" t="s">
        <v>347</v>
      </c>
      <c r="VCX4" s="255" t="s">
        <v>347</v>
      </c>
      <c r="VCY4" s="255" t="s">
        <v>347</v>
      </c>
      <c r="VCZ4" s="255" t="s">
        <v>347</v>
      </c>
      <c r="VDA4" s="255" t="s">
        <v>347</v>
      </c>
      <c r="VDB4" s="255" t="s">
        <v>347</v>
      </c>
      <c r="VDC4" s="255" t="s">
        <v>347</v>
      </c>
      <c r="VDD4" s="255" t="s">
        <v>347</v>
      </c>
      <c r="VDE4" s="255" t="s">
        <v>347</v>
      </c>
      <c r="VDF4" s="255" t="s">
        <v>347</v>
      </c>
      <c r="VDG4" s="255" t="s">
        <v>347</v>
      </c>
      <c r="VDH4" s="255" t="s">
        <v>347</v>
      </c>
      <c r="VDI4" s="255" t="s">
        <v>347</v>
      </c>
      <c r="VDJ4" s="255" t="s">
        <v>347</v>
      </c>
      <c r="VDK4" s="255" t="s">
        <v>347</v>
      </c>
      <c r="VDL4" s="255" t="s">
        <v>347</v>
      </c>
      <c r="VDM4" s="255" t="s">
        <v>347</v>
      </c>
      <c r="VDN4" s="255" t="s">
        <v>347</v>
      </c>
      <c r="VDO4" s="255" t="s">
        <v>347</v>
      </c>
      <c r="VDP4" s="255" t="s">
        <v>347</v>
      </c>
      <c r="VDQ4" s="255" t="s">
        <v>347</v>
      </c>
      <c r="VDR4" s="255" t="s">
        <v>347</v>
      </c>
      <c r="VDS4" s="255" t="s">
        <v>347</v>
      </c>
      <c r="VDT4" s="255" t="s">
        <v>347</v>
      </c>
      <c r="VDU4" s="255" t="s">
        <v>347</v>
      </c>
      <c r="VDV4" s="255" t="s">
        <v>347</v>
      </c>
      <c r="VDW4" s="255" t="s">
        <v>347</v>
      </c>
      <c r="VDX4" s="255" t="s">
        <v>347</v>
      </c>
      <c r="VDY4" s="255" t="s">
        <v>347</v>
      </c>
      <c r="VDZ4" s="255" t="s">
        <v>347</v>
      </c>
      <c r="VEA4" s="255" t="s">
        <v>347</v>
      </c>
      <c r="VEB4" s="255" t="s">
        <v>347</v>
      </c>
      <c r="VEC4" s="255" t="s">
        <v>347</v>
      </c>
      <c r="VED4" s="255" t="s">
        <v>347</v>
      </c>
      <c r="VEE4" s="255" t="s">
        <v>347</v>
      </c>
      <c r="VEF4" s="255" t="s">
        <v>347</v>
      </c>
      <c r="VEG4" s="255" t="s">
        <v>347</v>
      </c>
      <c r="VEH4" s="255" t="s">
        <v>347</v>
      </c>
      <c r="VEI4" s="255" t="s">
        <v>347</v>
      </c>
      <c r="VEJ4" s="255" t="s">
        <v>347</v>
      </c>
      <c r="VEK4" s="255" t="s">
        <v>347</v>
      </c>
      <c r="VEL4" s="255" t="s">
        <v>347</v>
      </c>
      <c r="VEM4" s="255" t="s">
        <v>347</v>
      </c>
      <c r="VEN4" s="255" t="s">
        <v>347</v>
      </c>
      <c r="VEO4" s="255" t="s">
        <v>347</v>
      </c>
      <c r="VEP4" s="255" t="s">
        <v>347</v>
      </c>
      <c r="VEQ4" s="255" t="s">
        <v>347</v>
      </c>
      <c r="VER4" s="255" t="s">
        <v>347</v>
      </c>
      <c r="VES4" s="255" t="s">
        <v>347</v>
      </c>
      <c r="VET4" s="255" t="s">
        <v>347</v>
      </c>
      <c r="VEU4" s="255" t="s">
        <v>347</v>
      </c>
      <c r="VEV4" s="255" t="s">
        <v>347</v>
      </c>
      <c r="VEW4" s="255" t="s">
        <v>347</v>
      </c>
      <c r="VEX4" s="255" t="s">
        <v>347</v>
      </c>
      <c r="VEY4" s="255" t="s">
        <v>347</v>
      </c>
      <c r="VEZ4" s="255" t="s">
        <v>347</v>
      </c>
      <c r="VFA4" s="255" t="s">
        <v>347</v>
      </c>
      <c r="VFB4" s="255" t="s">
        <v>347</v>
      </c>
      <c r="VFC4" s="255" t="s">
        <v>347</v>
      </c>
      <c r="VFD4" s="255" t="s">
        <v>347</v>
      </c>
      <c r="VFE4" s="255" t="s">
        <v>347</v>
      </c>
      <c r="VFF4" s="255" t="s">
        <v>347</v>
      </c>
      <c r="VFG4" s="255" t="s">
        <v>347</v>
      </c>
      <c r="VFH4" s="255" t="s">
        <v>347</v>
      </c>
      <c r="VFI4" s="255" t="s">
        <v>347</v>
      </c>
      <c r="VFJ4" s="255" t="s">
        <v>347</v>
      </c>
      <c r="VFK4" s="255" t="s">
        <v>347</v>
      </c>
      <c r="VFL4" s="255" t="s">
        <v>347</v>
      </c>
      <c r="VFM4" s="255" t="s">
        <v>347</v>
      </c>
      <c r="VFN4" s="255" t="s">
        <v>347</v>
      </c>
      <c r="VFO4" s="255" t="s">
        <v>347</v>
      </c>
      <c r="VFP4" s="255" t="s">
        <v>347</v>
      </c>
      <c r="VFQ4" s="255" t="s">
        <v>347</v>
      </c>
      <c r="VFR4" s="255" t="s">
        <v>347</v>
      </c>
      <c r="VFS4" s="255" t="s">
        <v>347</v>
      </c>
      <c r="VFT4" s="255" t="s">
        <v>347</v>
      </c>
      <c r="VFU4" s="255" t="s">
        <v>347</v>
      </c>
      <c r="VFV4" s="255" t="s">
        <v>347</v>
      </c>
      <c r="VFW4" s="255" t="s">
        <v>347</v>
      </c>
      <c r="VFX4" s="255" t="s">
        <v>347</v>
      </c>
      <c r="VFY4" s="255" t="s">
        <v>347</v>
      </c>
      <c r="VFZ4" s="255" t="s">
        <v>347</v>
      </c>
      <c r="VGA4" s="255" t="s">
        <v>347</v>
      </c>
      <c r="VGB4" s="255" t="s">
        <v>347</v>
      </c>
      <c r="VGC4" s="255" t="s">
        <v>347</v>
      </c>
      <c r="VGD4" s="255" t="s">
        <v>347</v>
      </c>
      <c r="VGE4" s="255" t="s">
        <v>347</v>
      </c>
      <c r="VGF4" s="255" t="s">
        <v>347</v>
      </c>
      <c r="VGG4" s="255" t="s">
        <v>347</v>
      </c>
      <c r="VGH4" s="255" t="s">
        <v>347</v>
      </c>
      <c r="VGI4" s="255" t="s">
        <v>347</v>
      </c>
      <c r="VGJ4" s="255" t="s">
        <v>347</v>
      </c>
      <c r="VGK4" s="255" t="s">
        <v>347</v>
      </c>
      <c r="VGL4" s="255" t="s">
        <v>347</v>
      </c>
      <c r="VGM4" s="255" t="s">
        <v>347</v>
      </c>
      <c r="VGN4" s="255" t="s">
        <v>347</v>
      </c>
      <c r="VGO4" s="255" t="s">
        <v>347</v>
      </c>
      <c r="VGP4" s="255" t="s">
        <v>347</v>
      </c>
      <c r="VGQ4" s="255" t="s">
        <v>347</v>
      </c>
      <c r="VGR4" s="255" t="s">
        <v>347</v>
      </c>
      <c r="VGS4" s="255" t="s">
        <v>347</v>
      </c>
      <c r="VGT4" s="255" t="s">
        <v>347</v>
      </c>
      <c r="VGU4" s="255" t="s">
        <v>347</v>
      </c>
      <c r="VGV4" s="255" t="s">
        <v>347</v>
      </c>
      <c r="VGW4" s="255" t="s">
        <v>347</v>
      </c>
      <c r="VGX4" s="255" t="s">
        <v>347</v>
      </c>
      <c r="VGY4" s="255" t="s">
        <v>347</v>
      </c>
      <c r="VGZ4" s="255" t="s">
        <v>347</v>
      </c>
      <c r="VHA4" s="255" t="s">
        <v>347</v>
      </c>
      <c r="VHB4" s="255" t="s">
        <v>347</v>
      </c>
      <c r="VHC4" s="255" t="s">
        <v>347</v>
      </c>
      <c r="VHD4" s="255" t="s">
        <v>347</v>
      </c>
      <c r="VHE4" s="255" t="s">
        <v>347</v>
      </c>
      <c r="VHF4" s="255" t="s">
        <v>347</v>
      </c>
      <c r="VHG4" s="255" t="s">
        <v>347</v>
      </c>
      <c r="VHH4" s="255" t="s">
        <v>347</v>
      </c>
      <c r="VHI4" s="255" t="s">
        <v>347</v>
      </c>
      <c r="VHJ4" s="255" t="s">
        <v>347</v>
      </c>
      <c r="VHK4" s="255" t="s">
        <v>347</v>
      </c>
      <c r="VHL4" s="255" t="s">
        <v>347</v>
      </c>
      <c r="VHM4" s="255" t="s">
        <v>347</v>
      </c>
      <c r="VHN4" s="255" t="s">
        <v>347</v>
      </c>
      <c r="VHO4" s="255" t="s">
        <v>347</v>
      </c>
      <c r="VHP4" s="255" t="s">
        <v>347</v>
      </c>
      <c r="VHQ4" s="255" t="s">
        <v>347</v>
      </c>
      <c r="VHR4" s="255" t="s">
        <v>347</v>
      </c>
      <c r="VHS4" s="255" t="s">
        <v>347</v>
      </c>
      <c r="VHT4" s="255" t="s">
        <v>347</v>
      </c>
      <c r="VHU4" s="255" t="s">
        <v>347</v>
      </c>
      <c r="VHV4" s="255" t="s">
        <v>347</v>
      </c>
      <c r="VHW4" s="255" t="s">
        <v>347</v>
      </c>
      <c r="VHX4" s="255" t="s">
        <v>347</v>
      </c>
      <c r="VHY4" s="255" t="s">
        <v>347</v>
      </c>
      <c r="VHZ4" s="255" t="s">
        <v>347</v>
      </c>
      <c r="VIA4" s="255" t="s">
        <v>347</v>
      </c>
      <c r="VIB4" s="255" t="s">
        <v>347</v>
      </c>
      <c r="VIC4" s="255" t="s">
        <v>347</v>
      </c>
      <c r="VID4" s="255" t="s">
        <v>347</v>
      </c>
      <c r="VIE4" s="255" t="s">
        <v>347</v>
      </c>
      <c r="VIF4" s="255" t="s">
        <v>347</v>
      </c>
      <c r="VIG4" s="255" t="s">
        <v>347</v>
      </c>
      <c r="VIH4" s="255" t="s">
        <v>347</v>
      </c>
      <c r="VII4" s="255" t="s">
        <v>347</v>
      </c>
      <c r="VIJ4" s="255" t="s">
        <v>347</v>
      </c>
      <c r="VIK4" s="255" t="s">
        <v>347</v>
      </c>
      <c r="VIL4" s="255" t="s">
        <v>347</v>
      </c>
      <c r="VIM4" s="255" t="s">
        <v>347</v>
      </c>
      <c r="VIN4" s="255" t="s">
        <v>347</v>
      </c>
      <c r="VIO4" s="255" t="s">
        <v>347</v>
      </c>
      <c r="VIP4" s="255" t="s">
        <v>347</v>
      </c>
      <c r="VIQ4" s="255" t="s">
        <v>347</v>
      </c>
      <c r="VIR4" s="255" t="s">
        <v>347</v>
      </c>
      <c r="VIS4" s="255" t="s">
        <v>347</v>
      </c>
      <c r="VIT4" s="255" t="s">
        <v>347</v>
      </c>
      <c r="VIU4" s="255" t="s">
        <v>347</v>
      </c>
      <c r="VIV4" s="255" t="s">
        <v>347</v>
      </c>
      <c r="VIW4" s="255" t="s">
        <v>347</v>
      </c>
      <c r="VIX4" s="255" t="s">
        <v>347</v>
      </c>
      <c r="VIY4" s="255" t="s">
        <v>347</v>
      </c>
      <c r="VIZ4" s="255" t="s">
        <v>347</v>
      </c>
      <c r="VJA4" s="255" t="s">
        <v>347</v>
      </c>
      <c r="VJB4" s="255" t="s">
        <v>347</v>
      </c>
      <c r="VJC4" s="255" t="s">
        <v>347</v>
      </c>
      <c r="VJD4" s="255" t="s">
        <v>347</v>
      </c>
      <c r="VJE4" s="255" t="s">
        <v>347</v>
      </c>
      <c r="VJF4" s="255" t="s">
        <v>347</v>
      </c>
      <c r="VJG4" s="255" t="s">
        <v>347</v>
      </c>
      <c r="VJH4" s="255" t="s">
        <v>347</v>
      </c>
      <c r="VJI4" s="255" t="s">
        <v>347</v>
      </c>
      <c r="VJJ4" s="255" t="s">
        <v>347</v>
      </c>
      <c r="VJK4" s="255" t="s">
        <v>347</v>
      </c>
      <c r="VJL4" s="255" t="s">
        <v>347</v>
      </c>
      <c r="VJM4" s="255" t="s">
        <v>347</v>
      </c>
      <c r="VJN4" s="255" t="s">
        <v>347</v>
      </c>
      <c r="VJO4" s="255" t="s">
        <v>347</v>
      </c>
      <c r="VJP4" s="255" t="s">
        <v>347</v>
      </c>
      <c r="VJQ4" s="255" t="s">
        <v>347</v>
      </c>
      <c r="VJR4" s="255" t="s">
        <v>347</v>
      </c>
      <c r="VJS4" s="255" t="s">
        <v>347</v>
      </c>
      <c r="VJT4" s="255" t="s">
        <v>347</v>
      </c>
      <c r="VJU4" s="255" t="s">
        <v>347</v>
      </c>
      <c r="VJV4" s="255" t="s">
        <v>347</v>
      </c>
      <c r="VJW4" s="255" t="s">
        <v>347</v>
      </c>
      <c r="VJX4" s="255" t="s">
        <v>347</v>
      </c>
      <c r="VJY4" s="255" t="s">
        <v>347</v>
      </c>
      <c r="VJZ4" s="255" t="s">
        <v>347</v>
      </c>
      <c r="VKA4" s="255" t="s">
        <v>347</v>
      </c>
      <c r="VKB4" s="255" t="s">
        <v>347</v>
      </c>
      <c r="VKC4" s="255" t="s">
        <v>347</v>
      </c>
      <c r="VKD4" s="255" t="s">
        <v>347</v>
      </c>
      <c r="VKE4" s="255" t="s">
        <v>347</v>
      </c>
      <c r="VKF4" s="255" t="s">
        <v>347</v>
      </c>
      <c r="VKG4" s="255" t="s">
        <v>347</v>
      </c>
      <c r="VKH4" s="255" t="s">
        <v>347</v>
      </c>
      <c r="VKI4" s="255" t="s">
        <v>347</v>
      </c>
      <c r="VKJ4" s="255" t="s">
        <v>347</v>
      </c>
      <c r="VKK4" s="255" t="s">
        <v>347</v>
      </c>
      <c r="VKL4" s="255" t="s">
        <v>347</v>
      </c>
      <c r="VKM4" s="255" t="s">
        <v>347</v>
      </c>
      <c r="VKN4" s="255" t="s">
        <v>347</v>
      </c>
      <c r="VKO4" s="255" t="s">
        <v>347</v>
      </c>
      <c r="VKP4" s="255" t="s">
        <v>347</v>
      </c>
      <c r="VKQ4" s="255" t="s">
        <v>347</v>
      </c>
      <c r="VKR4" s="255" t="s">
        <v>347</v>
      </c>
      <c r="VKS4" s="255" t="s">
        <v>347</v>
      </c>
      <c r="VKT4" s="255" t="s">
        <v>347</v>
      </c>
      <c r="VKU4" s="255" t="s">
        <v>347</v>
      </c>
      <c r="VKV4" s="255" t="s">
        <v>347</v>
      </c>
      <c r="VKW4" s="255" t="s">
        <v>347</v>
      </c>
      <c r="VKX4" s="255" t="s">
        <v>347</v>
      </c>
      <c r="VKY4" s="255" t="s">
        <v>347</v>
      </c>
      <c r="VKZ4" s="255" t="s">
        <v>347</v>
      </c>
      <c r="VLA4" s="255" t="s">
        <v>347</v>
      </c>
      <c r="VLB4" s="255" t="s">
        <v>347</v>
      </c>
      <c r="VLC4" s="255" t="s">
        <v>347</v>
      </c>
      <c r="VLD4" s="255" t="s">
        <v>347</v>
      </c>
      <c r="VLE4" s="255" t="s">
        <v>347</v>
      </c>
      <c r="VLF4" s="255" t="s">
        <v>347</v>
      </c>
      <c r="VLG4" s="255" t="s">
        <v>347</v>
      </c>
      <c r="VLH4" s="255" t="s">
        <v>347</v>
      </c>
      <c r="VLI4" s="255" t="s">
        <v>347</v>
      </c>
      <c r="VLJ4" s="255" t="s">
        <v>347</v>
      </c>
      <c r="VLK4" s="255" t="s">
        <v>347</v>
      </c>
      <c r="VLL4" s="255" t="s">
        <v>347</v>
      </c>
      <c r="VLM4" s="255" t="s">
        <v>347</v>
      </c>
      <c r="VLN4" s="255" t="s">
        <v>347</v>
      </c>
      <c r="VLO4" s="255" t="s">
        <v>347</v>
      </c>
      <c r="VLP4" s="255" t="s">
        <v>347</v>
      </c>
      <c r="VLQ4" s="255" t="s">
        <v>347</v>
      </c>
      <c r="VLR4" s="255" t="s">
        <v>347</v>
      </c>
      <c r="VLS4" s="255" t="s">
        <v>347</v>
      </c>
      <c r="VLT4" s="255" t="s">
        <v>347</v>
      </c>
      <c r="VLU4" s="255" t="s">
        <v>347</v>
      </c>
      <c r="VLV4" s="255" t="s">
        <v>347</v>
      </c>
      <c r="VLW4" s="255" t="s">
        <v>347</v>
      </c>
      <c r="VLX4" s="255" t="s">
        <v>347</v>
      </c>
      <c r="VLY4" s="255" t="s">
        <v>347</v>
      </c>
      <c r="VLZ4" s="255" t="s">
        <v>347</v>
      </c>
      <c r="VMA4" s="255" t="s">
        <v>347</v>
      </c>
      <c r="VMB4" s="255" t="s">
        <v>347</v>
      </c>
      <c r="VMC4" s="255" t="s">
        <v>347</v>
      </c>
      <c r="VMD4" s="255" t="s">
        <v>347</v>
      </c>
      <c r="VME4" s="255" t="s">
        <v>347</v>
      </c>
      <c r="VMF4" s="255" t="s">
        <v>347</v>
      </c>
      <c r="VMG4" s="255" t="s">
        <v>347</v>
      </c>
      <c r="VMH4" s="255" t="s">
        <v>347</v>
      </c>
      <c r="VMI4" s="255" t="s">
        <v>347</v>
      </c>
      <c r="VMJ4" s="255" t="s">
        <v>347</v>
      </c>
      <c r="VMK4" s="255" t="s">
        <v>347</v>
      </c>
      <c r="VML4" s="255" t="s">
        <v>347</v>
      </c>
      <c r="VMM4" s="255" t="s">
        <v>347</v>
      </c>
      <c r="VMN4" s="255" t="s">
        <v>347</v>
      </c>
      <c r="VMO4" s="255" t="s">
        <v>347</v>
      </c>
      <c r="VMP4" s="255" t="s">
        <v>347</v>
      </c>
      <c r="VMQ4" s="255" t="s">
        <v>347</v>
      </c>
      <c r="VMR4" s="255" t="s">
        <v>347</v>
      </c>
      <c r="VMS4" s="255" t="s">
        <v>347</v>
      </c>
      <c r="VMT4" s="255" t="s">
        <v>347</v>
      </c>
      <c r="VMU4" s="255" t="s">
        <v>347</v>
      </c>
      <c r="VMV4" s="255" t="s">
        <v>347</v>
      </c>
      <c r="VMW4" s="255" t="s">
        <v>347</v>
      </c>
      <c r="VMX4" s="255" t="s">
        <v>347</v>
      </c>
      <c r="VMY4" s="255" t="s">
        <v>347</v>
      </c>
      <c r="VMZ4" s="255" t="s">
        <v>347</v>
      </c>
      <c r="VNA4" s="255" t="s">
        <v>347</v>
      </c>
      <c r="VNB4" s="255" t="s">
        <v>347</v>
      </c>
      <c r="VNC4" s="255" t="s">
        <v>347</v>
      </c>
      <c r="VND4" s="255" t="s">
        <v>347</v>
      </c>
      <c r="VNE4" s="255" t="s">
        <v>347</v>
      </c>
      <c r="VNF4" s="255" t="s">
        <v>347</v>
      </c>
      <c r="VNG4" s="255" t="s">
        <v>347</v>
      </c>
      <c r="VNH4" s="255" t="s">
        <v>347</v>
      </c>
      <c r="VNI4" s="255" t="s">
        <v>347</v>
      </c>
      <c r="VNJ4" s="255" t="s">
        <v>347</v>
      </c>
      <c r="VNK4" s="255" t="s">
        <v>347</v>
      </c>
      <c r="VNL4" s="255" t="s">
        <v>347</v>
      </c>
      <c r="VNM4" s="255" t="s">
        <v>347</v>
      </c>
      <c r="VNN4" s="255" t="s">
        <v>347</v>
      </c>
      <c r="VNO4" s="255" t="s">
        <v>347</v>
      </c>
      <c r="VNP4" s="255" t="s">
        <v>347</v>
      </c>
      <c r="VNQ4" s="255" t="s">
        <v>347</v>
      </c>
      <c r="VNR4" s="255" t="s">
        <v>347</v>
      </c>
      <c r="VNS4" s="255" t="s">
        <v>347</v>
      </c>
      <c r="VNT4" s="255" t="s">
        <v>347</v>
      </c>
      <c r="VNU4" s="255" t="s">
        <v>347</v>
      </c>
      <c r="VNV4" s="255" t="s">
        <v>347</v>
      </c>
      <c r="VNW4" s="255" t="s">
        <v>347</v>
      </c>
      <c r="VNX4" s="255" t="s">
        <v>347</v>
      </c>
      <c r="VNY4" s="255" t="s">
        <v>347</v>
      </c>
      <c r="VNZ4" s="255" t="s">
        <v>347</v>
      </c>
      <c r="VOA4" s="255" t="s">
        <v>347</v>
      </c>
      <c r="VOB4" s="255" t="s">
        <v>347</v>
      </c>
      <c r="VOC4" s="255" t="s">
        <v>347</v>
      </c>
      <c r="VOD4" s="255" t="s">
        <v>347</v>
      </c>
      <c r="VOE4" s="255" t="s">
        <v>347</v>
      </c>
      <c r="VOF4" s="255" t="s">
        <v>347</v>
      </c>
      <c r="VOG4" s="255" t="s">
        <v>347</v>
      </c>
      <c r="VOH4" s="255" t="s">
        <v>347</v>
      </c>
      <c r="VOI4" s="255" t="s">
        <v>347</v>
      </c>
      <c r="VOJ4" s="255" t="s">
        <v>347</v>
      </c>
      <c r="VOK4" s="255" t="s">
        <v>347</v>
      </c>
      <c r="VOL4" s="255" t="s">
        <v>347</v>
      </c>
      <c r="VOM4" s="255" t="s">
        <v>347</v>
      </c>
      <c r="VON4" s="255" t="s">
        <v>347</v>
      </c>
      <c r="VOO4" s="255" t="s">
        <v>347</v>
      </c>
      <c r="VOP4" s="255" t="s">
        <v>347</v>
      </c>
      <c r="VOQ4" s="255" t="s">
        <v>347</v>
      </c>
      <c r="VOR4" s="255" t="s">
        <v>347</v>
      </c>
      <c r="VOS4" s="255" t="s">
        <v>347</v>
      </c>
      <c r="VOT4" s="255" t="s">
        <v>347</v>
      </c>
      <c r="VOU4" s="255" t="s">
        <v>347</v>
      </c>
      <c r="VOV4" s="255" t="s">
        <v>347</v>
      </c>
      <c r="VOW4" s="255" t="s">
        <v>347</v>
      </c>
      <c r="VOX4" s="255" t="s">
        <v>347</v>
      </c>
      <c r="VOY4" s="255" t="s">
        <v>347</v>
      </c>
      <c r="VOZ4" s="255" t="s">
        <v>347</v>
      </c>
      <c r="VPA4" s="255" t="s">
        <v>347</v>
      </c>
      <c r="VPB4" s="255" t="s">
        <v>347</v>
      </c>
      <c r="VPC4" s="255" t="s">
        <v>347</v>
      </c>
      <c r="VPD4" s="255" t="s">
        <v>347</v>
      </c>
      <c r="VPE4" s="255" t="s">
        <v>347</v>
      </c>
      <c r="VPF4" s="255" t="s">
        <v>347</v>
      </c>
      <c r="VPG4" s="255" t="s">
        <v>347</v>
      </c>
      <c r="VPH4" s="255" t="s">
        <v>347</v>
      </c>
      <c r="VPI4" s="255" t="s">
        <v>347</v>
      </c>
      <c r="VPJ4" s="255" t="s">
        <v>347</v>
      </c>
      <c r="VPK4" s="255" t="s">
        <v>347</v>
      </c>
      <c r="VPL4" s="255" t="s">
        <v>347</v>
      </c>
      <c r="VPM4" s="255" t="s">
        <v>347</v>
      </c>
      <c r="VPN4" s="255" t="s">
        <v>347</v>
      </c>
      <c r="VPO4" s="255" t="s">
        <v>347</v>
      </c>
      <c r="VPP4" s="255" t="s">
        <v>347</v>
      </c>
      <c r="VPQ4" s="255" t="s">
        <v>347</v>
      </c>
      <c r="VPR4" s="255" t="s">
        <v>347</v>
      </c>
      <c r="VPS4" s="255" t="s">
        <v>347</v>
      </c>
      <c r="VPT4" s="255" t="s">
        <v>347</v>
      </c>
      <c r="VPU4" s="255" t="s">
        <v>347</v>
      </c>
      <c r="VPV4" s="255" t="s">
        <v>347</v>
      </c>
      <c r="VPW4" s="255" t="s">
        <v>347</v>
      </c>
      <c r="VPX4" s="255" t="s">
        <v>347</v>
      </c>
      <c r="VPY4" s="255" t="s">
        <v>347</v>
      </c>
      <c r="VPZ4" s="255" t="s">
        <v>347</v>
      </c>
      <c r="VQA4" s="255" t="s">
        <v>347</v>
      </c>
      <c r="VQB4" s="255" t="s">
        <v>347</v>
      </c>
      <c r="VQC4" s="255" t="s">
        <v>347</v>
      </c>
      <c r="VQD4" s="255" t="s">
        <v>347</v>
      </c>
      <c r="VQE4" s="255" t="s">
        <v>347</v>
      </c>
      <c r="VQF4" s="255" t="s">
        <v>347</v>
      </c>
      <c r="VQG4" s="255" t="s">
        <v>347</v>
      </c>
      <c r="VQH4" s="255" t="s">
        <v>347</v>
      </c>
      <c r="VQI4" s="255" t="s">
        <v>347</v>
      </c>
      <c r="VQJ4" s="255" t="s">
        <v>347</v>
      </c>
      <c r="VQK4" s="255" t="s">
        <v>347</v>
      </c>
      <c r="VQL4" s="255" t="s">
        <v>347</v>
      </c>
      <c r="VQM4" s="255" t="s">
        <v>347</v>
      </c>
      <c r="VQN4" s="255" t="s">
        <v>347</v>
      </c>
      <c r="VQO4" s="255" t="s">
        <v>347</v>
      </c>
      <c r="VQP4" s="255" t="s">
        <v>347</v>
      </c>
      <c r="VQQ4" s="255" t="s">
        <v>347</v>
      </c>
      <c r="VQR4" s="255" t="s">
        <v>347</v>
      </c>
      <c r="VQS4" s="255" t="s">
        <v>347</v>
      </c>
      <c r="VQT4" s="255" t="s">
        <v>347</v>
      </c>
      <c r="VQU4" s="255" t="s">
        <v>347</v>
      </c>
      <c r="VQV4" s="255" t="s">
        <v>347</v>
      </c>
      <c r="VQW4" s="255" t="s">
        <v>347</v>
      </c>
      <c r="VQX4" s="255" t="s">
        <v>347</v>
      </c>
      <c r="VQY4" s="255" t="s">
        <v>347</v>
      </c>
      <c r="VQZ4" s="255" t="s">
        <v>347</v>
      </c>
      <c r="VRA4" s="255" t="s">
        <v>347</v>
      </c>
      <c r="VRB4" s="255" t="s">
        <v>347</v>
      </c>
      <c r="VRC4" s="255" t="s">
        <v>347</v>
      </c>
      <c r="VRD4" s="255" t="s">
        <v>347</v>
      </c>
      <c r="VRE4" s="255" t="s">
        <v>347</v>
      </c>
      <c r="VRF4" s="255" t="s">
        <v>347</v>
      </c>
      <c r="VRG4" s="255" t="s">
        <v>347</v>
      </c>
      <c r="VRH4" s="255" t="s">
        <v>347</v>
      </c>
      <c r="VRI4" s="255" t="s">
        <v>347</v>
      </c>
      <c r="VRJ4" s="255" t="s">
        <v>347</v>
      </c>
      <c r="VRK4" s="255" t="s">
        <v>347</v>
      </c>
      <c r="VRL4" s="255" t="s">
        <v>347</v>
      </c>
      <c r="VRM4" s="255" t="s">
        <v>347</v>
      </c>
      <c r="VRN4" s="255" t="s">
        <v>347</v>
      </c>
      <c r="VRO4" s="255" t="s">
        <v>347</v>
      </c>
      <c r="VRP4" s="255" t="s">
        <v>347</v>
      </c>
      <c r="VRQ4" s="255" t="s">
        <v>347</v>
      </c>
      <c r="VRR4" s="255" t="s">
        <v>347</v>
      </c>
      <c r="VRS4" s="255" t="s">
        <v>347</v>
      </c>
      <c r="VRT4" s="255" t="s">
        <v>347</v>
      </c>
      <c r="VRU4" s="255" t="s">
        <v>347</v>
      </c>
      <c r="VRV4" s="255" t="s">
        <v>347</v>
      </c>
      <c r="VRW4" s="255" t="s">
        <v>347</v>
      </c>
      <c r="VRX4" s="255" t="s">
        <v>347</v>
      </c>
      <c r="VRY4" s="255" t="s">
        <v>347</v>
      </c>
      <c r="VRZ4" s="255" t="s">
        <v>347</v>
      </c>
      <c r="VSA4" s="255" t="s">
        <v>347</v>
      </c>
      <c r="VSB4" s="255" t="s">
        <v>347</v>
      </c>
      <c r="VSC4" s="255" t="s">
        <v>347</v>
      </c>
      <c r="VSD4" s="255" t="s">
        <v>347</v>
      </c>
      <c r="VSE4" s="255" t="s">
        <v>347</v>
      </c>
      <c r="VSF4" s="255" t="s">
        <v>347</v>
      </c>
      <c r="VSG4" s="255" t="s">
        <v>347</v>
      </c>
      <c r="VSH4" s="255" t="s">
        <v>347</v>
      </c>
      <c r="VSI4" s="255" t="s">
        <v>347</v>
      </c>
      <c r="VSJ4" s="255" t="s">
        <v>347</v>
      </c>
      <c r="VSK4" s="255" t="s">
        <v>347</v>
      </c>
      <c r="VSL4" s="255" t="s">
        <v>347</v>
      </c>
      <c r="VSM4" s="255" t="s">
        <v>347</v>
      </c>
      <c r="VSN4" s="255" t="s">
        <v>347</v>
      </c>
      <c r="VSO4" s="255" t="s">
        <v>347</v>
      </c>
      <c r="VSP4" s="255" t="s">
        <v>347</v>
      </c>
      <c r="VSQ4" s="255" t="s">
        <v>347</v>
      </c>
      <c r="VSR4" s="255" t="s">
        <v>347</v>
      </c>
      <c r="VSS4" s="255" t="s">
        <v>347</v>
      </c>
      <c r="VST4" s="255" t="s">
        <v>347</v>
      </c>
      <c r="VSU4" s="255" t="s">
        <v>347</v>
      </c>
      <c r="VSV4" s="255" t="s">
        <v>347</v>
      </c>
      <c r="VSW4" s="255" t="s">
        <v>347</v>
      </c>
      <c r="VSX4" s="255" t="s">
        <v>347</v>
      </c>
      <c r="VSY4" s="255" t="s">
        <v>347</v>
      </c>
      <c r="VSZ4" s="255" t="s">
        <v>347</v>
      </c>
      <c r="VTA4" s="255" t="s">
        <v>347</v>
      </c>
      <c r="VTB4" s="255" t="s">
        <v>347</v>
      </c>
      <c r="VTC4" s="255" t="s">
        <v>347</v>
      </c>
      <c r="VTD4" s="255" t="s">
        <v>347</v>
      </c>
      <c r="VTE4" s="255" t="s">
        <v>347</v>
      </c>
      <c r="VTF4" s="255" t="s">
        <v>347</v>
      </c>
      <c r="VTG4" s="255" t="s">
        <v>347</v>
      </c>
      <c r="VTH4" s="255" t="s">
        <v>347</v>
      </c>
      <c r="VTI4" s="255" t="s">
        <v>347</v>
      </c>
      <c r="VTJ4" s="255" t="s">
        <v>347</v>
      </c>
      <c r="VTK4" s="255" t="s">
        <v>347</v>
      </c>
      <c r="VTL4" s="255" t="s">
        <v>347</v>
      </c>
      <c r="VTM4" s="255" t="s">
        <v>347</v>
      </c>
      <c r="VTN4" s="255" t="s">
        <v>347</v>
      </c>
      <c r="VTO4" s="255" t="s">
        <v>347</v>
      </c>
      <c r="VTP4" s="255" t="s">
        <v>347</v>
      </c>
      <c r="VTQ4" s="255" t="s">
        <v>347</v>
      </c>
      <c r="VTR4" s="255" t="s">
        <v>347</v>
      </c>
      <c r="VTS4" s="255" t="s">
        <v>347</v>
      </c>
      <c r="VTT4" s="255" t="s">
        <v>347</v>
      </c>
      <c r="VTU4" s="255" t="s">
        <v>347</v>
      </c>
      <c r="VTV4" s="255" t="s">
        <v>347</v>
      </c>
      <c r="VTW4" s="255" t="s">
        <v>347</v>
      </c>
      <c r="VTX4" s="255" t="s">
        <v>347</v>
      </c>
      <c r="VTY4" s="255" t="s">
        <v>347</v>
      </c>
      <c r="VTZ4" s="255" t="s">
        <v>347</v>
      </c>
      <c r="VUA4" s="255" t="s">
        <v>347</v>
      </c>
      <c r="VUB4" s="255" t="s">
        <v>347</v>
      </c>
      <c r="VUC4" s="255" t="s">
        <v>347</v>
      </c>
      <c r="VUD4" s="255" t="s">
        <v>347</v>
      </c>
      <c r="VUE4" s="255" t="s">
        <v>347</v>
      </c>
      <c r="VUF4" s="255" t="s">
        <v>347</v>
      </c>
      <c r="VUG4" s="255" t="s">
        <v>347</v>
      </c>
      <c r="VUH4" s="255" t="s">
        <v>347</v>
      </c>
      <c r="VUI4" s="255" t="s">
        <v>347</v>
      </c>
      <c r="VUJ4" s="255" t="s">
        <v>347</v>
      </c>
      <c r="VUK4" s="255" t="s">
        <v>347</v>
      </c>
      <c r="VUL4" s="255" t="s">
        <v>347</v>
      </c>
      <c r="VUM4" s="255" t="s">
        <v>347</v>
      </c>
      <c r="VUN4" s="255" t="s">
        <v>347</v>
      </c>
      <c r="VUO4" s="255" t="s">
        <v>347</v>
      </c>
      <c r="VUP4" s="255" t="s">
        <v>347</v>
      </c>
      <c r="VUQ4" s="255" t="s">
        <v>347</v>
      </c>
      <c r="VUR4" s="255" t="s">
        <v>347</v>
      </c>
      <c r="VUS4" s="255" t="s">
        <v>347</v>
      </c>
      <c r="VUT4" s="255" t="s">
        <v>347</v>
      </c>
      <c r="VUU4" s="255" t="s">
        <v>347</v>
      </c>
      <c r="VUV4" s="255" t="s">
        <v>347</v>
      </c>
      <c r="VUW4" s="255" t="s">
        <v>347</v>
      </c>
      <c r="VUX4" s="255" t="s">
        <v>347</v>
      </c>
      <c r="VUY4" s="255" t="s">
        <v>347</v>
      </c>
      <c r="VUZ4" s="255" t="s">
        <v>347</v>
      </c>
      <c r="VVA4" s="255" t="s">
        <v>347</v>
      </c>
      <c r="VVB4" s="255" t="s">
        <v>347</v>
      </c>
      <c r="VVC4" s="255" t="s">
        <v>347</v>
      </c>
      <c r="VVD4" s="255" t="s">
        <v>347</v>
      </c>
      <c r="VVE4" s="255" t="s">
        <v>347</v>
      </c>
      <c r="VVF4" s="255" t="s">
        <v>347</v>
      </c>
      <c r="VVG4" s="255" t="s">
        <v>347</v>
      </c>
      <c r="VVH4" s="255" t="s">
        <v>347</v>
      </c>
      <c r="VVI4" s="255" t="s">
        <v>347</v>
      </c>
      <c r="VVJ4" s="255" t="s">
        <v>347</v>
      </c>
      <c r="VVK4" s="255" t="s">
        <v>347</v>
      </c>
      <c r="VVL4" s="255" t="s">
        <v>347</v>
      </c>
      <c r="VVM4" s="255" t="s">
        <v>347</v>
      </c>
      <c r="VVN4" s="255" t="s">
        <v>347</v>
      </c>
      <c r="VVO4" s="255" t="s">
        <v>347</v>
      </c>
      <c r="VVP4" s="255" t="s">
        <v>347</v>
      </c>
      <c r="VVQ4" s="255" t="s">
        <v>347</v>
      </c>
      <c r="VVR4" s="255" t="s">
        <v>347</v>
      </c>
      <c r="VVS4" s="255" t="s">
        <v>347</v>
      </c>
      <c r="VVT4" s="255" t="s">
        <v>347</v>
      </c>
      <c r="VVU4" s="255" t="s">
        <v>347</v>
      </c>
      <c r="VVV4" s="255" t="s">
        <v>347</v>
      </c>
      <c r="VVW4" s="255" t="s">
        <v>347</v>
      </c>
      <c r="VVX4" s="255" t="s">
        <v>347</v>
      </c>
      <c r="VVY4" s="255" t="s">
        <v>347</v>
      </c>
      <c r="VVZ4" s="255" t="s">
        <v>347</v>
      </c>
      <c r="VWA4" s="255" t="s">
        <v>347</v>
      </c>
      <c r="VWB4" s="255" t="s">
        <v>347</v>
      </c>
      <c r="VWC4" s="255" t="s">
        <v>347</v>
      </c>
      <c r="VWD4" s="255" t="s">
        <v>347</v>
      </c>
      <c r="VWE4" s="255" t="s">
        <v>347</v>
      </c>
      <c r="VWF4" s="255" t="s">
        <v>347</v>
      </c>
      <c r="VWG4" s="255" t="s">
        <v>347</v>
      </c>
      <c r="VWH4" s="255" t="s">
        <v>347</v>
      </c>
      <c r="VWI4" s="255" t="s">
        <v>347</v>
      </c>
      <c r="VWJ4" s="255" t="s">
        <v>347</v>
      </c>
      <c r="VWK4" s="255" t="s">
        <v>347</v>
      </c>
      <c r="VWL4" s="255" t="s">
        <v>347</v>
      </c>
      <c r="VWM4" s="255" t="s">
        <v>347</v>
      </c>
      <c r="VWN4" s="255" t="s">
        <v>347</v>
      </c>
      <c r="VWO4" s="255" t="s">
        <v>347</v>
      </c>
      <c r="VWP4" s="255" t="s">
        <v>347</v>
      </c>
      <c r="VWQ4" s="255" t="s">
        <v>347</v>
      </c>
      <c r="VWR4" s="255" t="s">
        <v>347</v>
      </c>
      <c r="VWS4" s="255" t="s">
        <v>347</v>
      </c>
      <c r="VWT4" s="255" t="s">
        <v>347</v>
      </c>
      <c r="VWU4" s="255" t="s">
        <v>347</v>
      </c>
      <c r="VWV4" s="255" t="s">
        <v>347</v>
      </c>
      <c r="VWW4" s="255" t="s">
        <v>347</v>
      </c>
      <c r="VWX4" s="255" t="s">
        <v>347</v>
      </c>
      <c r="VWY4" s="255" t="s">
        <v>347</v>
      </c>
      <c r="VWZ4" s="255" t="s">
        <v>347</v>
      </c>
      <c r="VXA4" s="255" t="s">
        <v>347</v>
      </c>
      <c r="VXB4" s="255" t="s">
        <v>347</v>
      </c>
      <c r="VXC4" s="255" t="s">
        <v>347</v>
      </c>
      <c r="VXD4" s="255" t="s">
        <v>347</v>
      </c>
      <c r="VXE4" s="255" t="s">
        <v>347</v>
      </c>
      <c r="VXF4" s="255" t="s">
        <v>347</v>
      </c>
      <c r="VXG4" s="255" t="s">
        <v>347</v>
      </c>
      <c r="VXH4" s="255" t="s">
        <v>347</v>
      </c>
      <c r="VXI4" s="255" t="s">
        <v>347</v>
      </c>
      <c r="VXJ4" s="255" t="s">
        <v>347</v>
      </c>
      <c r="VXK4" s="255" t="s">
        <v>347</v>
      </c>
      <c r="VXL4" s="255" t="s">
        <v>347</v>
      </c>
      <c r="VXM4" s="255" t="s">
        <v>347</v>
      </c>
      <c r="VXN4" s="255" t="s">
        <v>347</v>
      </c>
      <c r="VXO4" s="255" t="s">
        <v>347</v>
      </c>
      <c r="VXP4" s="255" t="s">
        <v>347</v>
      </c>
      <c r="VXQ4" s="255" t="s">
        <v>347</v>
      </c>
      <c r="VXR4" s="255" t="s">
        <v>347</v>
      </c>
      <c r="VXS4" s="255" t="s">
        <v>347</v>
      </c>
      <c r="VXT4" s="255" t="s">
        <v>347</v>
      </c>
      <c r="VXU4" s="255" t="s">
        <v>347</v>
      </c>
      <c r="VXV4" s="255" t="s">
        <v>347</v>
      </c>
      <c r="VXW4" s="255" t="s">
        <v>347</v>
      </c>
      <c r="VXX4" s="255" t="s">
        <v>347</v>
      </c>
      <c r="VXY4" s="255" t="s">
        <v>347</v>
      </c>
      <c r="VXZ4" s="255" t="s">
        <v>347</v>
      </c>
      <c r="VYA4" s="255" t="s">
        <v>347</v>
      </c>
      <c r="VYB4" s="255" t="s">
        <v>347</v>
      </c>
      <c r="VYC4" s="255" t="s">
        <v>347</v>
      </c>
      <c r="VYD4" s="255" t="s">
        <v>347</v>
      </c>
      <c r="VYE4" s="255" t="s">
        <v>347</v>
      </c>
      <c r="VYF4" s="255" t="s">
        <v>347</v>
      </c>
      <c r="VYG4" s="255" t="s">
        <v>347</v>
      </c>
      <c r="VYH4" s="255" t="s">
        <v>347</v>
      </c>
      <c r="VYI4" s="255" t="s">
        <v>347</v>
      </c>
      <c r="VYJ4" s="255" t="s">
        <v>347</v>
      </c>
      <c r="VYK4" s="255" t="s">
        <v>347</v>
      </c>
      <c r="VYL4" s="255" t="s">
        <v>347</v>
      </c>
      <c r="VYM4" s="255" t="s">
        <v>347</v>
      </c>
      <c r="VYN4" s="255" t="s">
        <v>347</v>
      </c>
      <c r="VYO4" s="255" t="s">
        <v>347</v>
      </c>
      <c r="VYP4" s="255" t="s">
        <v>347</v>
      </c>
      <c r="VYQ4" s="255" t="s">
        <v>347</v>
      </c>
      <c r="VYR4" s="255" t="s">
        <v>347</v>
      </c>
      <c r="VYS4" s="255" t="s">
        <v>347</v>
      </c>
      <c r="VYT4" s="255" t="s">
        <v>347</v>
      </c>
      <c r="VYU4" s="255" t="s">
        <v>347</v>
      </c>
      <c r="VYV4" s="255" t="s">
        <v>347</v>
      </c>
      <c r="VYW4" s="255" t="s">
        <v>347</v>
      </c>
      <c r="VYX4" s="255" t="s">
        <v>347</v>
      </c>
      <c r="VYY4" s="255" t="s">
        <v>347</v>
      </c>
      <c r="VYZ4" s="255" t="s">
        <v>347</v>
      </c>
      <c r="VZA4" s="255" t="s">
        <v>347</v>
      </c>
      <c r="VZB4" s="255" t="s">
        <v>347</v>
      </c>
      <c r="VZC4" s="255" t="s">
        <v>347</v>
      </c>
      <c r="VZD4" s="255" t="s">
        <v>347</v>
      </c>
      <c r="VZE4" s="255" t="s">
        <v>347</v>
      </c>
      <c r="VZF4" s="255" t="s">
        <v>347</v>
      </c>
      <c r="VZG4" s="255" t="s">
        <v>347</v>
      </c>
      <c r="VZH4" s="255" t="s">
        <v>347</v>
      </c>
      <c r="VZI4" s="255" t="s">
        <v>347</v>
      </c>
      <c r="VZJ4" s="255" t="s">
        <v>347</v>
      </c>
      <c r="VZK4" s="255" t="s">
        <v>347</v>
      </c>
      <c r="VZL4" s="255" t="s">
        <v>347</v>
      </c>
      <c r="VZM4" s="255" t="s">
        <v>347</v>
      </c>
      <c r="VZN4" s="255" t="s">
        <v>347</v>
      </c>
      <c r="VZO4" s="255" t="s">
        <v>347</v>
      </c>
      <c r="VZP4" s="255" t="s">
        <v>347</v>
      </c>
      <c r="VZQ4" s="255" t="s">
        <v>347</v>
      </c>
      <c r="VZR4" s="255" t="s">
        <v>347</v>
      </c>
      <c r="VZS4" s="255" t="s">
        <v>347</v>
      </c>
      <c r="VZT4" s="255" t="s">
        <v>347</v>
      </c>
      <c r="VZU4" s="255" t="s">
        <v>347</v>
      </c>
      <c r="VZV4" s="255" t="s">
        <v>347</v>
      </c>
      <c r="VZW4" s="255" t="s">
        <v>347</v>
      </c>
      <c r="VZX4" s="255" t="s">
        <v>347</v>
      </c>
      <c r="VZY4" s="255" t="s">
        <v>347</v>
      </c>
      <c r="VZZ4" s="255" t="s">
        <v>347</v>
      </c>
      <c r="WAA4" s="255" t="s">
        <v>347</v>
      </c>
      <c r="WAB4" s="255" t="s">
        <v>347</v>
      </c>
      <c r="WAC4" s="255" t="s">
        <v>347</v>
      </c>
      <c r="WAD4" s="255" t="s">
        <v>347</v>
      </c>
      <c r="WAE4" s="255" t="s">
        <v>347</v>
      </c>
      <c r="WAF4" s="255" t="s">
        <v>347</v>
      </c>
      <c r="WAG4" s="255" t="s">
        <v>347</v>
      </c>
      <c r="WAH4" s="255" t="s">
        <v>347</v>
      </c>
      <c r="WAI4" s="255" t="s">
        <v>347</v>
      </c>
      <c r="WAJ4" s="255" t="s">
        <v>347</v>
      </c>
      <c r="WAK4" s="255" t="s">
        <v>347</v>
      </c>
      <c r="WAL4" s="255" t="s">
        <v>347</v>
      </c>
      <c r="WAM4" s="255" t="s">
        <v>347</v>
      </c>
      <c r="WAN4" s="255" t="s">
        <v>347</v>
      </c>
      <c r="WAO4" s="255" t="s">
        <v>347</v>
      </c>
      <c r="WAP4" s="255" t="s">
        <v>347</v>
      </c>
      <c r="WAQ4" s="255" t="s">
        <v>347</v>
      </c>
      <c r="WAR4" s="255" t="s">
        <v>347</v>
      </c>
      <c r="WAS4" s="255" t="s">
        <v>347</v>
      </c>
      <c r="WAT4" s="255" t="s">
        <v>347</v>
      </c>
      <c r="WAU4" s="255" t="s">
        <v>347</v>
      </c>
      <c r="WAV4" s="255" t="s">
        <v>347</v>
      </c>
      <c r="WAW4" s="255" t="s">
        <v>347</v>
      </c>
      <c r="WAX4" s="255" t="s">
        <v>347</v>
      </c>
      <c r="WAY4" s="255" t="s">
        <v>347</v>
      </c>
      <c r="WAZ4" s="255" t="s">
        <v>347</v>
      </c>
      <c r="WBA4" s="255" t="s">
        <v>347</v>
      </c>
      <c r="WBB4" s="255" t="s">
        <v>347</v>
      </c>
      <c r="WBC4" s="255" t="s">
        <v>347</v>
      </c>
      <c r="WBD4" s="255" t="s">
        <v>347</v>
      </c>
      <c r="WBE4" s="255" t="s">
        <v>347</v>
      </c>
      <c r="WBF4" s="255" t="s">
        <v>347</v>
      </c>
      <c r="WBG4" s="255" t="s">
        <v>347</v>
      </c>
      <c r="WBH4" s="255" t="s">
        <v>347</v>
      </c>
      <c r="WBI4" s="255" t="s">
        <v>347</v>
      </c>
      <c r="WBJ4" s="255" t="s">
        <v>347</v>
      </c>
      <c r="WBK4" s="255" t="s">
        <v>347</v>
      </c>
      <c r="WBL4" s="255" t="s">
        <v>347</v>
      </c>
      <c r="WBM4" s="255" t="s">
        <v>347</v>
      </c>
      <c r="WBN4" s="255" t="s">
        <v>347</v>
      </c>
      <c r="WBO4" s="255" t="s">
        <v>347</v>
      </c>
      <c r="WBP4" s="255" t="s">
        <v>347</v>
      </c>
      <c r="WBQ4" s="255" t="s">
        <v>347</v>
      </c>
      <c r="WBR4" s="255" t="s">
        <v>347</v>
      </c>
      <c r="WBS4" s="255" t="s">
        <v>347</v>
      </c>
      <c r="WBT4" s="255" t="s">
        <v>347</v>
      </c>
      <c r="WBU4" s="255" t="s">
        <v>347</v>
      </c>
      <c r="WBV4" s="255" t="s">
        <v>347</v>
      </c>
      <c r="WBW4" s="255" t="s">
        <v>347</v>
      </c>
      <c r="WBX4" s="255" t="s">
        <v>347</v>
      </c>
      <c r="WBY4" s="255" t="s">
        <v>347</v>
      </c>
      <c r="WBZ4" s="255" t="s">
        <v>347</v>
      </c>
      <c r="WCA4" s="255" t="s">
        <v>347</v>
      </c>
      <c r="WCB4" s="255" t="s">
        <v>347</v>
      </c>
      <c r="WCC4" s="255" t="s">
        <v>347</v>
      </c>
      <c r="WCD4" s="255" t="s">
        <v>347</v>
      </c>
      <c r="WCE4" s="255" t="s">
        <v>347</v>
      </c>
      <c r="WCF4" s="255" t="s">
        <v>347</v>
      </c>
      <c r="WCG4" s="255" t="s">
        <v>347</v>
      </c>
      <c r="WCH4" s="255" t="s">
        <v>347</v>
      </c>
      <c r="WCI4" s="255" t="s">
        <v>347</v>
      </c>
      <c r="WCJ4" s="255" t="s">
        <v>347</v>
      </c>
      <c r="WCK4" s="255" t="s">
        <v>347</v>
      </c>
      <c r="WCL4" s="255" t="s">
        <v>347</v>
      </c>
      <c r="WCM4" s="255" t="s">
        <v>347</v>
      </c>
      <c r="WCN4" s="255" t="s">
        <v>347</v>
      </c>
      <c r="WCO4" s="255" t="s">
        <v>347</v>
      </c>
      <c r="WCP4" s="255" t="s">
        <v>347</v>
      </c>
      <c r="WCQ4" s="255" t="s">
        <v>347</v>
      </c>
      <c r="WCR4" s="255" t="s">
        <v>347</v>
      </c>
      <c r="WCS4" s="255" t="s">
        <v>347</v>
      </c>
      <c r="WCT4" s="255" t="s">
        <v>347</v>
      </c>
      <c r="WCU4" s="255" t="s">
        <v>347</v>
      </c>
      <c r="WCV4" s="255" t="s">
        <v>347</v>
      </c>
      <c r="WCW4" s="255" t="s">
        <v>347</v>
      </c>
      <c r="WCX4" s="255" t="s">
        <v>347</v>
      </c>
      <c r="WCY4" s="255" t="s">
        <v>347</v>
      </c>
      <c r="WCZ4" s="255" t="s">
        <v>347</v>
      </c>
      <c r="WDA4" s="255" t="s">
        <v>347</v>
      </c>
      <c r="WDB4" s="255" t="s">
        <v>347</v>
      </c>
      <c r="WDC4" s="255" t="s">
        <v>347</v>
      </c>
      <c r="WDD4" s="255" t="s">
        <v>347</v>
      </c>
      <c r="WDE4" s="255" t="s">
        <v>347</v>
      </c>
      <c r="WDF4" s="255" t="s">
        <v>347</v>
      </c>
      <c r="WDG4" s="255" t="s">
        <v>347</v>
      </c>
      <c r="WDH4" s="255" t="s">
        <v>347</v>
      </c>
      <c r="WDI4" s="255" t="s">
        <v>347</v>
      </c>
      <c r="WDJ4" s="255" t="s">
        <v>347</v>
      </c>
      <c r="WDK4" s="255" t="s">
        <v>347</v>
      </c>
      <c r="WDL4" s="255" t="s">
        <v>347</v>
      </c>
      <c r="WDM4" s="255" t="s">
        <v>347</v>
      </c>
      <c r="WDN4" s="255" t="s">
        <v>347</v>
      </c>
      <c r="WDO4" s="255" t="s">
        <v>347</v>
      </c>
      <c r="WDP4" s="255" t="s">
        <v>347</v>
      </c>
      <c r="WDQ4" s="255" t="s">
        <v>347</v>
      </c>
      <c r="WDR4" s="255" t="s">
        <v>347</v>
      </c>
      <c r="WDS4" s="255" t="s">
        <v>347</v>
      </c>
      <c r="WDT4" s="255" t="s">
        <v>347</v>
      </c>
      <c r="WDU4" s="255" t="s">
        <v>347</v>
      </c>
      <c r="WDV4" s="255" t="s">
        <v>347</v>
      </c>
      <c r="WDW4" s="255" t="s">
        <v>347</v>
      </c>
      <c r="WDX4" s="255" t="s">
        <v>347</v>
      </c>
      <c r="WDY4" s="255" t="s">
        <v>347</v>
      </c>
      <c r="WDZ4" s="255" t="s">
        <v>347</v>
      </c>
      <c r="WEA4" s="255" t="s">
        <v>347</v>
      </c>
      <c r="WEB4" s="255" t="s">
        <v>347</v>
      </c>
      <c r="WEC4" s="255" t="s">
        <v>347</v>
      </c>
      <c r="WED4" s="255" t="s">
        <v>347</v>
      </c>
      <c r="WEE4" s="255" t="s">
        <v>347</v>
      </c>
      <c r="WEF4" s="255" t="s">
        <v>347</v>
      </c>
      <c r="WEG4" s="255" t="s">
        <v>347</v>
      </c>
      <c r="WEH4" s="255" t="s">
        <v>347</v>
      </c>
      <c r="WEI4" s="255" t="s">
        <v>347</v>
      </c>
      <c r="WEJ4" s="255" t="s">
        <v>347</v>
      </c>
      <c r="WEK4" s="255" t="s">
        <v>347</v>
      </c>
      <c r="WEL4" s="255" t="s">
        <v>347</v>
      </c>
      <c r="WEM4" s="255" t="s">
        <v>347</v>
      </c>
      <c r="WEN4" s="255" t="s">
        <v>347</v>
      </c>
      <c r="WEO4" s="255" t="s">
        <v>347</v>
      </c>
      <c r="WEP4" s="255" t="s">
        <v>347</v>
      </c>
      <c r="WEQ4" s="255" t="s">
        <v>347</v>
      </c>
      <c r="WER4" s="255" t="s">
        <v>347</v>
      </c>
      <c r="WES4" s="255" t="s">
        <v>347</v>
      </c>
      <c r="WET4" s="255" t="s">
        <v>347</v>
      </c>
      <c r="WEU4" s="255" t="s">
        <v>347</v>
      </c>
      <c r="WEV4" s="255" t="s">
        <v>347</v>
      </c>
      <c r="WEW4" s="255" t="s">
        <v>347</v>
      </c>
      <c r="WEX4" s="255" t="s">
        <v>347</v>
      </c>
      <c r="WEY4" s="255" t="s">
        <v>347</v>
      </c>
      <c r="WEZ4" s="255" t="s">
        <v>347</v>
      </c>
      <c r="WFA4" s="255" t="s">
        <v>347</v>
      </c>
      <c r="WFB4" s="255" t="s">
        <v>347</v>
      </c>
      <c r="WFC4" s="255" t="s">
        <v>347</v>
      </c>
      <c r="WFD4" s="255" t="s">
        <v>347</v>
      </c>
      <c r="WFE4" s="255" t="s">
        <v>347</v>
      </c>
      <c r="WFF4" s="255" t="s">
        <v>347</v>
      </c>
      <c r="WFG4" s="255" t="s">
        <v>347</v>
      </c>
      <c r="WFH4" s="255" t="s">
        <v>347</v>
      </c>
      <c r="WFI4" s="255" t="s">
        <v>347</v>
      </c>
      <c r="WFJ4" s="255" t="s">
        <v>347</v>
      </c>
      <c r="WFK4" s="255" t="s">
        <v>347</v>
      </c>
      <c r="WFL4" s="255" t="s">
        <v>347</v>
      </c>
      <c r="WFM4" s="255" t="s">
        <v>347</v>
      </c>
      <c r="WFN4" s="255" t="s">
        <v>347</v>
      </c>
      <c r="WFO4" s="255" t="s">
        <v>347</v>
      </c>
      <c r="WFP4" s="255" t="s">
        <v>347</v>
      </c>
      <c r="WFQ4" s="255" t="s">
        <v>347</v>
      </c>
      <c r="WFR4" s="255" t="s">
        <v>347</v>
      </c>
      <c r="WFS4" s="255" t="s">
        <v>347</v>
      </c>
      <c r="WFT4" s="255" t="s">
        <v>347</v>
      </c>
      <c r="WFU4" s="255" t="s">
        <v>347</v>
      </c>
      <c r="WFV4" s="255" t="s">
        <v>347</v>
      </c>
      <c r="WFW4" s="255" t="s">
        <v>347</v>
      </c>
      <c r="WFX4" s="255" t="s">
        <v>347</v>
      </c>
      <c r="WFY4" s="255" t="s">
        <v>347</v>
      </c>
      <c r="WFZ4" s="255" t="s">
        <v>347</v>
      </c>
      <c r="WGA4" s="255" t="s">
        <v>347</v>
      </c>
      <c r="WGB4" s="255" t="s">
        <v>347</v>
      </c>
      <c r="WGC4" s="255" t="s">
        <v>347</v>
      </c>
      <c r="WGD4" s="255" t="s">
        <v>347</v>
      </c>
      <c r="WGE4" s="255" t="s">
        <v>347</v>
      </c>
      <c r="WGF4" s="255" t="s">
        <v>347</v>
      </c>
      <c r="WGG4" s="255" t="s">
        <v>347</v>
      </c>
      <c r="WGH4" s="255" t="s">
        <v>347</v>
      </c>
      <c r="WGI4" s="255" t="s">
        <v>347</v>
      </c>
      <c r="WGJ4" s="255" t="s">
        <v>347</v>
      </c>
      <c r="WGK4" s="255" t="s">
        <v>347</v>
      </c>
      <c r="WGL4" s="255" t="s">
        <v>347</v>
      </c>
      <c r="WGM4" s="255" t="s">
        <v>347</v>
      </c>
      <c r="WGN4" s="255" t="s">
        <v>347</v>
      </c>
      <c r="WGO4" s="255" t="s">
        <v>347</v>
      </c>
      <c r="WGP4" s="255" t="s">
        <v>347</v>
      </c>
      <c r="WGQ4" s="255" t="s">
        <v>347</v>
      </c>
      <c r="WGR4" s="255" t="s">
        <v>347</v>
      </c>
      <c r="WGS4" s="255" t="s">
        <v>347</v>
      </c>
      <c r="WGT4" s="255" t="s">
        <v>347</v>
      </c>
      <c r="WGU4" s="255" t="s">
        <v>347</v>
      </c>
      <c r="WGV4" s="255" t="s">
        <v>347</v>
      </c>
      <c r="WGW4" s="255" t="s">
        <v>347</v>
      </c>
      <c r="WGX4" s="255" t="s">
        <v>347</v>
      </c>
      <c r="WGY4" s="255" t="s">
        <v>347</v>
      </c>
      <c r="WGZ4" s="255" t="s">
        <v>347</v>
      </c>
      <c r="WHA4" s="255" t="s">
        <v>347</v>
      </c>
      <c r="WHB4" s="255" t="s">
        <v>347</v>
      </c>
      <c r="WHC4" s="255" t="s">
        <v>347</v>
      </c>
      <c r="WHD4" s="255" t="s">
        <v>347</v>
      </c>
      <c r="WHE4" s="255" t="s">
        <v>347</v>
      </c>
      <c r="WHF4" s="255" t="s">
        <v>347</v>
      </c>
      <c r="WHG4" s="255" t="s">
        <v>347</v>
      </c>
      <c r="WHH4" s="255" t="s">
        <v>347</v>
      </c>
      <c r="WHI4" s="255" t="s">
        <v>347</v>
      </c>
      <c r="WHJ4" s="255" t="s">
        <v>347</v>
      </c>
      <c r="WHK4" s="255" t="s">
        <v>347</v>
      </c>
      <c r="WHL4" s="255" t="s">
        <v>347</v>
      </c>
      <c r="WHM4" s="255" t="s">
        <v>347</v>
      </c>
      <c r="WHN4" s="255" t="s">
        <v>347</v>
      </c>
      <c r="WHO4" s="255" t="s">
        <v>347</v>
      </c>
      <c r="WHP4" s="255" t="s">
        <v>347</v>
      </c>
      <c r="WHQ4" s="255" t="s">
        <v>347</v>
      </c>
      <c r="WHR4" s="255" t="s">
        <v>347</v>
      </c>
      <c r="WHS4" s="255" t="s">
        <v>347</v>
      </c>
      <c r="WHT4" s="255" t="s">
        <v>347</v>
      </c>
      <c r="WHU4" s="255" t="s">
        <v>347</v>
      </c>
      <c r="WHV4" s="255" t="s">
        <v>347</v>
      </c>
      <c r="WHW4" s="255" t="s">
        <v>347</v>
      </c>
      <c r="WHX4" s="255" t="s">
        <v>347</v>
      </c>
      <c r="WHY4" s="255" t="s">
        <v>347</v>
      </c>
      <c r="WHZ4" s="255" t="s">
        <v>347</v>
      </c>
      <c r="WIA4" s="255" t="s">
        <v>347</v>
      </c>
      <c r="WIB4" s="255" t="s">
        <v>347</v>
      </c>
      <c r="WIC4" s="255" t="s">
        <v>347</v>
      </c>
      <c r="WID4" s="255" t="s">
        <v>347</v>
      </c>
      <c r="WIE4" s="255" t="s">
        <v>347</v>
      </c>
      <c r="WIF4" s="255" t="s">
        <v>347</v>
      </c>
      <c r="WIG4" s="255" t="s">
        <v>347</v>
      </c>
      <c r="WIH4" s="255" t="s">
        <v>347</v>
      </c>
      <c r="WII4" s="255" t="s">
        <v>347</v>
      </c>
      <c r="WIJ4" s="255" t="s">
        <v>347</v>
      </c>
      <c r="WIK4" s="255" t="s">
        <v>347</v>
      </c>
      <c r="WIL4" s="255" t="s">
        <v>347</v>
      </c>
      <c r="WIM4" s="255" t="s">
        <v>347</v>
      </c>
      <c r="WIN4" s="255" t="s">
        <v>347</v>
      </c>
      <c r="WIO4" s="255" t="s">
        <v>347</v>
      </c>
      <c r="WIP4" s="255" t="s">
        <v>347</v>
      </c>
      <c r="WIQ4" s="255" t="s">
        <v>347</v>
      </c>
      <c r="WIR4" s="255" t="s">
        <v>347</v>
      </c>
      <c r="WIS4" s="255" t="s">
        <v>347</v>
      </c>
      <c r="WIT4" s="255" t="s">
        <v>347</v>
      </c>
      <c r="WIU4" s="255" t="s">
        <v>347</v>
      </c>
      <c r="WIV4" s="255" t="s">
        <v>347</v>
      </c>
      <c r="WIW4" s="255" t="s">
        <v>347</v>
      </c>
      <c r="WIX4" s="255" t="s">
        <v>347</v>
      </c>
      <c r="WIY4" s="255" t="s">
        <v>347</v>
      </c>
      <c r="WIZ4" s="255" t="s">
        <v>347</v>
      </c>
      <c r="WJA4" s="255" t="s">
        <v>347</v>
      </c>
      <c r="WJB4" s="255" t="s">
        <v>347</v>
      </c>
      <c r="WJC4" s="255" t="s">
        <v>347</v>
      </c>
      <c r="WJD4" s="255" t="s">
        <v>347</v>
      </c>
      <c r="WJE4" s="255" t="s">
        <v>347</v>
      </c>
      <c r="WJF4" s="255" t="s">
        <v>347</v>
      </c>
      <c r="WJG4" s="255" t="s">
        <v>347</v>
      </c>
      <c r="WJH4" s="255" t="s">
        <v>347</v>
      </c>
      <c r="WJI4" s="255" t="s">
        <v>347</v>
      </c>
      <c r="WJJ4" s="255" t="s">
        <v>347</v>
      </c>
      <c r="WJK4" s="255" t="s">
        <v>347</v>
      </c>
      <c r="WJL4" s="255" t="s">
        <v>347</v>
      </c>
      <c r="WJM4" s="255" t="s">
        <v>347</v>
      </c>
      <c r="WJN4" s="255" t="s">
        <v>347</v>
      </c>
      <c r="WJO4" s="255" t="s">
        <v>347</v>
      </c>
      <c r="WJP4" s="255" t="s">
        <v>347</v>
      </c>
      <c r="WJQ4" s="255" t="s">
        <v>347</v>
      </c>
      <c r="WJR4" s="255" t="s">
        <v>347</v>
      </c>
      <c r="WJS4" s="255" t="s">
        <v>347</v>
      </c>
      <c r="WJT4" s="255" t="s">
        <v>347</v>
      </c>
      <c r="WJU4" s="255" t="s">
        <v>347</v>
      </c>
      <c r="WJV4" s="255" t="s">
        <v>347</v>
      </c>
      <c r="WJW4" s="255" t="s">
        <v>347</v>
      </c>
      <c r="WJX4" s="255" t="s">
        <v>347</v>
      </c>
      <c r="WJY4" s="255" t="s">
        <v>347</v>
      </c>
      <c r="WJZ4" s="255" t="s">
        <v>347</v>
      </c>
      <c r="WKA4" s="255" t="s">
        <v>347</v>
      </c>
      <c r="WKB4" s="255" t="s">
        <v>347</v>
      </c>
      <c r="WKC4" s="255" t="s">
        <v>347</v>
      </c>
      <c r="WKD4" s="255" t="s">
        <v>347</v>
      </c>
      <c r="WKE4" s="255" t="s">
        <v>347</v>
      </c>
      <c r="WKF4" s="255" t="s">
        <v>347</v>
      </c>
      <c r="WKG4" s="255" t="s">
        <v>347</v>
      </c>
      <c r="WKH4" s="255" t="s">
        <v>347</v>
      </c>
      <c r="WKI4" s="255" t="s">
        <v>347</v>
      </c>
      <c r="WKJ4" s="255" t="s">
        <v>347</v>
      </c>
      <c r="WKK4" s="255" t="s">
        <v>347</v>
      </c>
      <c r="WKL4" s="255" t="s">
        <v>347</v>
      </c>
      <c r="WKM4" s="255" t="s">
        <v>347</v>
      </c>
      <c r="WKN4" s="255" t="s">
        <v>347</v>
      </c>
      <c r="WKO4" s="255" t="s">
        <v>347</v>
      </c>
      <c r="WKP4" s="255" t="s">
        <v>347</v>
      </c>
      <c r="WKQ4" s="255" t="s">
        <v>347</v>
      </c>
      <c r="WKR4" s="255" t="s">
        <v>347</v>
      </c>
      <c r="WKS4" s="255" t="s">
        <v>347</v>
      </c>
      <c r="WKT4" s="255" t="s">
        <v>347</v>
      </c>
      <c r="WKU4" s="255" t="s">
        <v>347</v>
      </c>
      <c r="WKV4" s="255" t="s">
        <v>347</v>
      </c>
      <c r="WKW4" s="255" t="s">
        <v>347</v>
      </c>
      <c r="WKX4" s="255" t="s">
        <v>347</v>
      </c>
      <c r="WKY4" s="255" t="s">
        <v>347</v>
      </c>
      <c r="WKZ4" s="255" t="s">
        <v>347</v>
      </c>
      <c r="WLA4" s="255" t="s">
        <v>347</v>
      </c>
      <c r="WLB4" s="255" t="s">
        <v>347</v>
      </c>
      <c r="WLC4" s="255" t="s">
        <v>347</v>
      </c>
      <c r="WLD4" s="255" t="s">
        <v>347</v>
      </c>
      <c r="WLE4" s="255" t="s">
        <v>347</v>
      </c>
      <c r="WLF4" s="255" t="s">
        <v>347</v>
      </c>
      <c r="WLG4" s="255" t="s">
        <v>347</v>
      </c>
      <c r="WLH4" s="255" t="s">
        <v>347</v>
      </c>
      <c r="WLI4" s="255" t="s">
        <v>347</v>
      </c>
      <c r="WLJ4" s="255" t="s">
        <v>347</v>
      </c>
      <c r="WLK4" s="255" t="s">
        <v>347</v>
      </c>
      <c r="WLL4" s="255" t="s">
        <v>347</v>
      </c>
      <c r="WLM4" s="255" t="s">
        <v>347</v>
      </c>
      <c r="WLN4" s="255" t="s">
        <v>347</v>
      </c>
      <c r="WLO4" s="255" t="s">
        <v>347</v>
      </c>
      <c r="WLP4" s="255" t="s">
        <v>347</v>
      </c>
      <c r="WLQ4" s="255" t="s">
        <v>347</v>
      </c>
      <c r="WLR4" s="255" t="s">
        <v>347</v>
      </c>
      <c r="WLS4" s="255" t="s">
        <v>347</v>
      </c>
      <c r="WLT4" s="255" t="s">
        <v>347</v>
      </c>
      <c r="WLU4" s="255" t="s">
        <v>347</v>
      </c>
      <c r="WLV4" s="255" t="s">
        <v>347</v>
      </c>
      <c r="WLW4" s="255" t="s">
        <v>347</v>
      </c>
      <c r="WLX4" s="255" t="s">
        <v>347</v>
      </c>
      <c r="WLY4" s="255" t="s">
        <v>347</v>
      </c>
      <c r="WLZ4" s="255" t="s">
        <v>347</v>
      </c>
      <c r="WMA4" s="255" t="s">
        <v>347</v>
      </c>
      <c r="WMB4" s="255" t="s">
        <v>347</v>
      </c>
      <c r="WMC4" s="255" t="s">
        <v>347</v>
      </c>
      <c r="WMD4" s="255" t="s">
        <v>347</v>
      </c>
      <c r="WME4" s="255" t="s">
        <v>347</v>
      </c>
      <c r="WMF4" s="255" t="s">
        <v>347</v>
      </c>
      <c r="WMG4" s="255" t="s">
        <v>347</v>
      </c>
      <c r="WMH4" s="255" t="s">
        <v>347</v>
      </c>
      <c r="WMI4" s="255" t="s">
        <v>347</v>
      </c>
      <c r="WMJ4" s="255" t="s">
        <v>347</v>
      </c>
      <c r="WMK4" s="255" t="s">
        <v>347</v>
      </c>
      <c r="WML4" s="255" t="s">
        <v>347</v>
      </c>
      <c r="WMM4" s="255" t="s">
        <v>347</v>
      </c>
      <c r="WMN4" s="255" t="s">
        <v>347</v>
      </c>
      <c r="WMO4" s="255" t="s">
        <v>347</v>
      </c>
      <c r="WMP4" s="255" t="s">
        <v>347</v>
      </c>
      <c r="WMQ4" s="255" t="s">
        <v>347</v>
      </c>
      <c r="WMR4" s="255" t="s">
        <v>347</v>
      </c>
      <c r="WMS4" s="255" t="s">
        <v>347</v>
      </c>
      <c r="WMT4" s="255" t="s">
        <v>347</v>
      </c>
      <c r="WMU4" s="255" t="s">
        <v>347</v>
      </c>
      <c r="WMV4" s="255" t="s">
        <v>347</v>
      </c>
      <c r="WMW4" s="255" t="s">
        <v>347</v>
      </c>
      <c r="WMX4" s="255" t="s">
        <v>347</v>
      </c>
      <c r="WMY4" s="255" t="s">
        <v>347</v>
      </c>
      <c r="WMZ4" s="255" t="s">
        <v>347</v>
      </c>
      <c r="WNA4" s="255" t="s">
        <v>347</v>
      </c>
      <c r="WNB4" s="255" t="s">
        <v>347</v>
      </c>
      <c r="WNC4" s="255" t="s">
        <v>347</v>
      </c>
      <c r="WND4" s="255" t="s">
        <v>347</v>
      </c>
      <c r="WNE4" s="255" t="s">
        <v>347</v>
      </c>
      <c r="WNF4" s="255" t="s">
        <v>347</v>
      </c>
      <c r="WNG4" s="255" t="s">
        <v>347</v>
      </c>
      <c r="WNH4" s="255" t="s">
        <v>347</v>
      </c>
      <c r="WNI4" s="255" t="s">
        <v>347</v>
      </c>
      <c r="WNJ4" s="255" t="s">
        <v>347</v>
      </c>
      <c r="WNK4" s="255" t="s">
        <v>347</v>
      </c>
      <c r="WNL4" s="255" t="s">
        <v>347</v>
      </c>
      <c r="WNM4" s="255" t="s">
        <v>347</v>
      </c>
      <c r="WNN4" s="255" t="s">
        <v>347</v>
      </c>
      <c r="WNO4" s="255" t="s">
        <v>347</v>
      </c>
      <c r="WNP4" s="255" t="s">
        <v>347</v>
      </c>
      <c r="WNQ4" s="255" t="s">
        <v>347</v>
      </c>
      <c r="WNR4" s="255" t="s">
        <v>347</v>
      </c>
      <c r="WNS4" s="255" t="s">
        <v>347</v>
      </c>
      <c r="WNT4" s="255" t="s">
        <v>347</v>
      </c>
      <c r="WNU4" s="255" t="s">
        <v>347</v>
      </c>
      <c r="WNV4" s="255" t="s">
        <v>347</v>
      </c>
      <c r="WNW4" s="255" t="s">
        <v>347</v>
      </c>
      <c r="WNX4" s="255" t="s">
        <v>347</v>
      </c>
      <c r="WNY4" s="255" t="s">
        <v>347</v>
      </c>
      <c r="WNZ4" s="255" t="s">
        <v>347</v>
      </c>
      <c r="WOA4" s="255" t="s">
        <v>347</v>
      </c>
      <c r="WOB4" s="255" t="s">
        <v>347</v>
      </c>
      <c r="WOC4" s="255" t="s">
        <v>347</v>
      </c>
      <c r="WOD4" s="255" t="s">
        <v>347</v>
      </c>
      <c r="WOE4" s="255" t="s">
        <v>347</v>
      </c>
      <c r="WOF4" s="255" t="s">
        <v>347</v>
      </c>
      <c r="WOG4" s="255" t="s">
        <v>347</v>
      </c>
      <c r="WOH4" s="255" t="s">
        <v>347</v>
      </c>
      <c r="WOI4" s="255" t="s">
        <v>347</v>
      </c>
      <c r="WOJ4" s="255" t="s">
        <v>347</v>
      </c>
      <c r="WOK4" s="255" t="s">
        <v>347</v>
      </c>
      <c r="WOL4" s="255" t="s">
        <v>347</v>
      </c>
      <c r="WOM4" s="255" t="s">
        <v>347</v>
      </c>
      <c r="WON4" s="255" t="s">
        <v>347</v>
      </c>
      <c r="WOO4" s="255" t="s">
        <v>347</v>
      </c>
      <c r="WOP4" s="255" t="s">
        <v>347</v>
      </c>
      <c r="WOQ4" s="255" t="s">
        <v>347</v>
      </c>
      <c r="WOR4" s="255" t="s">
        <v>347</v>
      </c>
      <c r="WOS4" s="255" t="s">
        <v>347</v>
      </c>
      <c r="WOT4" s="255" t="s">
        <v>347</v>
      </c>
      <c r="WOU4" s="255" t="s">
        <v>347</v>
      </c>
      <c r="WOV4" s="255" t="s">
        <v>347</v>
      </c>
      <c r="WOW4" s="255" t="s">
        <v>347</v>
      </c>
      <c r="WOX4" s="255" t="s">
        <v>347</v>
      </c>
      <c r="WOY4" s="255" t="s">
        <v>347</v>
      </c>
      <c r="WOZ4" s="255" t="s">
        <v>347</v>
      </c>
      <c r="WPA4" s="255" t="s">
        <v>347</v>
      </c>
      <c r="WPB4" s="255" t="s">
        <v>347</v>
      </c>
      <c r="WPC4" s="255" t="s">
        <v>347</v>
      </c>
      <c r="WPD4" s="255" t="s">
        <v>347</v>
      </c>
      <c r="WPE4" s="255" t="s">
        <v>347</v>
      </c>
      <c r="WPF4" s="255" t="s">
        <v>347</v>
      </c>
      <c r="WPG4" s="255" t="s">
        <v>347</v>
      </c>
      <c r="WPH4" s="255" t="s">
        <v>347</v>
      </c>
      <c r="WPI4" s="255" t="s">
        <v>347</v>
      </c>
      <c r="WPJ4" s="255" t="s">
        <v>347</v>
      </c>
      <c r="WPK4" s="255" t="s">
        <v>347</v>
      </c>
      <c r="WPL4" s="255" t="s">
        <v>347</v>
      </c>
      <c r="WPM4" s="255" t="s">
        <v>347</v>
      </c>
      <c r="WPN4" s="255" t="s">
        <v>347</v>
      </c>
      <c r="WPO4" s="255" t="s">
        <v>347</v>
      </c>
      <c r="WPP4" s="255" t="s">
        <v>347</v>
      </c>
      <c r="WPQ4" s="255" t="s">
        <v>347</v>
      </c>
      <c r="WPR4" s="255" t="s">
        <v>347</v>
      </c>
      <c r="WPS4" s="255" t="s">
        <v>347</v>
      </c>
      <c r="WPT4" s="255" t="s">
        <v>347</v>
      </c>
      <c r="WPU4" s="255" t="s">
        <v>347</v>
      </c>
      <c r="WPV4" s="255" t="s">
        <v>347</v>
      </c>
      <c r="WPW4" s="255" t="s">
        <v>347</v>
      </c>
      <c r="WPX4" s="255" t="s">
        <v>347</v>
      </c>
      <c r="WPY4" s="255" t="s">
        <v>347</v>
      </c>
      <c r="WPZ4" s="255" t="s">
        <v>347</v>
      </c>
      <c r="WQA4" s="255" t="s">
        <v>347</v>
      </c>
      <c r="WQB4" s="255" t="s">
        <v>347</v>
      </c>
      <c r="WQC4" s="255" t="s">
        <v>347</v>
      </c>
      <c r="WQD4" s="255" t="s">
        <v>347</v>
      </c>
      <c r="WQE4" s="255" t="s">
        <v>347</v>
      </c>
      <c r="WQF4" s="255" t="s">
        <v>347</v>
      </c>
      <c r="WQG4" s="255" t="s">
        <v>347</v>
      </c>
      <c r="WQH4" s="255" t="s">
        <v>347</v>
      </c>
      <c r="WQI4" s="255" t="s">
        <v>347</v>
      </c>
      <c r="WQJ4" s="255" t="s">
        <v>347</v>
      </c>
      <c r="WQK4" s="255" t="s">
        <v>347</v>
      </c>
      <c r="WQL4" s="255" t="s">
        <v>347</v>
      </c>
      <c r="WQM4" s="255" t="s">
        <v>347</v>
      </c>
      <c r="WQN4" s="255" t="s">
        <v>347</v>
      </c>
      <c r="WQO4" s="255" t="s">
        <v>347</v>
      </c>
      <c r="WQP4" s="255" t="s">
        <v>347</v>
      </c>
      <c r="WQQ4" s="255" t="s">
        <v>347</v>
      </c>
      <c r="WQR4" s="255" t="s">
        <v>347</v>
      </c>
      <c r="WQS4" s="255" t="s">
        <v>347</v>
      </c>
      <c r="WQT4" s="255" t="s">
        <v>347</v>
      </c>
      <c r="WQU4" s="255" t="s">
        <v>347</v>
      </c>
      <c r="WQV4" s="255" t="s">
        <v>347</v>
      </c>
      <c r="WQW4" s="255" t="s">
        <v>347</v>
      </c>
      <c r="WQX4" s="255" t="s">
        <v>347</v>
      </c>
      <c r="WQY4" s="255" t="s">
        <v>347</v>
      </c>
      <c r="WQZ4" s="255" t="s">
        <v>347</v>
      </c>
      <c r="WRA4" s="255" t="s">
        <v>347</v>
      </c>
      <c r="WRB4" s="255" t="s">
        <v>347</v>
      </c>
      <c r="WRC4" s="255" t="s">
        <v>347</v>
      </c>
      <c r="WRD4" s="255" t="s">
        <v>347</v>
      </c>
      <c r="WRE4" s="255" t="s">
        <v>347</v>
      </c>
      <c r="WRF4" s="255" t="s">
        <v>347</v>
      </c>
      <c r="WRG4" s="255" t="s">
        <v>347</v>
      </c>
      <c r="WRH4" s="255" t="s">
        <v>347</v>
      </c>
      <c r="WRI4" s="255" t="s">
        <v>347</v>
      </c>
      <c r="WRJ4" s="255" t="s">
        <v>347</v>
      </c>
      <c r="WRK4" s="255" t="s">
        <v>347</v>
      </c>
      <c r="WRL4" s="255" t="s">
        <v>347</v>
      </c>
      <c r="WRM4" s="255" t="s">
        <v>347</v>
      </c>
      <c r="WRN4" s="255" t="s">
        <v>347</v>
      </c>
      <c r="WRO4" s="255" t="s">
        <v>347</v>
      </c>
      <c r="WRP4" s="255" t="s">
        <v>347</v>
      </c>
      <c r="WRQ4" s="255" t="s">
        <v>347</v>
      </c>
      <c r="WRR4" s="255" t="s">
        <v>347</v>
      </c>
      <c r="WRS4" s="255" t="s">
        <v>347</v>
      </c>
      <c r="WRT4" s="255" t="s">
        <v>347</v>
      </c>
      <c r="WRU4" s="255" t="s">
        <v>347</v>
      </c>
      <c r="WRV4" s="255" t="s">
        <v>347</v>
      </c>
      <c r="WRW4" s="255" t="s">
        <v>347</v>
      </c>
      <c r="WRX4" s="255" t="s">
        <v>347</v>
      </c>
      <c r="WRY4" s="255" t="s">
        <v>347</v>
      </c>
      <c r="WRZ4" s="255" t="s">
        <v>347</v>
      </c>
      <c r="WSA4" s="255" t="s">
        <v>347</v>
      </c>
      <c r="WSB4" s="255" t="s">
        <v>347</v>
      </c>
      <c r="WSC4" s="255" t="s">
        <v>347</v>
      </c>
      <c r="WSD4" s="255" t="s">
        <v>347</v>
      </c>
      <c r="WSE4" s="255" t="s">
        <v>347</v>
      </c>
      <c r="WSF4" s="255" t="s">
        <v>347</v>
      </c>
      <c r="WSG4" s="255" t="s">
        <v>347</v>
      </c>
      <c r="WSH4" s="255" t="s">
        <v>347</v>
      </c>
      <c r="WSI4" s="255" t="s">
        <v>347</v>
      </c>
      <c r="WSJ4" s="255" t="s">
        <v>347</v>
      </c>
      <c r="WSK4" s="255" t="s">
        <v>347</v>
      </c>
      <c r="WSL4" s="255" t="s">
        <v>347</v>
      </c>
      <c r="WSM4" s="255" t="s">
        <v>347</v>
      </c>
      <c r="WSN4" s="255" t="s">
        <v>347</v>
      </c>
      <c r="WSO4" s="255" t="s">
        <v>347</v>
      </c>
      <c r="WSP4" s="255" t="s">
        <v>347</v>
      </c>
      <c r="WSQ4" s="255" t="s">
        <v>347</v>
      </c>
      <c r="WSR4" s="255" t="s">
        <v>347</v>
      </c>
      <c r="WSS4" s="255" t="s">
        <v>347</v>
      </c>
      <c r="WST4" s="255" t="s">
        <v>347</v>
      </c>
      <c r="WSU4" s="255" t="s">
        <v>347</v>
      </c>
      <c r="WSV4" s="255" t="s">
        <v>347</v>
      </c>
      <c r="WSW4" s="255" t="s">
        <v>347</v>
      </c>
      <c r="WSX4" s="255" t="s">
        <v>347</v>
      </c>
      <c r="WSY4" s="255" t="s">
        <v>347</v>
      </c>
      <c r="WSZ4" s="255" t="s">
        <v>347</v>
      </c>
      <c r="WTA4" s="255" t="s">
        <v>347</v>
      </c>
      <c r="WTB4" s="255" t="s">
        <v>347</v>
      </c>
      <c r="WTC4" s="255" t="s">
        <v>347</v>
      </c>
      <c r="WTD4" s="255" t="s">
        <v>347</v>
      </c>
      <c r="WTE4" s="255" t="s">
        <v>347</v>
      </c>
      <c r="WTF4" s="255" t="s">
        <v>347</v>
      </c>
      <c r="WTG4" s="255" t="s">
        <v>347</v>
      </c>
      <c r="WTH4" s="255" t="s">
        <v>347</v>
      </c>
      <c r="WTI4" s="255" t="s">
        <v>347</v>
      </c>
      <c r="WTJ4" s="255" t="s">
        <v>347</v>
      </c>
      <c r="WTK4" s="255" t="s">
        <v>347</v>
      </c>
      <c r="WTL4" s="255" t="s">
        <v>347</v>
      </c>
      <c r="WTM4" s="255" t="s">
        <v>347</v>
      </c>
      <c r="WTN4" s="255" t="s">
        <v>347</v>
      </c>
      <c r="WTO4" s="255" t="s">
        <v>347</v>
      </c>
      <c r="WTP4" s="255" t="s">
        <v>347</v>
      </c>
      <c r="WTQ4" s="255" t="s">
        <v>347</v>
      </c>
      <c r="WTR4" s="255" t="s">
        <v>347</v>
      </c>
      <c r="WTS4" s="255" t="s">
        <v>347</v>
      </c>
      <c r="WTT4" s="255" t="s">
        <v>347</v>
      </c>
      <c r="WTU4" s="255" t="s">
        <v>347</v>
      </c>
      <c r="WTV4" s="255" t="s">
        <v>347</v>
      </c>
      <c r="WTW4" s="255" t="s">
        <v>347</v>
      </c>
      <c r="WTX4" s="255" t="s">
        <v>347</v>
      </c>
      <c r="WTY4" s="255" t="s">
        <v>347</v>
      </c>
      <c r="WTZ4" s="255" t="s">
        <v>347</v>
      </c>
      <c r="WUA4" s="255" t="s">
        <v>347</v>
      </c>
      <c r="WUB4" s="255" t="s">
        <v>347</v>
      </c>
      <c r="WUC4" s="255" t="s">
        <v>347</v>
      </c>
      <c r="WUD4" s="255" t="s">
        <v>347</v>
      </c>
      <c r="WUE4" s="255" t="s">
        <v>347</v>
      </c>
      <c r="WUF4" s="255" t="s">
        <v>347</v>
      </c>
      <c r="WUG4" s="255" t="s">
        <v>347</v>
      </c>
      <c r="WUH4" s="255" t="s">
        <v>347</v>
      </c>
      <c r="WUI4" s="255" t="s">
        <v>347</v>
      </c>
      <c r="WUJ4" s="255" t="s">
        <v>347</v>
      </c>
      <c r="WUK4" s="255" t="s">
        <v>347</v>
      </c>
      <c r="WUL4" s="255" t="s">
        <v>347</v>
      </c>
      <c r="WUM4" s="255" t="s">
        <v>347</v>
      </c>
      <c r="WUN4" s="255" t="s">
        <v>347</v>
      </c>
      <c r="WUO4" s="255" t="s">
        <v>347</v>
      </c>
      <c r="WUP4" s="255" t="s">
        <v>347</v>
      </c>
      <c r="WUQ4" s="255" t="s">
        <v>347</v>
      </c>
      <c r="WUR4" s="255" t="s">
        <v>347</v>
      </c>
      <c r="WUS4" s="255" t="s">
        <v>347</v>
      </c>
      <c r="WUT4" s="255" t="s">
        <v>347</v>
      </c>
      <c r="WUU4" s="255" t="s">
        <v>347</v>
      </c>
      <c r="WUV4" s="255" t="s">
        <v>347</v>
      </c>
      <c r="WUW4" s="255" t="s">
        <v>347</v>
      </c>
      <c r="WUX4" s="255" t="s">
        <v>347</v>
      </c>
      <c r="WUY4" s="255" t="s">
        <v>347</v>
      </c>
      <c r="WUZ4" s="255" t="s">
        <v>347</v>
      </c>
      <c r="WVA4" s="255" t="s">
        <v>347</v>
      </c>
      <c r="WVB4" s="255" t="s">
        <v>347</v>
      </c>
      <c r="WVC4" s="255" t="s">
        <v>347</v>
      </c>
      <c r="WVD4" s="255" t="s">
        <v>347</v>
      </c>
      <c r="WVE4" s="255" t="s">
        <v>347</v>
      </c>
      <c r="WVF4" s="255" t="s">
        <v>347</v>
      </c>
      <c r="WVG4" s="255" t="s">
        <v>347</v>
      </c>
      <c r="WVH4" s="255" t="s">
        <v>347</v>
      </c>
      <c r="WVI4" s="255" t="s">
        <v>347</v>
      </c>
      <c r="WVJ4" s="255" t="s">
        <v>347</v>
      </c>
      <c r="WVK4" s="255" t="s">
        <v>347</v>
      </c>
      <c r="WVL4" s="255" t="s">
        <v>347</v>
      </c>
      <c r="WVM4" s="255" t="s">
        <v>347</v>
      </c>
      <c r="WVN4" s="255" t="s">
        <v>347</v>
      </c>
      <c r="WVO4" s="255" t="s">
        <v>347</v>
      </c>
      <c r="WVP4" s="255" t="s">
        <v>347</v>
      </c>
      <c r="WVQ4" s="255" t="s">
        <v>347</v>
      </c>
      <c r="WVR4" s="255" t="s">
        <v>347</v>
      </c>
      <c r="WVS4" s="255" t="s">
        <v>347</v>
      </c>
      <c r="WVT4" s="255" t="s">
        <v>347</v>
      </c>
      <c r="WVU4" s="255" t="s">
        <v>347</v>
      </c>
      <c r="WVV4" s="255" t="s">
        <v>347</v>
      </c>
      <c r="WVW4" s="255" t="s">
        <v>347</v>
      </c>
      <c r="WVX4" s="255" t="s">
        <v>347</v>
      </c>
      <c r="WVY4" s="255" t="s">
        <v>347</v>
      </c>
      <c r="WVZ4" s="255" t="s">
        <v>347</v>
      </c>
      <c r="WWA4" s="255" t="s">
        <v>347</v>
      </c>
      <c r="WWB4" s="255" t="s">
        <v>347</v>
      </c>
      <c r="WWC4" s="255" t="s">
        <v>347</v>
      </c>
      <c r="WWD4" s="255" t="s">
        <v>347</v>
      </c>
      <c r="WWE4" s="255" t="s">
        <v>347</v>
      </c>
      <c r="WWF4" s="255" t="s">
        <v>347</v>
      </c>
      <c r="WWG4" s="255" t="s">
        <v>347</v>
      </c>
      <c r="WWH4" s="255" t="s">
        <v>347</v>
      </c>
      <c r="WWI4" s="255" t="s">
        <v>347</v>
      </c>
      <c r="WWJ4" s="255" t="s">
        <v>347</v>
      </c>
      <c r="WWK4" s="255" t="s">
        <v>347</v>
      </c>
      <c r="WWL4" s="255" t="s">
        <v>347</v>
      </c>
      <c r="WWM4" s="255" t="s">
        <v>347</v>
      </c>
      <c r="WWN4" s="255" t="s">
        <v>347</v>
      </c>
      <c r="WWO4" s="255" t="s">
        <v>347</v>
      </c>
      <c r="WWP4" s="255" t="s">
        <v>347</v>
      </c>
      <c r="WWQ4" s="255" t="s">
        <v>347</v>
      </c>
      <c r="WWR4" s="255" t="s">
        <v>347</v>
      </c>
      <c r="WWS4" s="255" t="s">
        <v>347</v>
      </c>
      <c r="WWT4" s="255" t="s">
        <v>347</v>
      </c>
      <c r="WWU4" s="255" t="s">
        <v>347</v>
      </c>
      <c r="WWV4" s="255" t="s">
        <v>347</v>
      </c>
      <c r="WWW4" s="255" t="s">
        <v>347</v>
      </c>
      <c r="WWX4" s="255" t="s">
        <v>347</v>
      </c>
      <c r="WWY4" s="255" t="s">
        <v>347</v>
      </c>
      <c r="WWZ4" s="255" t="s">
        <v>347</v>
      </c>
      <c r="WXA4" s="255" t="s">
        <v>347</v>
      </c>
      <c r="WXB4" s="255" t="s">
        <v>347</v>
      </c>
      <c r="WXC4" s="255" t="s">
        <v>347</v>
      </c>
      <c r="WXD4" s="255" t="s">
        <v>347</v>
      </c>
      <c r="WXE4" s="255" t="s">
        <v>347</v>
      </c>
      <c r="WXF4" s="255" t="s">
        <v>347</v>
      </c>
      <c r="WXG4" s="255" t="s">
        <v>347</v>
      </c>
      <c r="WXH4" s="255" t="s">
        <v>347</v>
      </c>
      <c r="WXI4" s="255" t="s">
        <v>347</v>
      </c>
      <c r="WXJ4" s="255" t="s">
        <v>347</v>
      </c>
      <c r="WXK4" s="255" t="s">
        <v>347</v>
      </c>
      <c r="WXL4" s="255" t="s">
        <v>347</v>
      </c>
      <c r="WXM4" s="255" t="s">
        <v>347</v>
      </c>
      <c r="WXN4" s="255" t="s">
        <v>347</v>
      </c>
      <c r="WXO4" s="255" t="s">
        <v>347</v>
      </c>
      <c r="WXP4" s="255" t="s">
        <v>347</v>
      </c>
      <c r="WXQ4" s="255" t="s">
        <v>347</v>
      </c>
      <c r="WXR4" s="255" t="s">
        <v>347</v>
      </c>
      <c r="WXS4" s="255" t="s">
        <v>347</v>
      </c>
      <c r="WXT4" s="255" t="s">
        <v>347</v>
      </c>
      <c r="WXU4" s="255" t="s">
        <v>347</v>
      </c>
      <c r="WXV4" s="255" t="s">
        <v>347</v>
      </c>
      <c r="WXW4" s="255" t="s">
        <v>347</v>
      </c>
      <c r="WXX4" s="255" t="s">
        <v>347</v>
      </c>
      <c r="WXY4" s="255" t="s">
        <v>347</v>
      </c>
      <c r="WXZ4" s="255" t="s">
        <v>347</v>
      </c>
      <c r="WYA4" s="255" t="s">
        <v>347</v>
      </c>
      <c r="WYB4" s="255" t="s">
        <v>347</v>
      </c>
      <c r="WYC4" s="255" t="s">
        <v>347</v>
      </c>
      <c r="WYD4" s="255" t="s">
        <v>347</v>
      </c>
      <c r="WYE4" s="255" t="s">
        <v>347</v>
      </c>
      <c r="WYF4" s="255" t="s">
        <v>347</v>
      </c>
      <c r="WYG4" s="255" t="s">
        <v>347</v>
      </c>
      <c r="WYH4" s="255" t="s">
        <v>347</v>
      </c>
      <c r="WYI4" s="255" t="s">
        <v>347</v>
      </c>
      <c r="WYJ4" s="255" t="s">
        <v>347</v>
      </c>
      <c r="WYK4" s="255" t="s">
        <v>347</v>
      </c>
      <c r="WYL4" s="255" t="s">
        <v>347</v>
      </c>
      <c r="WYM4" s="255" t="s">
        <v>347</v>
      </c>
      <c r="WYN4" s="255" t="s">
        <v>347</v>
      </c>
      <c r="WYO4" s="255" t="s">
        <v>347</v>
      </c>
      <c r="WYP4" s="255" t="s">
        <v>347</v>
      </c>
      <c r="WYQ4" s="255" t="s">
        <v>347</v>
      </c>
      <c r="WYR4" s="255" t="s">
        <v>347</v>
      </c>
      <c r="WYS4" s="255" t="s">
        <v>347</v>
      </c>
      <c r="WYT4" s="255" t="s">
        <v>347</v>
      </c>
      <c r="WYU4" s="255" t="s">
        <v>347</v>
      </c>
      <c r="WYV4" s="255" t="s">
        <v>347</v>
      </c>
      <c r="WYW4" s="255" t="s">
        <v>347</v>
      </c>
      <c r="WYX4" s="255" t="s">
        <v>347</v>
      </c>
      <c r="WYY4" s="255" t="s">
        <v>347</v>
      </c>
      <c r="WYZ4" s="255" t="s">
        <v>347</v>
      </c>
      <c r="WZA4" s="255" t="s">
        <v>347</v>
      </c>
      <c r="WZB4" s="255" t="s">
        <v>347</v>
      </c>
      <c r="WZC4" s="255" t="s">
        <v>347</v>
      </c>
      <c r="WZD4" s="255" t="s">
        <v>347</v>
      </c>
      <c r="WZE4" s="255" t="s">
        <v>347</v>
      </c>
      <c r="WZF4" s="255" t="s">
        <v>347</v>
      </c>
      <c r="WZG4" s="255" t="s">
        <v>347</v>
      </c>
      <c r="WZH4" s="255" t="s">
        <v>347</v>
      </c>
      <c r="WZI4" s="255" t="s">
        <v>347</v>
      </c>
      <c r="WZJ4" s="255" t="s">
        <v>347</v>
      </c>
      <c r="WZK4" s="255" t="s">
        <v>347</v>
      </c>
      <c r="WZL4" s="255" t="s">
        <v>347</v>
      </c>
      <c r="WZM4" s="255" t="s">
        <v>347</v>
      </c>
      <c r="WZN4" s="255" t="s">
        <v>347</v>
      </c>
      <c r="WZO4" s="255" t="s">
        <v>347</v>
      </c>
      <c r="WZP4" s="255" t="s">
        <v>347</v>
      </c>
      <c r="WZQ4" s="255" t="s">
        <v>347</v>
      </c>
      <c r="WZR4" s="255" t="s">
        <v>347</v>
      </c>
      <c r="WZS4" s="255" t="s">
        <v>347</v>
      </c>
      <c r="WZT4" s="255" t="s">
        <v>347</v>
      </c>
      <c r="WZU4" s="255" t="s">
        <v>347</v>
      </c>
      <c r="WZV4" s="255" t="s">
        <v>347</v>
      </c>
      <c r="WZW4" s="255" t="s">
        <v>347</v>
      </c>
      <c r="WZX4" s="255" t="s">
        <v>347</v>
      </c>
      <c r="WZY4" s="255" t="s">
        <v>347</v>
      </c>
      <c r="WZZ4" s="255" t="s">
        <v>347</v>
      </c>
      <c r="XAA4" s="255" t="s">
        <v>347</v>
      </c>
      <c r="XAB4" s="255" t="s">
        <v>347</v>
      </c>
      <c r="XAC4" s="255" t="s">
        <v>347</v>
      </c>
      <c r="XAD4" s="255" t="s">
        <v>347</v>
      </c>
      <c r="XAE4" s="255" t="s">
        <v>347</v>
      </c>
      <c r="XAF4" s="255" t="s">
        <v>347</v>
      </c>
      <c r="XAG4" s="255" t="s">
        <v>347</v>
      </c>
      <c r="XAH4" s="255" t="s">
        <v>347</v>
      </c>
      <c r="XAI4" s="255" t="s">
        <v>347</v>
      </c>
      <c r="XAJ4" s="255" t="s">
        <v>347</v>
      </c>
      <c r="XAK4" s="255" t="s">
        <v>347</v>
      </c>
      <c r="XAL4" s="255" t="s">
        <v>347</v>
      </c>
      <c r="XAM4" s="255" t="s">
        <v>347</v>
      </c>
      <c r="XAN4" s="255" t="s">
        <v>347</v>
      </c>
      <c r="XAO4" s="255" t="s">
        <v>347</v>
      </c>
      <c r="XAP4" s="255" t="s">
        <v>347</v>
      </c>
      <c r="XAQ4" s="255" t="s">
        <v>347</v>
      </c>
      <c r="XAR4" s="255" t="s">
        <v>347</v>
      </c>
      <c r="XAS4" s="255" t="s">
        <v>347</v>
      </c>
      <c r="XAT4" s="255" t="s">
        <v>347</v>
      </c>
      <c r="XAU4" s="255" t="s">
        <v>347</v>
      </c>
      <c r="XAV4" s="255" t="s">
        <v>347</v>
      </c>
      <c r="XAW4" s="255" t="s">
        <v>347</v>
      </c>
      <c r="XAX4" s="255" t="s">
        <v>347</v>
      </c>
      <c r="XAY4" s="255" t="s">
        <v>347</v>
      </c>
      <c r="XAZ4" s="255" t="s">
        <v>347</v>
      </c>
      <c r="XBA4" s="255" t="s">
        <v>347</v>
      </c>
      <c r="XBB4" s="255" t="s">
        <v>347</v>
      </c>
      <c r="XBC4" s="255" t="s">
        <v>347</v>
      </c>
      <c r="XBD4" s="255" t="s">
        <v>347</v>
      </c>
      <c r="XBE4" s="255" t="s">
        <v>347</v>
      </c>
      <c r="XBF4" s="255" t="s">
        <v>347</v>
      </c>
      <c r="XBG4" s="255" t="s">
        <v>347</v>
      </c>
      <c r="XBH4" s="255" t="s">
        <v>347</v>
      </c>
      <c r="XBI4" s="255" t="s">
        <v>347</v>
      </c>
      <c r="XBJ4" s="255" t="s">
        <v>347</v>
      </c>
      <c r="XBK4" s="255" t="s">
        <v>347</v>
      </c>
      <c r="XBL4" s="255" t="s">
        <v>347</v>
      </c>
      <c r="XBM4" s="255" t="s">
        <v>347</v>
      </c>
      <c r="XBN4" s="255" t="s">
        <v>347</v>
      </c>
      <c r="XBO4" s="255" t="s">
        <v>347</v>
      </c>
      <c r="XBP4" s="255" t="s">
        <v>347</v>
      </c>
      <c r="XBQ4" s="255" t="s">
        <v>347</v>
      </c>
      <c r="XBR4" s="255" t="s">
        <v>347</v>
      </c>
      <c r="XBS4" s="255" t="s">
        <v>347</v>
      </c>
      <c r="XBT4" s="255" t="s">
        <v>347</v>
      </c>
      <c r="XBU4" s="255" t="s">
        <v>347</v>
      </c>
      <c r="XBV4" s="255" t="s">
        <v>347</v>
      </c>
      <c r="XBW4" s="255" t="s">
        <v>347</v>
      </c>
      <c r="XBX4" s="255" t="s">
        <v>347</v>
      </c>
      <c r="XBY4" s="255" t="s">
        <v>347</v>
      </c>
      <c r="XBZ4" s="255" t="s">
        <v>347</v>
      </c>
      <c r="XCA4" s="255" t="s">
        <v>347</v>
      </c>
      <c r="XCB4" s="255" t="s">
        <v>347</v>
      </c>
      <c r="XCC4" s="255" t="s">
        <v>347</v>
      </c>
      <c r="XCD4" s="255" t="s">
        <v>347</v>
      </c>
      <c r="XCE4" s="255" t="s">
        <v>347</v>
      </c>
      <c r="XCF4" s="255" t="s">
        <v>347</v>
      </c>
      <c r="XCG4" s="255" t="s">
        <v>347</v>
      </c>
      <c r="XCH4" s="255" t="s">
        <v>347</v>
      </c>
      <c r="XCI4" s="255" t="s">
        <v>347</v>
      </c>
      <c r="XCJ4" s="255" t="s">
        <v>347</v>
      </c>
      <c r="XCK4" s="255" t="s">
        <v>347</v>
      </c>
      <c r="XCL4" s="255" t="s">
        <v>347</v>
      </c>
      <c r="XCM4" s="255" t="s">
        <v>347</v>
      </c>
      <c r="XCN4" s="255" t="s">
        <v>347</v>
      </c>
      <c r="XCO4" s="255" t="s">
        <v>347</v>
      </c>
      <c r="XCP4" s="255" t="s">
        <v>347</v>
      </c>
      <c r="XCQ4" s="255" t="s">
        <v>347</v>
      </c>
      <c r="XCR4" s="255" t="s">
        <v>347</v>
      </c>
      <c r="XCS4" s="255" t="s">
        <v>347</v>
      </c>
      <c r="XCT4" s="255" t="s">
        <v>347</v>
      </c>
      <c r="XCU4" s="255" t="s">
        <v>347</v>
      </c>
      <c r="XCV4" s="255" t="s">
        <v>347</v>
      </c>
      <c r="XCW4" s="255" t="s">
        <v>347</v>
      </c>
      <c r="XCX4" s="255" t="s">
        <v>347</v>
      </c>
      <c r="XCY4" s="255" t="s">
        <v>347</v>
      </c>
      <c r="XCZ4" s="255" t="s">
        <v>347</v>
      </c>
      <c r="XDA4" s="255" t="s">
        <v>347</v>
      </c>
      <c r="XDB4" s="255" t="s">
        <v>347</v>
      </c>
      <c r="XDC4" s="255" t="s">
        <v>347</v>
      </c>
      <c r="XDD4" s="255" t="s">
        <v>347</v>
      </c>
      <c r="XDE4" s="255" t="s">
        <v>347</v>
      </c>
      <c r="XDF4" s="255" t="s">
        <v>347</v>
      </c>
      <c r="XDG4" s="255" t="s">
        <v>347</v>
      </c>
      <c r="XDH4" s="255" t="s">
        <v>347</v>
      </c>
      <c r="XDI4" s="255" t="s">
        <v>347</v>
      </c>
      <c r="XDJ4" s="255" t="s">
        <v>347</v>
      </c>
      <c r="XDK4" s="255" t="s">
        <v>347</v>
      </c>
      <c r="XDL4" s="255" t="s">
        <v>347</v>
      </c>
      <c r="XDM4" s="255" t="s">
        <v>347</v>
      </c>
      <c r="XDN4" s="255" t="s">
        <v>347</v>
      </c>
      <c r="XDO4" s="255" t="s">
        <v>347</v>
      </c>
      <c r="XDP4" s="255" t="s">
        <v>347</v>
      </c>
      <c r="XDQ4" s="255" t="s">
        <v>347</v>
      </c>
      <c r="XDR4" s="255" t="s">
        <v>347</v>
      </c>
      <c r="XDS4" s="255" t="s">
        <v>347</v>
      </c>
      <c r="XDT4" s="255" t="s">
        <v>347</v>
      </c>
      <c r="XDU4" s="255" t="s">
        <v>347</v>
      </c>
      <c r="XDV4" s="255" t="s">
        <v>347</v>
      </c>
      <c r="XDW4" s="255" t="s">
        <v>347</v>
      </c>
      <c r="XDX4" s="255" t="s">
        <v>347</v>
      </c>
      <c r="XDY4" s="255" t="s">
        <v>347</v>
      </c>
      <c r="XDZ4" s="255" t="s">
        <v>347</v>
      </c>
      <c r="XEA4" s="255" t="s">
        <v>347</v>
      </c>
      <c r="XEB4" s="255" t="s">
        <v>347</v>
      </c>
      <c r="XEC4" s="255" t="s">
        <v>347</v>
      </c>
      <c r="XED4" s="255" t="s">
        <v>347</v>
      </c>
      <c r="XEE4" s="255" t="s">
        <v>347</v>
      </c>
      <c r="XEF4" s="255" t="s">
        <v>347</v>
      </c>
      <c r="XEG4" s="255" t="s">
        <v>347</v>
      </c>
      <c r="XEH4" s="255" t="s">
        <v>347</v>
      </c>
      <c r="XEI4" s="255" t="s">
        <v>347</v>
      </c>
      <c r="XEJ4" s="255" t="s">
        <v>347</v>
      </c>
      <c r="XEK4" s="255" t="s">
        <v>347</v>
      </c>
      <c r="XEL4" s="255" t="s">
        <v>347</v>
      </c>
      <c r="XEM4" s="255" t="s">
        <v>347</v>
      </c>
      <c r="XEN4" s="255" t="s">
        <v>347</v>
      </c>
      <c r="XEO4" s="255" t="s">
        <v>347</v>
      </c>
      <c r="XEP4" s="255" t="s">
        <v>347</v>
      </c>
      <c r="XEQ4" s="255" t="s">
        <v>347</v>
      </c>
      <c r="XER4" s="255" t="s">
        <v>347</v>
      </c>
      <c r="XES4" s="255" t="s">
        <v>347</v>
      </c>
      <c r="XET4" s="255" t="s">
        <v>347</v>
      </c>
      <c r="XEU4" s="255" t="s">
        <v>347</v>
      </c>
      <c r="XEV4" s="255" t="s">
        <v>347</v>
      </c>
      <c r="XEW4" s="255" t="s">
        <v>347</v>
      </c>
      <c r="XEX4" s="255" t="s">
        <v>347</v>
      </c>
      <c r="XEY4" s="255" t="s">
        <v>347</v>
      </c>
      <c r="XEZ4" s="255" t="s">
        <v>347</v>
      </c>
      <c r="XFA4" s="255" t="s">
        <v>347</v>
      </c>
      <c r="XFB4" s="255" t="s">
        <v>347</v>
      </c>
      <c r="XFC4" s="255" t="s">
        <v>347</v>
      </c>
      <c r="XFD4" s="255" t="s">
        <v>347</v>
      </c>
    </row>
    <row r="5" spans="1:16384" s="93" customFormat="1" ht="35">
      <c r="A5" s="256" t="s">
        <v>352</v>
      </c>
      <c r="B5" s="297"/>
      <c r="C5" s="297"/>
      <c r="D5" s="297"/>
      <c r="E5" s="297"/>
      <c r="F5" s="297"/>
      <c r="G5" s="297"/>
      <c r="H5" s="297"/>
      <c r="I5" s="297"/>
      <c r="J5" s="297"/>
      <c r="K5" s="297"/>
      <c r="L5" s="297"/>
      <c r="M5" s="297"/>
      <c r="N5" s="297"/>
      <c r="O5" s="297"/>
      <c r="P5" s="297"/>
    </row>
    <row r="6" spans="1:16384" s="93" customFormat="1" ht="77.400000000000006" customHeight="1">
      <c r="A6" s="256" t="s">
        <v>357</v>
      </c>
      <c r="B6" s="257" t="s">
        <v>348</v>
      </c>
      <c r="C6" s="257" t="s">
        <v>348</v>
      </c>
      <c r="D6" s="257" t="s">
        <v>348</v>
      </c>
      <c r="E6" s="257" t="s">
        <v>348</v>
      </c>
      <c r="F6" s="257" t="s">
        <v>348</v>
      </c>
      <c r="G6" s="257" t="s">
        <v>348</v>
      </c>
      <c r="H6" s="257" t="s">
        <v>348</v>
      </c>
      <c r="I6" s="257" t="s">
        <v>348</v>
      </c>
      <c r="J6" s="257" t="s">
        <v>348</v>
      </c>
      <c r="K6" s="257" t="s">
        <v>348</v>
      </c>
      <c r="L6" s="257" t="s">
        <v>348</v>
      </c>
      <c r="M6" s="257" t="s">
        <v>348</v>
      </c>
      <c r="N6" s="257" t="s">
        <v>348</v>
      </c>
      <c r="O6" s="257" t="s">
        <v>348</v>
      </c>
      <c r="P6" s="257" t="s">
        <v>348</v>
      </c>
      <c r="Q6" s="257" t="s">
        <v>348</v>
      </c>
      <c r="R6" s="257" t="s">
        <v>348</v>
      </c>
      <c r="S6" s="257" t="s">
        <v>348</v>
      </c>
      <c r="T6" s="257" t="s">
        <v>348</v>
      </c>
      <c r="U6" s="257" t="s">
        <v>348</v>
      </c>
      <c r="V6" s="257" t="s">
        <v>348</v>
      </c>
      <c r="W6" s="257" t="s">
        <v>348</v>
      </c>
      <c r="X6" s="257" t="s">
        <v>348</v>
      </c>
      <c r="Y6" s="257" t="s">
        <v>348</v>
      </c>
      <c r="Z6" s="257" t="s">
        <v>348</v>
      </c>
      <c r="AA6" s="257" t="s">
        <v>348</v>
      </c>
      <c r="AB6" s="257" t="s">
        <v>348</v>
      </c>
      <c r="AC6" s="257" t="s">
        <v>348</v>
      </c>
      <c r="AD6" s="257" t="s">
        <v>348</v>
      </c>
      <c r="AE6" s="257" t="s">
        <v>348</v>
      </c>
      <c r="AF6" s="257" t="s">
        <v>348</v>
      </c>
      <c r="AG6" s="257" t="s">
        <v>348</v>
      </c>
      <c r="AH6" s="257" t="s">
        <v>348</v>
      </c>
      <c r="AI6" s="257" t="s">
        <v>348</v>
      </c>
      <c r="AJ6" s="257" t="s">
        <v>348</v>
      </c>
      <c r="AK6" s="257" t="s">
        <v>348</v>
      </c>
      <c r="AL6" s="257" t="s">
        <v>348</v>
      </c>
      <c r="AM6" s="257" t="s">
        <v>348</v>
      </c>
      <c r="AN6" s="257" t="s">
        <v>348</v>
      </c>
      <c r="AO6" s="257" t="s">
        <v>348</v>
      </c>
      <c r="AP6" s="257" t="s">
        <v>348</v>
      </c>
      <c r="AQ6" s="257" t="s">
        <v>348</v>
      </c>
      <c r="AR6" s="257" t="s">
        <v>348</v>
      </c>
      <c r="AS6" s="257" t="s">
        <v>348</v>
      </c>
      <c r="AT6" s="257" t="s">
        <v>348</v>
      </c>
      <c r="AU6" s="257" t="s">
        <v>348</v>
      </c>
      <c r="AV6" s="257" t="s">
        <v>348</v>
      </c>
      <c r="AW6" s="257" t="s">
        <v>348</v>
      </c>
      <c r="AX6" s="257" t="s">
        <v>348</v>
      </c>
      <c r="AY6" s="257" t="s">
        <v>348</v>
      </c>
      <c r="AZ6" s="257" t="s">
        <v>348</v>
      </c>
      <c r="BA6" s="257" t="s">
        <v>348</v>
      </c>
      <c r="BB6" s="257" t="s">
        <v>348</v>
      </c>
      <c r="BC6" s="257" t="s">
        <v>348</v>
      </c>
      <c r="BD6" s="257" t="s">
        <v>348</v>
      </c>
      <c r="BE6" s="257" t="s">
        <v>348</v>
      </c>
      <c r="BF6" s="257" t="s">
        <v>348</v>
      </c>
      <c r="BG6" s="257" t="s">
        <v>348</v>
      </c>
      <c r="BH6" s="257" t="s">
        <v>348</v>
      </c>
      <c r="BI6" s="257" t="s">
        <v>348</v>
      </c>
      <c r="BJ6" s="257" t="s">
        <v>348</v>
      </c>
      <c r="BK6" s="257" t="s">
        <v>348</v>
      </c>
      <c r="BL6" s="257" t="s">
        <v>348</v>
      </c>
      <c r="BM6" s="257" t="s">
        <v>348</v>
      </c>
      <c r="BN6" s="257" t="s">
        <v>348</v>
      </c>
      <c r="BO6" s="257" t="s">
        <v>348</v>
      </c>
      <c r="BP6" s="257" t="s">
        <v>348</v>
      </c>
      <c r="BQ6" s="257" t="s">
        <v>348</v>
      </c>
      <c r="BR6" s="257" t="s">
        <v>348</v>
      </c>
      <c r="BS6" s="257" t="s">
        <v>348</v>
      </c>
      <c r="BT6" s="257" t="s">
        <v>348</v>
      </c>
      <c r="BU6" s="257" t="s">
        <v>348</v>
      </c>
      <c r="BV6" s="257" t="s">
        <v>348</v>
      </c>
      <c r="BW6" s="257" t="s">
        <v>348</v>
      </c>
      <c r="BX6" s="257" t="s">
        <v>348</v>
      </c>
      <c r="BY6" s="257" t="s">
        <v>348</v>
      </c>
      <c r="BZ6" s="257" t="s">
        <v>348</v>
      </c>
      <c r="CA6" s="257" t="s">
        <v>348</v>
      </c>
      <c r="CB6" s="257" t="s">
        <v>348</v>
      </c>
      <c r="CC6" s="257" t="s">
        <v>348</v>
      </c>
      <c r="CD6" s="257" t="s">
        <v>348</v>
      </c>
      <c r="CE6" s="257" t="s">
        <v>348</v>
      </c>
      <c r="CF6" s="257" t="s">
        <v>348</v>
      </c>
      <c r="CG6" s="257" t="s">
        <v>348</v>
      </c>
      <c r="CH6" s="257" t="s">
        <v>348</v>
      </c>
      <c r="CI6" s="257" t="s">
        <v>348</v>
      </c>
      <c r="CJ6" s="257" t="s">
        <v>348</v>
      </c>
      <c r="CK6" s="257" t="s">
        <v>348</v>
      </c>
      <c r="CL6" s="257" t="s">
        <v>348</v>
      </c>
      <c r="CM6" s="257" t="s">
        <v>348</v>
      </c>
      <c r="CN6" s="257" t="s">
        <v>348</v>
      </c>
      <c r="CO6" s="257" t="s">
        <v>348</v>
      </c>
      <c r="CP6" s="257" t="s">
        <v>348</v>
      </c>
      <c r="CQ6" s="257" t="s">
        <v>348</v>
      </c>
      <c r="CR6" s="257" t="s">
        <v>348</v>
      </c>
      <c r="CS6" s="257" t="s">
        <v>348</v>
      </c>
      <c r="CT6" s="257" t="s">
        <v>348</v>
      </c>
      <c r="CU6" s="257" t="s">
        <v>348</v>
      </c>
      <c r="CV6" s="257" t="s">
        <v>348</v>
      </c>
      <c r="CW6" s="257" t="s">
        <v>348</v>
      </c>
      <c r="CX6" s="257" t="s">
        <v>348</v>
      </c>
      <c r="CY6" s="257" t="s">
        <v>348</v>
      </c>
      <c r="CZ6" s="257" t="s">
        <v>348</v>
      </c>
      <c r="DA6" s="257" t="s">
        <v>348</v>
      </c>
      <c r="DB6" s="257" t="s">
        <v>348</v>
      </c>
      <c r="DC6" s="257" t="s">
        <v>348</v>
      </c>
      <c r="DD6" s="257" t="s">
        <v>348</v>
      </c>
      <c r="DE6" s="257" t="s">
        <v>348</v>
      </c>
      <c r="DF6" s="257" t="s">
        <v>348</v>
      </c>
      <c r="DG6" s="257" t="s">
        <v>348</v>
      </c>
      <c r="DH6" s="257" t="s">
        <v>348</v>
      </c>
      <c r="DI6" s="257" t="s">
        <v>348</v>
      </c>
      <c r="DJ6" s="257" t="s">
        <v>348</v>
      </c>
      <c r="DK6" s="257" t="s">
        <v>348</v>
      </c>
      <c r="DL6" s="257" t="s">
        <v>348</v>
      </c>
      <c r="DM6" s="257" t="s">
        <v>348</v>
      </c>
      <c r="DN6" s="257" t="s">
        <v>348</v>
      </c>
      <c r="DO6" s="257" t="s">
        <v>348</v>
      </c>
      <c r="DP6" s="257" t="s">
        <v>348</v>
      </c>
      <c r="DQ6" s="257" t="s">
        <v>348</v>
      </c>
      <c r="DR6" s="257" t="s">
        <v>348</v>
      </c>
      <c r="DS6" s="257" t="s">
        <v>348</v>
      </c>
      <c r="DT6" s="257" t="s">
        <v>348</v>
      </c>
      <c r="DU6" s="257" t="s">
        <v>348</v>
      </c>
      <c r="DV6" s="257" t="s">
        <v>348</v>
      </c>
      <c r="DW6" s="257" t="s">
        <v>348</v>
      </c>
      <c r="DX6" s="257" t="s">
        <v>348</v>
      </c>
      <c r="DY6" s="257" t="s">
        <v>348</v>
      </c>
      <c r="DZ6" s="257" t="s">
        <v>348</v>
      </c>
      <c r="EA6" s="257" t="s">
        <v>348</v>
      </c>
      <c r="EB6" s="257" t="s">
        <v>348</v>
      </c>
      <c r="EC6" s="257" t="s">
        <v>348</v>
      </c>
      <c r="ED6" s="257" t="s">
        <v>348</v>
      </c>
      <c r="EE6" s="257" t="s">
        <v>348</v>
      </c>
      <c r="EF6" s="257" t="s">
        <v>348</v>
      </c>
      <c r="EG6" s="257" t="s">
        <v>348</v>
      </c>
      <c r="EH6" s="257" t="s">
        <v>348</v>
      </c>
      <c r="EI6" s="257" t="s">
        <v>348</v>
      </c>
      <c r="EJ6" s="257" t="s">
        <v>348</v>
      </c>
      <c r="EK6" s="257" t="s">
        <v>348</v>
      </c>
      <c r="EL6" s="257" t="s">
        <v>348</v>
      </c>
      <c r="EM6" s="257" t="s">
        <v>348</v>
      </c>
      <c r="EN6" s="257" t="s">
        <v>348</v>
      </c>
      <c r="EO6" s="257" t="s">
        <v>348</v>
      </c>
      <c r="EP6" s="257" t="s">
        <v>348</v>
      </c>
      <c r="EQ6" s="257" t="s">
        <v>348</v>
      </c>
      <c r="ER6" s="257" t="s">
        <v>348</v>
      </c>
      <c r="ES6" s="257" t="s">
        <v>348</v>
      </c>
      <c r="ET6" s="257" t="s">
        <v>348</v>
      </c>
      <c r="EU6" s="257" t="s">
        <v>348</v>
      </c>
      <c r="EV6" s="257" t="s">
        <v>348</v>
      </c>
      <c r="EW6" s="257" t="s">
        <v>348</v>
      </c>
      <c r="EX6" s="257" t="s">
        <v>348</v>
      </c>
      <c r="EY6" s="257" t="s">
        <v>348</v>
      </c>
      <c r="EZ6" s="257" t="s">
        <v>348</v>
      </c>
      <c r="FA6" s="257" t="s">
        <v>348</v>
      </c>
      <c r="FB6" s="257" t="s">
        <v>348</v>
      </c>
      <c r="FC6" s="257" t="s">
        <v>348</v>
      </c>
      <c r="FD6" s="257" t="s">
        <v>348</v>
      </c>
      <c r="FE6" s="257" t="s">
        <v>348</v>
      </c>
      <c r="FF6" s="257" t="s">
        <v>348</v>
      </c>
      <c r="FG6" s="257" t="s">
        <v>348</v>
      </c>
      <c r="FH6" s="257" t="s">
        <v>348</v>
      </c>
      <c r="FI6" s="257" t="s">
        <v>348</v>
      </c>
      <c r="FJ6" s="257" t="s">
        <v>348</v>
      </c>
      <c r="FK6" s="257" t="s">
        <v>348</v>
      </c>
      <c r="FL6" s="257" t="s">
        <v>348</v>
      </c>
      <c r="FM6" s="257" t="s">
        <v>348</v>
      </c>
      <c r="FN6" s="257" t="s">
        <v>348</v>
      </c>
      <c r="FO6" s="257" t="s">
        <v>348</v>
      </c>
      <c r="FP6" s="257" t="s">
        <v>348</v>
      </c>
      <c r="FQ6" s="257" t="s">
        <v>348</v>
      </c>
      <c r="FR6" s="257" t="s">
        <v>348</v>
      </c>
      <c r="FS6" s="257" t="s">
        <v>348</v>
      </c>
      <c r="FT6" s="257" t="s">
        <v>348</v>
      </c>
      <c r="FU6" s="257" t="s">
        <v>348</v>
      </c>
      <c r="FV6" s="257" t="s">
        <v>348</v>
      </c>
      <c r="FW6" s="257" t="s">
        <v>348</v>
      </c>
      <c r="FX6" s="257" t="s">
        <v>348</v>
      </c>
      <c r="FY6" s="257" t="s">
        <v>348</v>
      </c>
      <c r="FZ6" s="257" t="s">
        <v>348</v>
      </c>
      <c r="GA6" s="257" t="s">
        <v>348</v>
      </c>
      <c r="GB6" s="257" t="s">
        <v>348</v>
      </c>
      <c r="GC6" s="257" t="s">
        <v>348</v>
      </c>
      <c r="GD6" s="257" t="s">
        <v>348</v>
      </c>
      <c r="GE6" s="257" t="s">
        <v>348</v>
      </c>
      <c r="GF6" s="257" t="s">
        <v>348</v>
      </c>
      <c r="GG6" s="257" t="s">
        <v>348</v>
      </c>
      <c r="GH6" s="257" t="s">
        <v>348</v>
      </c>
      <c r="GI6" s="257" t="s">
        <v>348</v>
      </c>
      <c r="GJ6" s="257" t="s">
        <v>348</v>
      </c>
      <c r="GK6" s="257" t="s">
        <v>348</v>
      </c>
      <c r="GL6" s="257" t="s">
        <v>348</v>
      </c>
      <c r="GM6" s="257" t="s">
        <v>348</v>
      </c>
      <c r="GN6" s="257" t="s">
        <v>348</v>
      </c>
      <c r="GO6" s="257" t="s">
        <v>348</v>
      </c>
      <c r="GP6" s="257" t="s">
        <v>348</v>
      </c>
      <c r="GQ6" s="257" t="s">
        <v>348</v>
      </c>
      <c r="GR6" s="257" t="s">
        <v>348</v>
      </c>
      <c r="GS6" s="257" t="s">
        <v>348</v>
      </c>
      <c r="GT6" s="257" t="s">
        <v>348</v>
      </c>
      <c r="GU6" s="257" t="s">
        <v>348</v>
      </c>
      <c r="GV6" s="257" t="s">
        <v>348</v>
      </c>
      <c r="GW6" s="257" t="s">
        <v>348</v>
      </c>
      <c r="GX6" s="257" t="s">
        <v>348</v>
      </c>
      <c r="GY6" s="257" t="s">
        <v>348</v>
      </c>
      <c r="GZ6" s="257" t="s">
        <v>348</v>
      </c>
      <c r="HA6" s="257" t="s">
        <v>348</v>
      </c>
      <c r="HB6" s="257" t="s">
        <v>348</v>
      </c>
      <c r="HC6" s="257" t="s">
        <v>348</v>
      </c>
      <c r="HD6" s="257" t="s">
        <v>348</v>
      </c>
      <c r="HE6" s="257" t="s">
        <v>348</v>
      </c>
      <c r="HF6" s="257" t="s">
        <v>348</v>
      </c>
      <c r="HG6" s="257" t="s">
        <v>348</v>
      </c>
      <c r="HH6" s="257" t="s">
        <v>348</v>
      </c>
      <c r="HI6" s="257" t="s">
        <v>348</v>
      </c>
      <c r="HJ6" s="257" t="s">
        <v>348</v>
      </c>
      <c r="HK6" s="257" t="s">
        <v>348</v>
      </c>
      <c r="HL6" s="257" t="s">
        <v>348</v>
      </c>
      <c r="HM6" s="257" t="s">
        <v>348</v>
      </c>
      <c r="HN6" s="257" t="s">
        <v>348</v>
      </c>
      <c r="HO6" s="257" t="s">
        <v>348</v>
      </c>
      <c r="HP6" s="257" t="s">
        <v>348</v>
      </c>
      <c r="HQ6" s="257" t="s">
        <v>348</v>
      </c>
      <c r="HR6" s="257" t="s">
        <v>348</v>
      </c>
      <c r="HS6" s="257" t="s">
        <v>348</v>
      </c>
      <c r="HT6" s="257" t="s">
        <v>348</v>
      </c>
      <c r="HU6" s="257" t="s">
        <v>348</v>
      </c>
      <c r="HV6" s="257" t="s">
        <v>348</v>
      </c>
      <c r="HW6" s="257" t="s">
        <v>348</v>
      </c>
      <c r="HX6" s="257" t="s">
        <v>348</v>
      </c>
      <c r="HY6" s="257" t="s">
        <v>348</v>
      </c>
      <c r="HZ6" s="257" t="s">
        <v>348</v>
      </c>
      <c r="IA6" s="257" t="s">
        <v>348</v>
      </c>
      <c r="IB6" s="257" t="s">
        <v>348</v>
      </c>
      <c r="IC6" s="257" t="s">
        <v>348</v>
      </c>
      <c r="ID6" s="257" t="s">
        <v>348</v>
      </c>
      <c r="IE6" s="257" t="s">
        <v>348</v>
      </c>
      <c r="IF6" s="257" t="s">
        <v>348</v>
      </c>
      <c r="IG6" s="257" t="s">
        <v>348</v>
      </c>
      <c r="IH6" s="257" t="s">
        <v>348</v>
      </c>
      <c r="II6" s="257" t="s">
        <v>348</v>
      </c>
      <c r="IJ6" s="257" t="s">
        <v>348</v>
      </c>
      <c r="IK6" s="257" t="s">
        <v>348</v>
      </c>
      <c r="IL6" s="257" t="s">
        <v>348</v>
      </c>
      <c r="IM6" s="257" t="s">
        <v>348</v>
      </c>
      <c r="IN6" s="257" t="s">
        <v>348</v>
      </c>
      <c r="IO6" s="257" t="s">
        <v>348</v>
      </c>
      <c r="IP6" s="257" t="s">
        <v>348</v>
      </c>
      <c r="IQ6" s="257" t="s">
        <v>348</v>
      </c>
      <c r="IR6" s="257" t="s">
        <v>348</v>
      </c>
      <c r="IS6" s="257" t="s">
        <v>348</v>
      </c>
      <c r="IT6" s="257" t="s">
        <v>348</v>
      </c>
      <c r="IU6" s="257" t="s">
        <v>348</v>
      </c>
      <c r="IV6" s="257" t="s">
        <v>348</v>
      </c>
      <c r="IW6" s="257" t="s">
        <v>348</v>
      </c>
      <c r="IX6" s="257" t="s">
        <v>348</v>
      </c>
      <c r="IY6" s="257" t="s">
        <v>348</v>
      </c>
      <c r="IZ6" s="257" t="s">
        <v>348</v>
      </c>
      <c r="JA6" s="257" t="s">
        <v>348</v>
      </c>
      <c r="JB6" s="257" t="s">
        <v>348</v>
      </c>
      <c r="JC6" s="257" t="s">
        <v>348</v>
      </c>
      <c r="JD6" s="257" t="s">
        <v>348</v>
      </c>
      <c r="JE6" s="257" t="s">
        <v>348</v>
      </c>
      <c r="JF6" s="257" t="s">
        <v>348</v>
      </c>
      <c r="JG6" s="257" t="s">
        <v>348</v>
      </c>
      <c r="JH6" s="257" t="s">
        <v>348</v>
      </c>
      <c r="JI6" s="257" t="s">
        <v>348</v>
      </c>
      <c r="JJ6" s="257" t="s">
        <v>348</v>
      </c>
      <c r="JK6" s="257" t="s">
        <v>348</v>
      </c>
      <c r="JL6" s="257" t="s">
        <v>348</v>
      </c>
      <c r="JM6" s="257" t="s">
        <v>348</v>
      </c>
      <c r="JN6" s="257" t="s">
        <v>348</v>
      </c>
      <c r="JO6" s="257" t="s">
        <v>348</v>
      </c>
      <c r="JP6" s="257" t="s">
        <v>348</v>
      </c>
      <c r="JQ6" s="257" t="s">
        <v>348</v>
      </c>
      <c r="JR6" s="257" t="s">
        <v>348</v>
      </c>
      <c r="JS6" s="257" t="s">
        <v>348</v>
      </c>
      <c r="JT6" s="257" t="s">
        <v>348</v>
      </c>
      <c r="JU6" s="257" t="s">
        <v>348</v>
      </c>
      <c r="JV6" s="257" t="s">
        <v>348</v>
      </c>
      <c r="JW6" s="257" t="s">
        <v>348</v>
      </c>
      <c r="JX6" s="257" t="s">
        <v>348</v>
      </c>
      <c r="JY6" s="257" t="s">
        <v>348</v>
      </c>
      <c r="JZ6" s="257" t="s">
        <v>348</v>
      </c>
      <c r="KA6" s="257" t="s">
        <v>348</v>
      </c>
      <c r="KB6" s="257" t="s">
        <v>348</v>
      </c>
      <c r="KC6" s="257" t="s">
        <v>348</v>
      </c>
      <c r="KD6" s="257" t="s">
        <v>348</v>
      </c>
      <c r="KE6" s="257" t="s">
        <v>348</v>
      </c>
      <c r="KF6" s="257" t="s">
        <v>348</v>
      </c>
      <c r="KG6" s="257" t="s">
        <v>348</v>
      </c>
      <c r="KH6" s="257" t="s">
        <v>348</v>
      </c>
      <c r="KI6" s="257" t="s">
        <v>348</v>
      </c>
      <c r="KJ6" s="257" t="s">
        <v>348</v>
      </c>
      <c r="KK6" s="257" t="s">
        <v>348</v>
      </c>
      <c r="KL6" s="257" t="s">
        <v>348</v>
      </c>
      <c r="KM6" s="257" t="s">
        <v>348</v>
      </c>
      <c r="KN6" s="257" t="s">
        <v>348</v>
      </c>
      <c r="KO6" s="257" t="s">
        <v>348</v>
      </c>
      <c r="KP6" s="257" t="s">
        <v>348</v>
      </c>
      <c r="KQ6" s="257" t="s">
        <v>348</v>
      </c>
      <c r="KR6" s="257" t="s">
        <v>348</v>
      </c>
      <c r="KS6" s="257" t="s">
        <v>348</v>
      </c>
      <c r="KT6" s="257" t="s">
        <v>348</v>
      </c>
      <c r="KU6" s="257" t="s">
        <v>348</v>
      </c>
      <c r="KV6" s="257" t="s">
        <v>348</v>
      </c>
      <c r="KW6" s="257" t="s">
        <v>348</v>
      </c>
      <c r="KX6" s="257" t="s">
        <v>348</v>
      </c>
      <c r="KY6" s="257" t="s">
        <v>348</v>
      </c>
      <c r="KZ6" s="257" t="s">
        <v>348</v>
      </c>
      <c r="LA6" s="257" t="s">
        <v>348</v>
      </c>
      <c r="LB6" s="257" t="s">
        <v>348</v>
      </c>
      <c r="LC6" s="257" t="s">
        <v>348</v>
      </c>
      <c r="LD6" s="257" t="s">
        <v>348</v>
      </c>
      <c r="LE6" s="257" t="s">
        <v>348</v>
      </c>
      <c r="LF6" s="257" t="s">
        <v>348</v>
      </c>
      <c r="LG6" s="257" t="s">
        <v>348</v>
      </c>
      <c r="LH6" s="257" t="s">
        <v>348</v>
      </c>
      <c r="LI6" s="257" t="s">
        <v>348</v>
      </c>
      <c r="LJ6" s="257" t="s">
        <v>348</v>
      </c>
      <c r="LK6" s="257" t="s">
        <v>348</v>
      </c>
      <c r="LL6" s="257" t="s">
        <v>348</v>
      </c>
      <c r="LM6" s="257" t="s">
        <v>348</v>
      </c>
      <c r="LN6" s="257" t="s">
        <v>348</v>
      </c>
      <c r="LO6" s="257" t="s">
        <v>348</v>
      </c>
      <c r="LP6" s="257" t="s">
        <v>348</v>
      </c>
      <c r="LQ6" s="257" t="s">
        <v>348</v>
      </c>
      <c r="LR6" s="257" t="s">
        <v>348</v>
      </c>
      <c r="LS6" s="257" t="s">
        <v>348</v>
      </c>
      <c r="LT6" s="257" t="s">
        <v>348</v>
      </c>
      <c r="LU6" s="257" t="s">
        <v>348</v>
      </c>
      <c r="LV6" s="257" t="s">
        <v>348</v>
      </c>
      <c r="LW6" s="257" t="s">
        <v>348</v>
      </c>
      <c r="LX6" s="257" t="s">
        <v>348</v>
      </c>
      <c r="LY6" s="257" t="s">
        <v>348</v>
      </c>
      <c r="LZ6" s="257" t="s">
        <v>348</v>
      </c>
      <c r="MA6" s="257" t="s">
        <v>348</v>
      </c>
      <c r="MB6" s="257" t="s">
        <v>348</v>
      </c>
      <c r="MC6" s="257" t="s">
        <v>348</v>
      </c>
      <c r="MD6" s="257" t="s">
        <v>348</v>
      </c>
      <c r="ME6" s="257" t="s">
        <v>348</v>
      </c>
      <c r="MF6" s="257" t="s">
        <v>348</v>
      </c>
      <c r="MG6" s="257" t="s">
        <v>348</v>
      </c>
      <c r="MH6" s="257" t="s">
        <v>348</v>
      </c>
      <c r="MI6" s="257" t="s">
        <v>348</v>
      </c>
      <c r="MJ6" s="257" t="s">
        <v>348</v>
      </c>
      <c r="MK6" s="257" t="s">
        <v>348</v>
      </c>
      <c r="ML6" s="257" t="s">
        <v>348</v>
      </c>
      <c r="MM6" s="257" t="s">
        <v>348</v>
      </c>
      <c r="MN6" s="257" t="s">
        <v>348</v>
      </c>
      <c r="MO6" s="257" t="s">
        <v>348</v>
      </c>
      <c r="MP6" s="257" t="s">
        <v>348</v>
      </c>
      <c r="MQ6" s="257" t="s">
        <v>348</v>
      </c>
      <c r="MR6" s="257" t="s">
        <v>348</v>
      </c>
      <c r="MS6" s="257" t="s">
        <v>348</v>
      </c>
      <c r="MT6" s="257" t="s">
        <v>348</v>
      </c>
      <c r="MU6" s="257" t="s">
        <v>348</v>
      </c>
      <c r="MV6" s="257" t="s">
        <v>348</v>
      </c>
      <c r="MW6" s="257" t="s">
        <v>348</v>
      </c>
      <c r="MX6" s="257" t="s">
        <v>348</v>
      </c>
      <c r="MY6" s="257" t="s">
        <v>348</v>
      </c>
      <c r="MZ6" s="257" t="s">
        <v>348</v>
      </c>
      <c r="NA6" s="257" t="s">
        <v>348</v>
      </c>
      <c r="NB6" s="257" t="s">
        <v>348</v>
      </c>
      <c r="NC6" s="257" t="s">
        <v>348</v>
      </c>
      <c r="ND6" s="257" t="s">
        <v>348</v>
      </c>
      <c r="NE6" s="257" t="s">
        <v>348</v>
      </c>
      <c r="NF6" s="257" t="s">
        <v>348</v>
      </c>
      <c r="NG6" s="257" t="s">
        <v>348</v>
      </c>
      <c r="NH6" s="257" t="s">
        <v>348</v>
      </c>
      <c r="NI6" s="257" t="s">
        <v>348</v>
      </c>
      <c r="NJ6" s="257" t="s">
        <v>348</v>
      </c>
      <c r="NK6" s="257" t="s">
        <v>348</v>
      </c>
      <c r="NL6" s="257" t="s">
        <v>348</v>
      </c>
      <c r="NM6" s="257" t="s">
        <v>348</v>
      </c>
      <c r="NN6" s="257" t="s">
        <v>348</v>
      </c>
      <c r="NO6" s="257" t="s">
        <v>348</v>
      </c>
      <c r="NP6" s="257" t="s">
        <v>348</v>
      </c>
      <c r="NQ6" s="257" t="s">
        <v>348</v>
      </c>
      <c r="NR6" s="257" t="s">
        <v>348</v>
      </c>
      <c r="NS6" s="257" t="s">
        <v>348</v>
      </c>
      <c r="NT6" s="257" t="s">
        <v>348</v>
      </c>
      <c r="NU6" s="257" t="s">
        <v>348</v>
      </c>
      <c r="NV6" s="257" t="s">
        <v>348</v>
      </c>
      <c r="NW6" s="257" t="s">
        <v>348</v>
      </c>
      <c r="NX6" s="257" t="s">
        <v>348</v>
      </c>
      <c r="NY6" s="257" t="s">
        <v>348</v>
      </c>
      <c r="NZ6" s="257" t="s">
        <v>348</v>
      </c>
      <c r="OA6" s="257" t="s">
        <v>348</v>
      </c>
      <c r="OB6" s="257" t="s">
        <v>348</v>
      </c>
      <c r="OC6" s="257" t="s">
        <v>348</v>
      </c>
      <c r="OD6" s="257" t="s">
        <v>348</v>
      </c>
      <c r="OE6" s="257" t="s">
        <v>348</v>
      </c>
      <c r="OF6" s="257" t="s">
        <v>348</v>
      </c>
      <c r="OG6" s="257" t="s">
        <v>348</v>
      </c>
      <c r="OH6" s="257" t="s">
        <v>348</v>
      </c>
      <c r="OI6" s="257" t="s">
        <v>348</v>
      </c>
      <c r="OJ6" s="257" t="s">
        <v>348</v>
      </c>
      <c r="OK6" s="257" t="s">
        <v>348</v>
      </c>
      <c r="OL6" s="257" t="s">
        <v>348</v>
      </c>
      <c r="OM6" s="257" t="s">
        <v>348</v>
      </c>
      <c r="ON6" s="257" t="s">
        <v>348</v>
      </c>
      <c r="OO6" s="257" t="s">
        <v>348</v>
      </c>
      <c r="OP6" s="257" t="s">
        <v>348</v>
      </c>
      <c r="OQ6" s="257" t="s">
        <v>348</v>
      </c>
      <c r="OR6" s="257" t="s">
        <v>348</v>
      </c>
      <c r="OS6" s="257" t="s">
        <v>348</v>
      </c>
      <c r="OT6" s="257" t="s">
        <v>348</v>
      </c>
      <c r="OU6" s="257" t="s">
        <v>348</v>
      </c>
      <c r="OV6" s="257" t="s">
        <v>348</v>
      </c>
      <c r="OW6" s="257" t="s">
        <v>348</v>
      </c>
      <c r="OX6" s="257" t="s">
        <v>348</v>
      </c>
      <c r="OY6" s="257" t="s">
        <v>348</v>
      </c>
      <c r="OZ6" s="257" t="s">
        <v>348</v>
      </c>
      <c r="PA6" s="257" t="s">
        <v>348</v>
      </c>
      <c r="PB6" s="257" t="s">
        <v>348</v>
      </c>
      <c r="PC6" s="257" t="s">
        <v>348</v>
      </c>
      <c r="PD6" s="257" t="s">
        <v>348</v>
      </c>
      <c r="PE6" s="257" t="s">
        <v>348</v>
      </c>
      <c r="PF6" s="257" t="s">
        <v>348</v>
      </c>
      <c r="PG6" s="257" t="s">
        <v>348</v>
      </c>
      <c r="PH6" s="257" t="s">
        <v>348</v>
      </c>
      <c r="PI6" s="257" t="s">
        <v>348</v>
      </c>
      <c r="PJ6" s="257" t="s">
        <v>348</v>
      </c>
      <c r="PK6" s="257" t="s">
        <v>348</v>
      </c>
      <c r="PL6" s="257" t="s">
        <v>348</v>
      </c>
      <c r="PM6" s="257" t="s">
        <v>348</v>
      </c>
      <c r="PN6" s="257" t="s">
        <v>348</v>
      </c>
      <c r="PO6" s="257" t="s">
        <v>348</v>
      </c>
      <c r="PP6" s="257" t="s">
        <v>348</v>
      </c>
      <c r="PQ6" s="257" t="s">
        <v>348</v>
      </c>
      <c r="PR6" s="257" t="s">
        <v>348</v>
      </c>
      <c r="PS6" s="257" t="s">
        <v>348</v>
      </c>
      <c r="PT6" s="257" t="s">
        <v>348</v>
      </c>
      <c r="PU6" s="257" t="s">
        <v>348</v>
      </c>
      <c r="PV6" s="257" t="s">
        <v>348</v>
      </c>
      <c r="PW6" s="257" t="s">
        <v>348</v>
      </c>
      <c r="PX6" s="257" t="s">
        <v>348</v>
      </c>
      <c r="PY6" s="257" t="s">
        <v>348</v>
      </c>
      <c r="PZ6" s="257" t="s">
        <v>348</v>
      </c>
      <c r="QA6" s="257" t="s">
        <v>348</v>
      </c>
      <c r="QB6" s="257" t="s">
        <v>348</v>
      </c>
      <c r="QC6" s="257" t="s">
        <v>348</v>
      </c>
      <c r="QD6" s="257" t="s">
        <v>348</v>
      </c>
      <c r="QE6" s="257" t="s">
        <v>348</v>
      </c>
      <c r="QF6" s="257" t="s">
        <v>348</v>
      </c>
      <c r="QG6" s="257" t="s">
        <v>348</v>
      </c>
      <c r="QH6" s="257" t="s">
        <v>348</v>
      </c>
      <c r="QI6" s="257" t="s">
        <v>348</v>
      </c>
      <c r="QJ6" s="257" t="s">
        <v>348</v>
      </c>
      <c r="QK6" s="257" t="s">
        <v>348</v>
      </c>
      <c r="QL6" s="257" t="s">
        <v>348</v>
      </c>
      <c r="QM6" s="257" t="s">
        <v>348</v>
      </c>
      <c r="QN6" s="257" t="s">
        <v>348</v>
      </c>
      <c r="QO6" s="257" t="s">
        <v>348</v>
      </c>
      <c r="QP6" s="257" t="s">
        <v>348</v>
      </c>
      <c r="QQ6" s="257" t="s">
        <v>348</v>
      </c>
      <c r="QR6" s="257" t="s">
        <v>348</v>
      </c>
      <c r="QS6" s="257" t="s">
        <v>348</v>
      </c>
      <c r="QT6" s="257" t="s">
        <v>348</v>
      </c>
      <c r="QU6" s="257" t="s">
        <v>348</v>
      </c>
      <c r="QV6" s="257" t="s">
        <v>348</v>
      </c>
      <c r="QW6" s="257" t="s">
        <v>348</v>
      </c>
      <c r="QX6" s="257" t="s">
        <v>348</v>
      </c>
      <c r="QY6" s="257" t="s">
        <v>348</v>
      </c>
      <c r="QZ6" s="257" t="s">
        <v>348</v>
      </c>
      <c r="RA6" s="257" t="s">
        <v>348</v>
      </c>
      <c r="RB6" s="257" t="s">
        <v>348</v>
      </c>
      <c r="RC6" s="257" t="s">
        <v>348</v>
      </c>
      <c r="RD6" s="257" t="s">
        <v>348</v>
      </c>
      <c r="RE6" s="257" t="s">
        <v>348</v>
      </c>
      <c r="RF6" s="257" t="s">
        <v>348</v>
      </c>
      <c r="RG6" s="257" t="s">
        <v>348</v>
      </c>
      <c r="RH6" s="257" t="s">
        <v>348</v>
      </c>
      <c r="RI6" s="257" t="s">
        <v>348</v>
      </c>
      <c r="RJ6" s="257" t="s">
        <v>348</v>
      </c>
      <c r="RK6" s="257" t="s">
        <v>348</v>
      </c>
      <c r="RL6" s="257" t="s">
        <v>348</v>
      </c>
      <c r="RM6" s="257" t="s">
        <v>348</v>
      </c>
      <c r="RN6" s="257" t="s">
        <v>348</v>
      </c>
      <c r="RO6" s="257" t="s">
        <v>348</v>
      </c>
      <c r="RP6" s="257" t="s">
        <v>348</v>
      </c>
      <c r="RQ6" s="257" t="s">
        <v>348</v>
      </c>
      <c r="RR6" s="257" t="s">
        <v>348</v>
      </c>
      <c r="RS6" s="257" t="s">
        <v>348</v>
      </c>
      <c r="RT6" s="257" t="s">
        <v>348</v>
      </c>
      <c r="RU6" s="257" t="s">
        <v>348</v>
      </c>
      <c r="RV6" s="257" t="s">
        <v>348</v>
      </c>
      <c r="RW6" s="257" t="s">
        <v>348</v>
      </c>
      <c r="RX6" s="257" t="s">
        <v>348</v>
      </c>
      <c r="RY6" s="257" t="s">
        <v>348</v>
      </c>
      <c r="RZ6" s="257" t="s">
        <v>348</v>
      </c>
      <c r="SA6" s="257" t="s">
        <v>348</v>
      </c>
      <c r="SB6" s="257" t="s">
        <v>348</v>
      </c>
      <c r="SC6" s="257" t="s">
        <v>348</v>
      </c>
      <c r="SD6" s="257" t="s">
        <v>348</v>
      </c>
      <c r="SE6" s="257" t="s">
        <v>348</v>
      </c>
      <c r="SF6" s="257" t="s">
        <v>348</v>
      </c>
      <c r="SG6" s="257" t="s">
        <v>348</v>
      </c>
      <c r="SH6" s="257" t="s">
        <v>348</v>
      </c>
      <c r="SI6" s="257" t="s">
        <v>348</v>
      </c>
      <c r="SJ6" s="257" t="s">
        <v>348</v>
      </c>
      <c r="SK6" s="257" t="s">
        <v>348</v>
      </c>
      <c r="SL6" s="257" t="s">
        <v>348</v>
      </c>
      <c r="SM6" s="257" t="s">
        <v>348</v>
      </c>
      <c r="SN6" s="257" t="s">
        <v>348</v>
      </c>
      <c r="SO6" s="257" t="s">
        <v>348</v>
      </c>
      <c r="SP6" s="257" t="s">
        <v>348</v>
      </c>
      <c r="SQ6" s="257" t="s">
        <v>348</v>
      </c>
      <c r="SR6" s="257" t="s">
        <v>348</v>
      </c>
      <c r="SS6" s="257" t="s">
        <v>348</v>
      </c>
      <c r="ST6" s="257" t="s">
        <v>348</v>
      </c>
      <c r="SU6" s="257" t="s">
        <v>348</v>
      </c>
      <c r="SV6" s="257" t="s">
        <v>348</v>
      </c>
      <c r="SW6" s="257" t="s">
        <v>348</v>
      </c>
      <c r="SX6" s="257" t="s">
        <v>348</v>
      </c>
      <c r="SY6" s="257" t="s">
        <v>348</v>
      </c>
      <c r="SZ6" s="257" t="s">
        <v>348</v>
      </c>
      <c r="TA6" s="257" t="s">
        <v>348</v>
      </c>
      <c r="TB6" s="257" t="s">
        <v>348</v>
      </c>
      <c r="TC6" s="257" t="s">
        <v>348</v>
      </c>
      <c r="TD6" s="257" t="s">
        <v>348</v>
      </c>
      <c r="TE6" s="257" t="s">
        <v>348</v>
      </c>
      <c r="TF6" s="257" t="s">
        <v>348</v>
      </c>
      <c r="TG6" s="257" t="s">
        <v>348</v>
      </c>
      <c r="TH6" s="257" t="s">
        <v>348</v>
      </c>
      <c r="TI6" s="257" t="s">
        <v>348</v>
      </c>
      <c r="TJ6" s="257" t="s">
        <v>348</v>
      </c>
      <c r="TK6" s="257" t="s">
        <v>348</v>
      </c>
      <c r="TL6" s="257" t="s">
        <v>348</v>
      </c>
      <c r="TM6" s="257" t="s">
        <v>348</v>
      </c>
      <c r="TN6" s="257" t="s">
        <v>348</v>
      </c>
      <c r="TO6" s="257" t="s">
        <v>348</v>
      </c>
      <c r="TP6" s="257" t="s">
        <v>348</v>
      </c>
      <c r="TQ6" s="257" t="s">
        <v>348</v>
      </c>
      <c r="TR6" s="257" t="s">
        <v>348</v>
      </c>
      <c r="TS6" s="257" t="s">
        <v>348</v>
      </c>
      <c r="TT6" s="257" t="s">
        <v>348</v>
      </c>
      <c r="TU6" s="257" t="s">
        <v>348</v>
      </c>
      <c r="TV6" s="257" t="s">
        <v>348</v>
      </c>
      <c r="TW6" s="257" t="s">
        <v>348</v>
      </c>
      <c r="TX6" s="257" t="s">
        <v>348</v>
      </c>
      <c r="TY6" s="257" t="s">
        <v>348</v>
      </c>
      <c r="TZ6" s="257" t="s">
        <v>348</v>
      </c>
      <c r="UA6" s="257" t="s">
        <v>348</v>
      </c>
      <c r="UB6" s="257" t="s">
        <v>348</v>
      </c>
      <c r="UC6" s="257" t="s">
        <v>348</v>
      </c>
      <c r="UD6" s="257" t="s">
        <v>348</v>
      </c>
      <c r="UE6" s="257" t="s">
        <v>348</v>
      </c>
      <c r="UF6" s="257" t="s">
        <v>348</v>
      </c>
      <c r="UG6" s="257" t="s">
        <v>348</v>
      </c>
      <c r="UH6" s="257" t="s">
        <v>348</v>
      </c>
      <c r="UI6" s="257" t="s">
        <v>348</v>
      </c>
      <c r="UJ6" s="257" t="s">
        <v>348</v>
      </c>
      <c r="UK6" s="257" t="s">
        <v>348</v>
      </c>
      <c r="UL6" s="257" t="s">
        <v>348</v>
      </c>
      <c r="UM6" s="257" t="s">
        <v>348</v>
      </c>
      <c r="UN6" s="257" t="s">
        <v>348</v>
      </c>
      <c r="UO6" s="257" t="s">
        <v>348</v>
      </c>
      <c r="UP6" s="257" t="s">
        <v>348</v>
      </c>
      <c r="UQ6" s="257" t="s">
        <v>348</v>
      </c>
      <c r="UR6" s="257" t="s">
        <v>348</v>
      </c>
      <c r="US6" s="257" t="s">
        <v>348</v>
      </c>
      <c r="UT6" s="257" t="s">
        <v>348</v>
      </c>
      <c r="UU6" s="257" t="s">
        <v>348</v>
      </c>
      <c r="UV6" s="257" t="s">
        <v>348</v>
      </c>
      <c r="UW6" s="257" t="s">
        <v>348</v>
      </c>
      <c r="UX6" s="257" t="s">
        <v>348</v>
      </c>
      <c r="UY6" s="257" t="s">
        <v>348</v>
      </c>
      <c r="UZ6" s="257" t="s">
        <v>348</v>
      </c>
      <c r="VA6" s="257" t="s">
        <v>348</v>
      </c>
      <c r="VB6" s="257" t="s">
        <v>348</v>
      </c>
      <c r="VC6" s="257" t="s">
        <v>348</v>
      </c>
      <c r="VD6" s="257" t="s">
        <v>348</v>
      </c>
      <c r="VE6" s="257" t="s">
        <v>348</v>
      </c>
      <c r="VF6" s="257" t="s">
        <v>348</v>
      </c>
      <c r="VG6" s="257" t="s">
        <v>348</v>
      </c>
      <c r="VH6" s="257" t="s">
        <v>348</v>
      </c>
      <c r="VI6" s="257" t="s">
        <v>348</v>
      </c>
      <c r="VJ6" s="257" t="s">
        <v>348</v>
      </c>
      <c r="VK6" s="257" t="s">
        <v>348</v>
      </c>
      <c r="VL6" s="257" t="s">
        <v>348</v>
      </c>
      <c r="VM6" s="257" t="s">
        <v>348</v>
      </c>
      <c r="VN6" s="257" t="s">
        <v>348</v>
      </c>
      <c r="VO6" s="257" t="s">
        <v>348</v>
      </c>
      <c r="VP6" s="257" t="s">
        <v>348</v>
      </c>
      <c r="VQ6" s="257" t="s">
        <v>348</v>
      </c>
      <c r="VR6" s="257" t="s">
        <v>348</v>
      </c>
      <c r="VS6" s="257" t="s">
        <v>348</v>
      </c>
      <c r="VT6" s="257" t="s">
        <v>348</v>
      </c>
      <c r="VU6" s="257" t="s">
        <v>348</v>
      </c>
      <c r="VV6" s="257" t="s">
        <v>348</v>
      </c>
      <c r="VW6" s="257" t="s">
        <v>348</v>
      </c>
      <c r="VX6" s="257" t="s">
        <v>348</v>
      </c>
      <c r="VY6" s="257" t="s">
        <v>348</v>
      </c>
      <c r="VZ6" s="257" t="s">
        <v>348</v>
      </c>
      <c r="WA6" s="257" t="s">
        <v>348</v>
      </c>
      <c r="WB6" s="257" t="s">
        <v>348</v>
      </c>
      <c r="WC6" s="257" t="s">
        <v>348</v>
      </c>
      <c r="WD6" s="257" t="s">
        <v>348</v>
      </c>
      <c r="WE6" s="257" t="s">
        <v>348</v>
      </c>
      <c r="WF6" s="257" t="s">
        <v>348</v>
      </c>
      <c r="WG6" s="257" t="s">
        <v>348</v>
      </c>
      <c r="WH6" s="257" t="s">
        <v>348</v>
      </c>
      <c r="WI6" s="257" t="s">
        <v>348</v>
      </c>
      <c r="WJ6" s="257" t="s">
        <v>348</v>
      </c>
      <c r="WK6" s="257" t="s">
        <v>348</v>
      </c>
      <c r="WL6" s="257" t="s">
        <v>348</v>
      </c>
      <c r="WM6" s="257" t="s">
        <v>348</v>
      </c>
      <c r="WN6" s="257" t="s">
        <v>348</v>
      </c>
      <c r="WO6" s="257" t="s">
        <v>348</v>
      </c>
      <c r="WP6" s="257" t="s">
        <v>348</v>
      </c>
      <c r="WQ6" s="257" t="s">
        <v>348</v>
      </c>
      <c r="WR6" s="257" t="s">
        <v>348</v>
      </c>
      <c r="WS6" s="257" t="s">
        <v>348</v>
      </c>
      <c r="WT6" s="257" t="s">
        <v>348</v>
      </c>
      <c r="WU6" s="257" t="s">
        <v>348</v>
      </c>
      <c r="WV6" s="257" t="s">
        <v>348</v>
      </c>
      <c r="WW6" s="257" t="s">
        <v>348</v>
      </c>
      <c r="WX6" s="257" t="s">
        <v>348</v>
      </c>
      <c r="WY6" s="257" t="s">
        <v>348</v>
      </c>
      <c r="WZ6" s="257" t="s">
        <v>348</v>
      </c>
      <c r="XA6" s="257" t="s">
        <v>348</v>
      </c>
      <c r="XB6" s="257" t="s">
        <v>348</v>
      </c>
      <c r="XC6" s="257" t="s">
        <v>348</v>
      </c>
      <c r="XD6" s="257" t="s">
        <v>348</v>
      </c>
      <c r="XE6" s="257" t="s">
        <v>348</v>
      </c>
      <c r="XF6" s="257" t="s">
        <v>348</v>
      </c>
      <c r="XG6" s="257" t="s">
        <v>348</v>
      </c>
      <c r="XH6" s="257" t="s">
        <v>348</v>
      </c>
      <c r="XI6" s="257" t="s">
        <v>348</v>
      </c>
      <c r="XJ6" s="257" t="s">
        <v>348</v>
      </c>
      <c r="XK6" s="257" t="s">
        <v>348</v>
      </c>
      <c r="XL6" s="257" t="s">
        <v>348</v>
      </c>
      <c r="XM6" s="257" t="s">
        <v>348</v>
      </c>
      <c r="XN6" s="257" t="s">
        <v>348</v>
      </c>
      <c r="XO6" s="257" t="s">
        <v>348</v>
      </c>
      <c r="XP6" s="257" t="s">
        <v>348</v>
      </c>
      <c r="XQ6" s="257" t="s">
        <v>348</v>
      </c>
      <c r="XR6" s="257" t="s">
        <v>348</v>
      </c>
      <c r="XS6" s="257" t="s">
        <v>348</v>
      </c>
      <c r="XT6" s="257" t="s">
        <v>348</v>
      </c>
      <c r="XU6" s="257" t="s">
        <v>348</v>
      </c>
      <c r="XV6" s="257" t="s">
        <v>348</v>
      </c>
      <c r="XW6" s="257" t="s">
        <v>348</v>
      </c>
      <c r="XX6" s="257" t="s">
        <v>348</v>
      </c>
      <c r="XY6" s="257" t="s">
        <v>348</v>
      </c>
      <c r="XZ6" s="257" t="s">
        <v>348</v>
      </c>
      <c r="YA6" s="257" t="s">
        <v>348</v>
      </c>
      <c r="YB6" s="257" t="s">
        <v>348</v>
      </c>
      <c r="YC6" s="257" t="s">
        <v>348</v>
      </c>
      <c r="YD6" s="257" t="s">
        <v>348</v>
      </c>
      <c r="YE6" s="257" t="s">
        <v>348</v>
      </c>
      <c r="YF6" s="257" t="s">
        <v>348</v>
      </c>
      <c r="YG6" s="257" t="s">
        <v>348</v>
      </c>
      <c r="YH6" s="257" t="s">
        <v>348</v>
      </c>
      <c r="YI6" s="257" t="s">
        <v>348</v>
      </c>
      <c r="YJ6" s="257" t="s">
        <v>348</v>
      </c>
      <c r="YK6" s="257" t="s">
        <v>348</v>
      </c>
      <c r="YL6" s="257" t="s">
        <v>348</v>
      </c>
      <c r="YM6" s="257" t="s">
        <v>348</v>
      </c>
      <c r="YN6" s="257" t="s">
        <v>348</v>
      </c>
      <c r="YO6" s="257" t="s">
        <v>348</v>
      </c>
      <c r="YP6" s="257" t="s">
        <v>348</v>
      </c>
      <c r="YQ6" s="257" t="s">
        <v>348</v>
      </c>
      <c r="YR6" s="257" t="s">
        <v>348</v>
      </c>
      <c r="YS6" s="257" t="s">
        <v>348</v>
      </c>
      <c r="YT6" s="257" t="s">
        <v>348</v>
      </c>
      <c r="YU6" s="257" t="s">
        <v>348</v>
      </c>
      <c r="YV6" s="257" t="s">
        <v>348</v>
      </c>
      <c r="YW6" s="257" t="s">
        <v>348</v>
      </c>
      <c r="YX6" s="257" t="s">
        <v>348</v>
      </c>
      <c r="YY6" s="257" t="s">
        <v>348</v>
      </c>
      <c r="YZ6" s="257" t="s">
        <v>348</v>
      </c>
      <c r="ZA6" s="257" t="s">
        <v>348</v>
      </c>
      <c r="ZB6" s="257" t="s">
        <v>348</v>
      </c>
      <c r="ZC6" s="257" t="s">
        <v>348</v>
      </c>
      <c r="ZD6" s="257" t="s">
        <v>348</v>
      </c>
      <c r="ZE6" s="257" t="s">
        <v>348</v>
      </c>
      <c r="ZF6" s="257" t="s">
        <v>348</v>
      </c>
      <c r="ZG6" s="257" t="s">
        <v>348</v>
      </c>
      <c r="ZH6" s="257" t="s">
        <v>348</v>
      </c>
      <c r="ZI6" s="257" t="s">
        <v>348</v>
      </c>
      <c r="ZJ6" s="257" t="s">
        <v>348</v>
      </c>
      <c r="ZK6" s="257" t="s">
        <v>348</v>
      </c>
      <c r="ZL6" s="257" t="s">
        <v>348</v>
      </c>
      <c r="ZM6" s="257" t="s">
        <v>348</v>
      </c>
      <c r="ZN6" s="257" t="s">
        <v>348</v>
      </c>
      <c r="ZO6" s="257" t="s">
        <v>348</v>
      </c>
      <c r="ZP6" s="257" t="s">
        <v>348</v>
      </c>
      <c r="ZQ6" s="257" t="s">
        <v>348</v>
      </c>
      <c r="ZR6" s="257" t="s">
        <v>348</v>
      </c>
      <c r="ZS6" s="257" t="s">
        <v>348</v>
      </c>
      <c r="ZT6" s="257" t="s">
        <v>348</v>
      </c>
      <c r="ZU6" s="257" t="s">
        <v>348</v>
      </c>
      <c r="ZV6" s="257" t="s">
        <v>348</v>
      </c>
      <c r="ZW6" s="257" t="s">
        <v>348</v>
      </c>
      <c r="ZX6" s="257" t="s">
        <v>348</v>
      </c>
      <c r="ZY6" s="257" t="s">
        <v>348</v>
      </c>
      <c r="ZZ6" s="257" t="s">
        <v>348</v>
      </c>
      <c r="AAA6" s="257" t="s">
        <v>348</v>
      </c>
      <c r="AAB6" s="257" t="s">
        <v>348</v>
      </c>
      <c r="AAC6" s="257" t="s">
        <v>348</v>
      </c>
      <c r="AAD6" s="257" t="s">
        <v>348</v>
      </c>
      <c r="AAE6" s="257" t="s">
        <v>348</v>
      </c>
      <c r="AAF6" s="257" t="s">
        <v>348</v>
      </c>
      <c r="AAG6" s="257" t="s">
        <v>348</v>
      </c>
      <c r="AAH6" s="257" t="s">
        <v>348</v>
      </c>
      <c r="AAI6" s="257" t="s">
        <v>348</v>
      </c>
      <c r="AAJ6" s="257" t="s">
        <v>348</v>
      </c>
      <c r="AAK6" s="257" t="s">
        <v>348</v>
      </c>
      <c r="AAL6" s="257" t="s">
        <v>348</v>
      </c>
      <c r="AAM6" s="257" t="s">
        <v>348</v>
      </c>
      <c r="AAN6" s="257" t="s">
        <v>348</v>
      </c>
      <c r="AAO6" s="257" t="s">
        <v>348</v>
      </c>
      <c r="AAP6" s="257" t="s">
        <v>348</v>
      </c>
      <c r="AAQ6" s="257" t="s">
        <v>348</v>
      </c>
      <c r="AAR6" s="257" t="s">
        <v>348</v>
      </c>
      <c r="AAS6" s="257" t="s">
        <v>348</v>
      </c>
      <c r="AAT6" s="257" t="s">
        <v>348</v>
      </c>
      <c r="AAU6" s="257" t="s">
        <v>348</v>
      </c>
      <c r="AAV6" s="257" t="s">
        <v>348</v>
      </c>
      <c r="AAW6" s="257" t="s">
        <v>348</v>
      </c>
      <c r="AAX6" s="257" t="s">
        <v>348</v>
      </c>
      <c r="AAY6" s="257" t="s">
        <v>348</v>
      </c>
      <c r="AAZ6" s="257" t="s">
        <v>348</v>
      </c>
      <c r="ABA6" s="257" t="s">
        <v>348</v>
      </c>
      <c r="ABB6" s="257" t="s">
        <v>348</v>
      </c>
      <c r="ABC6" s="257" t="s">
        <v>348</v>
      </c>
      <c r="ABD6" s="257" t="s">
        <v>348</v>
      </c>
      <c r="ABE6" s="257" t="s">
        <v>348</v>
      </c>
      <c r="ABF6" s="257" t="s">
        <v>348</v>
      </c>
      <c r="ABG6" s="257" t="s">
        <v>348</v>
      </c>
      <c r="ABH6" s="257" t="s">
        <v>348</v>
      </c>
      <c r="ABI6" s="257" t="s">
        <v>348</v>
      </c>
      <c r="ABJ6" s="257" t="s">
        <v>348</v>
      </c>
      <c r="ABK6" s="257" t="s">
        <v>348</v>
      </c>
      <c r="ABL6" s="257" t="s">
        <v>348</v>
      </c>
      <c r="ABM6" s="257" t="s">
        <v>348</v>
      </c>
      <c r="ABN6" s="257" t="s">
        <v>348</v>
      </c>
      <c r="ABO6" s="257" t="s">
        <v>348</v>
      </c>
      <c r="ABP6" s="257" t="s">
        <v>348</v>
      </c>
      <c r="ABQ6" s="257" t="s">
        <v>348</v>
      </c>
      <c r="ABR6" s="257" t="s">
        <v>348</v>
      </c>
      <c r="ABS6" s="257" t="s">
        <v>348</v>
      </c>
      <c r="ABT6" s="257" t="s">
        <v>348</v>
      </c>
      <c r="ABU6" s="257" t="s">
        <v>348</v>
      </c>
      <c r="ABV6" s="257" t="s">
        <v>348</v>
      </c>
      <c r="ABW6" s="257" t="s">
        <v>348</v>
      </c>
      <c r="ABX6" s="257" t="s">
        <v>348</v>
      </c>
      <c r="ABY6" s="257" t="s">
        <v>348</v>
      </c>
      <c r="ABZ6" s="257" t="s">
        <v>348</v>
      </c>
      <c r="ACA6" s="257" t="s">
        <v>348</v>
      </c>
      <c r="ACB6" s="257" t="s">
        <v>348</v>
      </c>
      <c r="ACC6" s="257" t="s">
        <v>348</v>
      </c>
      <c r="ACD6" s="257" t="s">
        <v>348</v>
      </c>
      <c r="ACE6" s="257" t="s">
        <v>348</v>
      </c>
      <c r="ACF6" s="257" t="s">
        <v>348</v>
      </c>
      <c r="ACG6" s="257" t="s">
        <v>348</v>
      </c>
      <c r="ACH6" s="257" t="s">
        <v>348</v>
      </c>
      <c r="ACI6" s="257" t="s">
        <v>348</v>
      </c>
      <c r="ACJ6" s="257" t="s">
        <v>348</v>
      </c>
      <c r="ACK6" s="257" t="s">
        <v>348</v>
      </c>
      <c r="ACL6" s="257" t="s">
        <v>348</v>
      </c>
      <c r="ACM6" s="257" t="s">
        <v>348</v>
      </c>
      <c r="ACN6" s="257" t="s">
        <v>348</v>
      </c>
      <c r="ACO6" s="257" t="s">
        <v>348</v>
      </c>
      <c r="ACP6" s="257" t="s">
        <v>348</v>
      </c>
      <c r="ACQ6" s="257" t="s">
        <v>348</v>
      </c>
      <c r="ACR6" s="257" t="s">
        <v>348</v>
      </c>
      <c r="ACS6" s="257" t="s">
        <v>348</v>
      </c>
      <c r="ACT6" s="257" t="s">
        <v>348</v>
      </c>
      <c r="ACU6" s="257" t="s">
        <v>348</v>
      </c>
      <c r="ACV6" s="257" t="s">
        <v>348</v>
      </c>
      <c r="ACW6" s="257" t="s">
        <v>348</v>
      </c>
      <c r="ACX6" s="257" t="s">
        <v>348</v>
      </c>
      <c r="ACY6" s="257" t="s">
        <v>348</v>
      </c>
      <c r="ACZ6" s="257" t="s">
        <v>348</v>
      </c>
      <c r="ADA6" s="257" t="s">
        <v>348</v>
      </c>
      <c r="ADB6" s="257" t="s">
        <v>348</v>
      </c>
      <c r="ADC6" s="257" t="s">
        <v>348</v>
      </c>
      <c r="ADD6" s="257" t="s">
        <v>348</v>
      </c>
      <c r="ADE6" s="257" t="s">
        <v>348</v>
      </c>
      <c r="ADF6" s="257" t="s">
        <v>348</v>
      </c>
      <c r="ADG6" s="257" t="s">
        <v>348</v>
      </c>
      <c r="ADH6" s="257" t="s">
        <v>348</v>
      </c>
      <c r="ADI6" s="257" t="s">
        <v>348</v>
      </c>
      <c r="ADJ6" s="257" t="s">
        <v>348</v>
      </c>
      <c r="ADK6" s="257" t="s">
        <v>348</v>
      </c>
      <c r="ADL6" s="257" t="s">
        <v>348</v>
      </c>
      <c r="ADM6" s="257" t="s">
        <v>348</v>
      </c>
      <c r="ADN6" s="257" t="s">
        <v>348</v>
      </c>
      <c r="ADO6" s="257" t="s">
        <v>348</v>
      </c>
      <c r="ADP6" s="257" t="s">
        <v>348</v>
      </c>
      <c r="ADQ6" s="257" t="s">
        <v>348</v>
      </c>
      <c r="ADR6" s="257" t="s">
        <v>348</v>
      </c>
      <c r="ADS6" s="257" t="s">
        <v>348</v>
      </c>
      <c r="ADT6" s="257" t="s">
        <v>348</v>
      </c>
      <c r="ADU6" s="257" t="s">
        <v>348</v>
      </c>
      <c r="ADV6" s="257" t="s">
        <v>348</v>
      </c>
      <c r="ADW6" s="257" t="s">
        <v>348</v>
      </c>
      <c r="ADX6" s="257" t="s">
        <v>348</v>
      </c>
      <c r="ADY6" s="257" t="s">
        <v>348</v>
      </c>
      <c r="ADZ6" s="257" t="s">
        <v>348</v>
      </c>
      <c r="AEA6" s="257" t="s">
        <v>348</v>
      </c>
      <c r="AEB6" s="257" t="s">
        <v>348</v>
      </c>
      <c r="AEC6" s="257" t="s">
        <v>348</v>
      </c>
      <c r="AED6" s="257" t="s">
        <v>348</v>
      </c>
      <c r="AEE6" s="257" t="s">
        <v>348</v>
      </c>
      <c r="AEF6" s="257" t="s">
        <v>348</v>
      </c>
      <c r="AEG6" s="257" t="s">
        <v>348</v>
      </c>
      <c r="AEH6" s="257" t="s">
        <v>348</v>
      </c>
      <c r="AEI6" s="257" t="s">
        <v>348</v>
      </c>
      <c r="AEJ6" s="257" t="s">
        <v>348</v>
      </c>
      <c r="AEK6" s="257" t="s">
        <v>348</v>
      </c>
      <c r="AEL6" s="257" t="s">
        <v>348</v>
      </c>
      <c r="AEM6" s="257" t="s">
        <v>348</v>
      </c>
      <c r="AEN6" s="257" t="s">
        <v>348</v>
      </c>
      <c r="AEO6" s="257" t="s">
        <v>348</v>
      </c>
      <c r="AEP6" s="257" t="s">
        <v>348</v>
      </c>
      <c r="AEQ6" s="257" t="s">
        <v>348</v>
      </c>
      <c r="AER6" s="257" t="s">
        <v>348</v>
      </c>
      <c r="AES6" s="257" t="s">
        <v>348</v>
      </c>
      <c r="AET6" s="257" t="s">
        <v>348</v>
      </c>
      <c r="AEU6" s="257" t="s">
        <v>348</v>
      </c>
      <c r="AEV6" s="257" t="s">
        <v>348</v>
      </c>
      <c r="AEW6" s="257" t="s">
        <v>348</v>
      </c>
      <c r="AEX6" s="257" t="s">
        <v>348</v>
      </c>
      <c r="AEY6" s="257" t="s">
        <v>348</v>
      </c>
      <c r="AEZ6" s="257" t="s">
        <v>348</v>
      </c>
      <c r="AFA6" s="257" t="s">
        <v>348</v>
      </c>
      <c r="AFB6" s="257" t="s">
        <v>348</v>
      </c>
      <c r="AFC6" s="257" t="s">
        <v>348</v>
      </c>
      <c r="AFD6" s="257" t="s">
        <v>348</v>
      </c>
      <c r="AFE6" s="257" t="s">
        <v>348</v>
      </c>
      <c r="AFF6" s="257" t="s">
        <v>348</v>
      </c>
      <c r="AFG6" s="257" t="s">
        <v>348</v>
      </c>
      <c r="AFH6" s="257" t="s">
        <v>348</v>
      </c>
      <c r="AFI6" s="257" t="s">
        <v>348</v>
      </c>
      <c r="AFJ6" s="257" t="s">
        <v>348</v>
      </c>
      <c r="AFK6" s="257" t="s">
        <v>348</v>
      </c>
      <c r="AFL6" s="257" t="s">
        <v>348</v>
      </c>
      <c r="AFM6" s="257" t="s">
        <v>348</v>
      </c>
      <c r="AFN6" s="257" t="s">
        <v>348</v>
      </c>
      <c r="AFO6" s="257" t="s">
        <v>348</v>
      </c>
      <c r="AFP6" s="257" t="s">
        <v>348</v>
      </c>
      <c r="AFQ6" s="257" t="s">
        <v>348</v>
      </c>
      <c r="AFR6" s="257" t="s">
        <v>348</v>
      </c>
      <c r="AFS6" s="257" t="s">
        <v>348</v>
      </c>
      <c r="AFT6" s="257" t="s">
        <v>348</v>
      </c>
      <c r="AFU6" s="257" t="s">
        <v>348</v>
      </c>
      <c r="AFV6" s="257" t="s">
        <v>348</v>
      </c>
      <c r="AFW6" s="257" t="s">
        <v>348</v>
      </c>
      <c r="AFX6" s="257" t="s">
        <v>348</v>
      </c>
      <c r="AFY6" s="257" t="s">
        <v>348</v>
      </c>
      <c r="AFZ6" s="257" t="s">
        <v>348</v>
      </c>
      <c r="AGA6" s="257" t="s">
        <v>348</v>
      </c>
      <c r="AGB6" s="257" t="s">
        <v>348</v>
      </c>
      <c r="AGC6" s="257" t="s">
        <v>348</v>
      </c>
      <c r="AGD6" s="257" t="s">
        <v>348</v>
      </c>
      <c r="AGE6" s="257" t="s">
        <v>348</v>
      </c>
      <c r="AGF6" s="257" t="s">
        <v>348</v>
      </c>
      <c r="AGG6" s="257" t="s">
        <v>348</v>
      </c>
      <c r="AGH6" s="257" t="s">
        <v>348</v>
      </c>
      <c r="AGI6" s="257" t="s">
        <v>348</v>
      </c>
      <c r="AGJ6" s="257" t="s">
        <v>348</v>
      </c>
      <c r="AGK6" s="257" t="s">
        <v>348</v>
      </c>
      <c r="AGL6" s="257" t="s">
        <v>348</v>
      </c>
      <c r="AGM6" s="257" t="s">
        <v>348</v>
      </c>
      <c r="AGN6" s="257" t="s">
        <v>348</v>
      </c>
      <c r="AGO6" s="257" t="s">
        <v>348</v>
      </c>
      <c r="AGP6" s="257" t="s">
        <v>348</v>
      </c>
      <c r="AGQ6" s="257" t="s">
        <v>348</v>
      </c>
      <c r="AGR6" s="257" t="s">
        <v>348</v>
      </c>
      <c r="AGS6" s="257" t="s">
        <v>348</v>
      </c>
      <c r="AGT6" s="257" t="s">
        <v>348</v>
      </c>
      <c r="AGU6" s="257" t="s">
        <v>348</v>
      </c>
      <c r="AGV6" s="257" t="s">
        <v>348</v>
      </c>
      <c r="AGW6" s="257" t="s">
        <v>348</v>
      </c>
      <c r="AGX6" s="257" t="s">
        <v>348</v>
      </c>
      <c r="AGY6" s="257" t="s">
        <v>348</v>
      </c>
      <c r="AGZ6" s="257" t="s">
        <v>348</v>
      </c>
      <c r="AHA6" s="257" t="s">
        <v>348</v>
      </c>
      <c r="AHB6" s="257" t="s">
        <v>348</v>
      </c>
      <c r="AHC6" s="257" t="s">
        <v>348</v>
      </c>
      <c r="AHD6" s="257" t="s">
        <v>348</v>
      </c>
      <c r="AHE6" s="257" t="s">
        <v>348</v>
      </c>
      <c r="AHF6" s="257" t="s">
        <v>348</v>
      </c>
      <c r="AHG6" s="257" t="s">
        <v>348</v>
      </c>
      <c r="AHH6" s="257" t="s">
        <v>348</v>
      </c>
      <c r="AHI6" s="257" t="s">
        <v>348</v>
      </c>
      <c r="AHJ6" s="257" t="s">
        <v>348</v>
      </c>
      <c r="AHK6" s="257" t="s">
        <v>348</v>
      </c>
      <c r="AHL6" s="257" t="s">
        <v>348</v>
      </c>
      <c r="AHM6" s="257" t="s">
        <v>348</v>
      </c>
      <c r="AHN6" s="257" t="s">
        <v>348</v>
      </c>
      <c r="AHO6" s="257" t="s">
        <v>348</v>
      </c>
      <c r="AHP6" s="257" t="s">
        <v>348</v>
      </c>
      <c r="AHQ6" s="257" t="s">
        <v>348</v>
      </c>
      <c r="AHR6" s="257" t="s">
        <v>348</v>
      </c>
      <c r="AHS6" s="257" t="s">
        <v>348</v>
      </c>
      <c r="AHT6" s="257" t="s">
        <v>348</v>
      </c>
      <c r="AHU6" s="257" t="s">
        <v>348</v>
      </c>
      <c r="AHV6" s="257" t="s">
        <v>348</v>
      </c>
      <c r="AHW6" s="257" t="s">
        <v>348</v>
      </c>
      <c r="AHX6" s="257" t="s">
        <v>348</v>
      </c>
      <c r="AHY6" s="257" t="s">
        <v>348</v>
      </c>
      <c r="AHZ6" s="257" t="s">
        <v>348</v>
      </c>
      <c r="AIA6" s="257" t="s">
        <v>348</v>
      </c>
      <c r="AIB6" s="257" t="s">
        <v>348</v>
      </c>
      <c r="AIC6" s="257" t="s">
        <v>348</v>
      </c>
      <c r="AID6" s="257" t="s">
        <v>348</v>
      </c>
      <c r="AIE6" s="257" t="s">
        <v>348</v>
      </c>
      <c r="AIF6" s="257" t="s">
        <v>348</v>
      </c>
      <c r="AIG6" s="257" t="s">
        <v>348</v>
      </c>
      <c r="AIH6" s="257" t="s">
        <v>348</v>
      </c>
      <c r="AII6" s="257" t="s">
        <v>348</v>
      </c>
      <c r="AIJ6" s="257" t="s">
        <v>348</v>
      </c>
      <c r="AIK6" s="257" t="s">
        <v>348</v>
      </c>
      <c r="AIL6" s="257" t="s">
        <v>348</v>
      </c>
      <c r="AIM6" s="257" t="s">
        <v>348</v>
      </c>
      <c r="AIN6" s="257" t="s">
        <v>348</v>
      </c>
      <c r="AIO6" s="257" t="s">
        <v>348</v>
      </c>
      <c r="AIP6" s="257" t="s">
        <v>348</v>
      </c>
      <c r="AIQ6" s="257" t="s">
        <v>348</v>
      </c>
      <c r="AIR6" s="257" t="s">
        <v>348</v>
      </c>
      <c r="AIS6" s="257" t="s">
        <v>348</v>
      </c>
      <c r="AIT6" s="257" t="s">
        <v>348</v>
      </c>
      <c r="AIU6" s="257" t="s">
        <v>348</v>
      </c>
      <c r="AIV6" s="257" t="s">
        <v>348</v>
      </c>
      <c r="AIW6" s="257" t="s">
        <v>348</v>
      </c>
      <c r="AIX6" s="257" t="s">
        <v>348</v>
      </c>
      <c r="AIY6" s="257" t="s">
        <v>348</v>
      </c>
      <c r="AIZ6" s="257" t="s">
        <v>348</v>
      </c>
      <c r="AJA6" s="257" t="s">
        <v>348</v>
      </c>
      <c r="AJB6" s="257" t="s">
        <v>348</v>
      </c>
      <c r="AJC6" s="257" t="s">
        <v>348</v>
      </c>
      <c r="AJD6" s="257" t="s">
        <v>348</v>
      </c>
      <c r="AJE6" s="257" t="s">
        <v>348</v>
      </c>
      <c r="AJF6" s="257" t="s">
        <v>348</v>
      </c>
      <c r="AJG6" s="257" t="s">
        <v>348</v>
      </c>
      <c r="AJH6" s="257" t="s">
        <v>348</v>
      </c>
      <c r="AJI6" s="257" t="s">
        <v>348</v>
      </c>
      <c r="AJJ6" s="257" t="s">
        <v>348</v>
      </c>
      <c r="AJK6" s="257" t="s">
        <v>348</v>
      </c>
      <c r="AJL6" s="257" t="s">
        <v>348</v>
      </c>
      <c r="AJM6" s="257" t="s">
        <v>348</v>
      </c>
      <c r="AJN6" s="257" t="s">
        <v>348</v>
      </c>
      <c r="AJO6" s="257" t="s">
        <v>348</v>
      </c>
      <c r="AJP6" s="257" t="s">
        <v>348</v>
      </c>
      <c r="AJQ6" s="257" t="s">
        <v>348</v>
      </c>
      <c r="AJR6" s="257" t="s">
        <v>348</v>
      </c>
      <c r="AJS6" s="257" t="s">
        <v>348</v>
      </c>
      <c r="AJT6" s="257" t="s">
        <v>348</v>
      </c>
      <c r="AJU6" s="257" t="s">
        <v>348</v>
      </c>
      <c r="AJV6" s="257" t="s">
        <v>348</v>
      </c>
      <c r="AJW6" s="257" t="s">
        <v>348</v>
      </c>
      <c r="AJX6" s="257" t="s">
        <v>348</v>
      </c>
      <c r="AJY6" s="257" t="s">
        <v>348</v>
      </c>
      <c r="AJZ6" s="257" t="s">
        <v>348</v>
      </c>
      <c r="AKA6" s="257" t="s">
        <v>348</v>
      </c>
      <c r="AKB6" s="257" t="s">
        <v>348</v>
      </c>
      <c r="AKC6" s="257" t="s">
        <v>348</v>
      </c>
      <c r="AKD6" s="257" t="s">
        <v>348</v>
      </c>
      <c r="AKE6" s="257" t="s">
        <v>348</v>
      </c>
      <c r="AKF6" s="257" t="s">
        <v>348</v>
      </c>
      <c r="AKG6" s="257" t="s">
        <v>348</v>
      </c>
      <c r="AKH6" s="257" t="s">
        <v>348</v>
      </c>
      <c r="AKI6" s="257" t="s">
        <v>348</v>
      </c>
      <c r="AKJ6" s="257" t="s">
        <v>348</v>
      </c>
      <c r="AKK6" s="257" t="s">
        <v>348</v>
      </c>
      <c r="AKL6" s="257" t="s">
        <v>348</v>
      </c>
      <c r="AKM6" s="257" t="s">
        <v>348</v>
      </c>
      <c r="AKN6" s="257" t="s">
        <v>348</v>
      </c>
      <c r="AKO6" s="257" t="s">
        <v>348</v>
      </c>
      <c r="AKP6" s="257" t="s">
        <v>348</v>
      </c>
      <c r="AKQ6" s="257" t="s">
        <v>348</v>
      </c>
      <c r="AKR6" s="257" t="s">
        <v>348</v>
      </c>
      <c r="AKS6" s="257" t="s">
        <v>348</v>
      </c>
      <c r="AKT6" s="257" t="s">
        <v>348</v>
      </c>
      <c r="AKU6" s="257" t="s">
        <v>348</v>
      </c>
      <c r="AKV6" s="257" t="s">
        <v>348</v>
      </c>
      <c r="AKW6" s="257" t="s">
        <v>348</v>
      </c>
      <c r="AKX6" s="257" t="s">
        <v>348</v>
      </c>
      <c r="AKY6" s="257" t="s">
        <v>348</v>
      </c>
      <c r="AKZ6" s="257" t="s">
        <v>348</v>
      </c>
      <c r="ALA6" s="257" t="s">
        <v>348</v>
      </c>
      <c r="ALB6" s="257" t="s">
        <v>348</v>
      </c>
      <c r="ALC6" s="257" t="s">
        <v>348</v>
      </c>
      <c r="ALD6" s="257" t="s">
        <v>348</v>
      </c>
      <c r="ALE6" s="257" t="s">
        <v>348</v>
      </c>
      <c r="ALF6" s="257" t="s">
        <v>348</v>
      </c>
      <c r="ALG6" s="257" t="s">
        <v>348</v>
      </c>
      <c r="ALH6" s="257" t="s">
        <v>348</v>
      </c>
      <c r="ALI6" s="257" t="s">
        <v>348</v>
      </c>
      <c r="ALJ6" s="257" t="s">
        <v>348</v>
      </c>
      <c r="ALK6" s="257" t="s">
        <v>348</v>
      </c>
      <c r="ALL6" s="257" t="s">
        <v>348</v>
      </c>
      <c r="ALM6" s="257" t="s">
        <v>348</v>
      </c>
      <c r="ALN6" s="257" t="s">
        <v>348</v>
      </c>
      <c r="ALO6" s="257" t="s">
        <v>348</v>
      </c>
      <c r="ALP6" s="257" t="s">
        <v>348</v>
      </c>
      <c r="ALQ6" s="257" t="s">
        <v>348</v>
      </c>
      <c r="ALR6" s="257" t="s">
        <v>348</v>
      </c>
      <c r="ALS6" s="257" t="s">
        <v>348</v>
      </c>
      <c r="ALT6" s="257" t="s">
        <v>348</v>
      </c>
      <c r="ALU6" s="257" t="s">
        <v>348</v>
      </c>
      <c r="ALV6" s="257" t="s">
        <v>348</v>
      </c>
      <c r="ALW6" s="257" t="s">
        <v>348</v>
      </c>
      <c r="ALX6" s="257" t="s">
        <v>348</v>
      </c>
      <c r="ALY6" s="257" t="s">
        <v>348</v>
      </c>
      <c r="ALZ6" s="257" t="s">
        <v>348</v>
      </c>
      <c r="AMA6" s="257" t="s">
        <v>348</v>
      </c>
      <c r="AMB6" s="257" t="s">
        <v>348</v>
      </c>
      <c r="AMC6" s="257" t="s">
        <v>348</v>
      </c>
      <c r="AMD6" s="257" t="s">
        <v>348</v>
      </c>
      <c r="AME6" s="257" t="s">
        <v>348</v>
      </c>
      <c r="AMF6" s="257" t="s">
        <v>348</v>
      </c>
      <c r="AMG6" s="257" t="s">
        <v>348</v>
      </c>
      <c r="AMH6" s="257" t="s">
        <v>348</v>
      </c>
      <c r="AMI6" s="257" t="s">
        <v>348</v>
      </c>
      <c r="AMJ6" s="257" t="s">
        <v>348</v>
      </c>
      <c r="AMK6" s="257" t="s">
        <v>348</v>
      </c>
      <c r="AML6" s="257" t="s">
        <v>348</v>
      </c>
      <c r="AMM6" s="257" t="s">
        <v>348</v>
      </c>
      <c r="AMN6" s="257" t="s">
        <v>348</v>
      </c>
      <c r="AMO6" s="257" t="s">
        <v>348</v>
      </c>
      <c r="AMP6" s="257" t="s">
        <v>348</v>
      </c>
      <c r="AMQ6" s="257" t="s">
        <v>348</v>
      </c>
      <c r="AMR6" s="257" t="s">
        <v>348</v>
      </c>
      <c r="AMS6" s="257" t="s">
        <v>348</v>
      </c>
      <c r="AMT6" s="257" t="s">
        <v>348</v>
      </c>
      <c r="AMU6" s="257" t="s">
        <v>348</v>
      </c>
      <c r="AMV6" s="257" t="s">
        <v>348</v>
      </c>
      <c r="AMW6" s="257" t="s">
        <v>348</v>
      </c>
      <c r="AMX6" s="257" t="s">
        <v>348</v>
      </c>
      <c r="AMY6" s="257" t="s">
        <v>348</v>
      </c>
      <c r="AMZ6" s="257" t="s">
        <v>348</v>
      </c>
      <c r="ANA6" s="257" t="s">
        <v>348</v>
      </c>
      <c r="ANB6" s="257" t="s">
        <v>348</v>
      </c>
      <c r="ANC6" s="257" t="s">
        <v>348</v>
      </c>
      <c r="AND6" s="257" t="s">
        <v>348</v>
      </c>
      <c r="ANE6" s="257" t="s">
        <v>348</v>
      </c>
      <c r="ANF6" s="257" t="s">
        <v>348</v>
      </c>
      <c r="ANG6" s="257" t="s">
        <v>348</v>
      </c>
      <c r="ANH6" s="257" t="s">
        <v>348</v>
      </c>
      <c r="ANI6" s="257" t="s">
        <v>348</v>
      </c>
      <c r="ANJ6" s="257" t="s">
        <v>348</v>
      </c>
      <c r="ANK6" s="257" t="s">
        <v>348</v>
      </c>
      <c r="ANL6" s="257" t="s">
        <v>348</v>
      </c>
      <c r="ANM6" s="257" t="s">
        <v>348</v>
      </c>
      <c r="ANN6" s="257" t="s">
        <v>348</v>
      </c>
      <c r="ANO6" s="257" t="s">
        <v>348</v>
      </c>
      <c r="ANP6" s="257" t="s">
        <v>348</v>
      </c>
      <c r="ANQ6" s="257" t="s">
        <v>348</v>
      </c>
      <c r="ANR6" s="257" t="s">
        <v>348</v>
      </c>
      <c r="ANS6" s="257" t="s">
        <v>348</v>
      </c>
      <c r="ANT6" s="257" t="s">
        <v>348</v>
      </c>
      <c r="ANU6" s="257" t="s">
        <v>348</v>
      </c>
      <c r="ANV6" s="257" t="s">
        <v>348</v>
      </c>
      <c r="ANW6" s="257" t="s">
        <v>348</v>
      </c>
      <c r="ANX6" s="257" t="s">
        <v>348</v>
      </c>
      <c r="ANY6" s="257" t="s">
        <v>348</v>
      </c>
      <c r="ANZ6" s="257" t="s">
        <v>348</v>
      </c>
      <c r="AOA6" s="257" t="s">
        <v>348</v>
      </c>
      <c r="AOB6" s="257" t="s">
        <v>348</v>
      </c>
      <c r="AOC6" s="257" t="s">
        <v>348</v>
      </c>
      <c r="AOD6" s="257" t="s">
        <v>348</v>
      </c>
      <c r="AOE6" s="257" t="s">
        <v>348</v>
      </c>
      <c r="AOF6" s="257" t="s">
        <v>348</v>
      </c>
      <c r="AOG6" s="257" t="s">
        <v>348</v>
      </c>
      <c r="AOH6" s="257" t="s">
        <v>348</v>
      </c>
      <c r="AOI6" s="257" t="s">
        <v>348</v>
      </c>
      <c r="AOJ6" s="257" t="s">
        <v>348</v>
      </c>
      <c r="AOK6" s="257" t="s">
        <v>348</v>
      </c>
      <c r="AOL6" s="257" t="s">
        <v>348</v>
      </c>
      <c r="AOM6" s="257" t="s">
        <v>348</v>
      </c>
      <c r="AON6" s="257" t="s">
        <v>348</v>
      </c>
      <c r="AOO6" s="257" t="s">
        <v>348</v>
      </c>
      <c r="AOP6" s="257" t="s">
        <v>348</v>
      </c>
      <c r="AOQ6" s="257" t="s">
        <v>348</v>
      </c>
      <c r="AOR6" s="257" t="s">
        <v>348</v>
      </c>
      <c r="AOS6" s="257" t="s">
        <v>348</v>
      </c>
      <c r="AOT6" s="257" t="s">
        <v>348</v>
      </c>
      <c r="AOU6" s="257" t="s">
        <v>348</v>
      </c>
      <c r="AOV6" s="257" t="s">
        <v>348</v>
      </c>
      <c r="AOW6" s="257" t="s">
        <v>348</v>
      </c>
      <c r="AOX6" s="257" t="s">
        <v>348</v>
      </c>
      <c r="AOY6" s="257" t="s">
        <v>348</v>
      </c>
      <c r="AOZ6" s="257" t="s">
        <v>348</v>
      </c>
      <c r="APA6" s="257" t="s">
        <v>348</v>
      </c>
      <c r="APB6" s="257" t="s">
        <v>348</v>
      </c>
      <c r="APC6" s="257" t="s">
        <v>348</v>
      </c>
      <c r="APD6" s="257" t="s">
        <v>348</v>
      </c>
      <c r="APE6" s="257" t="s">
        <v>348</v>
      </c>
      <c r="APF6" s="257" t="s">
        <v>348</v>
      </c>
      <c r="APG6" s="257" t="s">
        <v>348</v>
      </c>
      <c r="APH6" s="257" t="s">
        <v>348</v>
      </c>
      <c r="API6" s="257" t="s">
        <v>348</v>
      </c>
      <c r="APJ6" s="257" t="s">
        <v>348</v>
      </c>
      <c r="APK6" s="257" t="s">
        <v>348</v>
      </c>
      <c r="APL6" s="257" t="s">
        <v>348</v>
      </c>
      <c r="APM6" s="257" t="s">
        <v>348</v>
      </c>
      <c r="APN6" s="257" t="s">
        <v>348</v>
      </c>
      <c r="APO6" s="257" t="s">
        <v>348</v>
      </c>
      <c r="APP6" s="257" t="s">
        <v>348</v>
      </c>
      <c r="APQ6" s="257" t="s">
        <v>348</v>
      </c>
      <c r="APR6" s="257" t="s">
        <v>348</v>
      </c>
      <c r="APS6" s="257" t="s">
        <v>348</v>
      </c>
      <c r="APT6" s="257" t="s">
        <v>348</v>
      </c>
      <c r="APU6" s="257" t="s">
        <v>348</v>
      </c>
      <c r="APV6" s="257" t="s">
        <v>348</v>
      </c>
      <c r="APW6" s="257" t="s">
        <v>348</v>
      </c>
      <c r="APX6" s="257" t="s">
        <v>348</v>
      </c>
      <c r="APY6" s="257" t="s">
        <v>348</v>
      </c>
      <c r="APZ6" s="257" t="s">
        <v>348</v>
      </c>
      <c r="AQA6" s="257" t="s">
        <v>348</v>
      </c>
      <c r="AQB6" s="257" t="s">
        <v>348</v>
      </c>
      <c r="AQC6" s="257" t="s">
        <v>348</v>
      </c>
      <c r="AQD6" s="257" t="s">
        <v>348</v>
      </c>
      <c r="AQE6" s="257" t="s">
        <v>348</v>
      </c>
      <c r="AQF6" s="257" t="s">
        <v>348</v>
      </c>
      <c r="AQG6" s="257" t="s">
        <v>348</v>
      </c>
      <c r="AQH6" s="257" t="s">
        <v>348</v>
      </c>
      <c r="AQI6" s="257" t="s">
        <v>348</v>
      </c>
      <c r="AQJ6" s="257" t="s">
        <v>348</v>
      </c>
      <c r="AQK6" s="257" t="s">
        <v>348</v>
      </c>
      <c r="AQL6" s="257" t="s">
        <v>348</v>
      </c>
      <c r="AQM6" s="257" t="s">
        <v>348</v>
      </c>
      <c r="AQN6" s="257" t="s">
        <v>348</v>
      </c>
      <c r="AQO6" s="257" t="s">
        <v>348</v>
      </c>
      <c r="AQP6" s="257" t="s">
        <v>348</v>
      </c>
      <c r="AQQ6" s="257" t="s">
        <v>348</v>
      </c>
      <c r="AQR6" s="257" t="s">
        <v>348</v>
      </c>
      <c r="AQS6" s="257" t="s">
        <v>348</v>
      </c>
      <c r="AQT6" s="257" t="s">
        <v>348</v>
      </c>
      <c r="AQU6" s="257" t="s">
        <v>348</v>
      </c>
      <c r="AQV6" s="257" t="s">
        <v>348</v>
      </c>
      <c r="AQW6" s="257" t="s">
        <v>348</v>
      </c>
      <c r="AQX6" s="257" t="s">
        <v>348</v>
      </c>
      <c r="AQY6" s="257" t="s">
        <v>348</v>
      </c>
      <c r="AQZ6" s="257" t="s">
        <v>348</v>
      </c>
      <c r="ARA6" s="257" t="s">
        <v>348</v>
      </c>
      <c r="ARB6" s="257" t="s">
        <v>348</v>
      </c>
      <c r="ARC6" s="257" t="s">
        <v>348</v>
      </c>
      <c r="ARD6" s="257" t="s">
        <v>348</v>
      </c>
      <c r="ARE6" s="257" t="s">
        <v>348</v>
      </c>
      <c r="ARF6" s="257" t="s">
        <v>348</v>
      </c>
      <c r="ARG6" s="257" t="s">
        <v>348</v>
      </c>
      <c r="ARH6" s="257" t="s">
        <v>348</v>
      </c>
      <c r="ARI6" s="257" t="s">
        <v>348</v>
      </c>
      <c r="ARJ6" s="257" t="s">
        <v>348</v>
      </c>
      <c r="ARK6" s="257" t="s">
        <v>348</v>
      </c>
      <c r="ARL6" s="257" t="s">
        <v>348</v>
      </c>
      <c r="ARM6" s="257" t="s">
        <v>348</v>
      </c>
      <c r="ARN6" s="257" t="s">
        <v>348</v>
      </c>
      <c r="ARO6" s="257" t="s">
        <v>348</v>
      </c>
      <c r="ARP6" s="257" t="s">
        <v>348</v>
      </c>
      <c r="ARQ6" s="257" t="s">
        <v>348</v>
      </c>
      <c r="ARR6" s="257" t="s">
        <v>348</v>
      </c>
      <c r="ARS6" s="257" t="s">
        <v>348</v>
      </c>
      <c r="ART6" s="257" t="s">
        <v>348</v>
      </c>
      <c r="ARU6" s="257" t="s">
        <v>348</v>
      </c>
      <c r="ARV6" s="257" t="s">
        <v>348</v>
      </c>
      <c r="ARW6" s="257" t="s">
        <v>348</v>
      </c>
      <c r="ARX6" s="257" t="s">
        <v>348</v>
      </c>
      <c r="ARY6" s="257" t="s">
        <v>348</v>
      </c>
      <c r="ARZ6" s="257" t="s">
        <v>348</v>
      </c>
      <c r="ASA6" s="257" t="s">
        <v>348</v>
      </c>
      <c r="ASB6" s="257" t="s">
        <v>348</v>
      </c>
      <c r="ASC6" s="257" t="s">
        <v>348</v>
      </c>
      <c r="ASD6" s="257" t="s">
        <v>348</v>
      </c>
      <c r="ASE6" s="257" t="s">
        <v>348</v>
      </c>
      <c r="ASF6" s="257" t="s">
        <v>348</v>
      </c>
      <c r="ASG6" s="257" t="s">
        <v>348</v>
      </c>
      <c r="ASH6" s="257" t="s">
        <v>348</v>
      </c>
      <c r="ASI6" s="257" t="s">
        <v>348</v>
      </c>
      <c r="ASJ6" s="257" t="s">
        <v>348</v>
      </c>
      <c r="ASK6" s="257" t="s">
        <v>348</v>
      </c>
      <c r="ASL6" s="257" t="s">
        <v>348</v>
      </c>
      <c r="ASM6" s="257" t="s">
        <v>348</v>
      </c>
      <c r="ASN6" s="257" t="s">
        <v>348</v>
      </c>
      <c r="ASO6" s="257" t="s">
        <v>348</v>
      </c>
      <c r="ASP6" s="257" t="s">
        <v>348</v>
      </c>
      <c r="ASQ6" s="257" t="s">
        <v>348</v>
      </c>
      <c r="ASR6" s="257" t="s">
        <v>348</v>
      </c>
      <c r="ASS6" s="257" t="s">
        <v>348</v>
      </c>
      <c r="AST6" s="257" t="s">
        <v>348</v>
      </c>
      <c r="ASU6" s="257" t="s">
        <v>348</v>
      </c>
      <c r="ASV6" s="257" t="s">
        <v>348</v>
      </c>
      <c r="ASW6" s="257" t="s">
        <v>348</v>
      </c>
      <c r="ASX6" s="257" t="s">
        <v>348</v>
      </c>
      <c r="ASY6" s="257" t="s">
        <v>348</v>
      </c>
      <c r="ASZ6" s="257" t="s">
        <v>348</v>
      </c>
      <c r="ATA6" s="257" t="s">
        <v>348</v>
      </c>
      <c r="ATB6" s="257" t="s">
        <v>348</v>
      </c>
      <c r="ATC6" s="257" t="s">
        <v>348</v>
      </c>
      <c r="ATD6" s="257" t="s">
        <v>348</v>
      </c>
      <c r="ATE6" s="257" t="s">
        <v>348</v>
      </c>
      <c r="ATF6" s="257" t="s">
        <v>348</v>
      </c>
      <c r="ATG6" s="257" t="s">
        <v>348</v>
      </c>
      <c r="ATH6" s="257" t="s">
        <v>348</v>
      </c>
      <c r="ATI6" s="257" t="s">
        <v>348</v>
      </c>
      <c r="ATJ6" s="257" t="s">
        <v>348</v>
      </c>
      <c r="ATK6" s="257" t="s">
        <v>348</v>
      </c>
      <c r="ATL6" s="257" t="s">
        <v>348</v>
      </c>
      <c r="ATM6" s="257" t="s">
        <v>348</v>
      </c>
      <c r="ATN6" s="257" t="s">
        <v>348</v>
      </c>
      <c r="ATO6" s="257" t="s">
        <v>348</v>
      </c>
      <c r="ATP6" s="257" t="s">
        <v>348</v>
      </c>
      <c r="ATQ6" s="257" t="s">
        <v>348</v>
      </c>
      <c r="ATR6" s="257" t="s">
        <v>348</v>
      </c>
      <c r="ATS6" s="257" t="s">
        <v>348</v>
      </c>
      <c r="ATT6" s="257" t="s">
        <v>348</v>
      </c>
      <c r="ATU6" s="257" t="s">
        <v>348</v>
      </c>
      <c r="ATV6" s="257" t="s">
        <v>348</v>
      </c>
      <c r="ATW6" s="257" t="s">
        <v>348</v>
      </c>
      <c r="ATX6" s="257" t="s">
        <v>348</v>
      </c>
      <c r="ATY6" s="257" t="s">
        <v>348</v>
      </c>
      <c r="ATZ6" s="257" t="s">
        <v>348</v>
      </c>
      <c r="AUA6" s="257" t="s">
        <v>348</v>
      </c>
      <c r="AUB6" s="257" t="s">
        <v>348</v>
      </c>
      <c r="AUC6" s="257" t="s">
        <v>348</v>
      </c>
      <c r="AUD6" s="257" t="s">
        <v>348</v>
      </c>
      <c r="AUE6" s="257" t="s">
        <v>348</v>
      </c>
      <c r="AUF6" s="257" t="s">
        <v>348</v>
      </c>
      <c r="AUG6" s="257" t="s">
        <v>348</v>
      </c>
      <c r="AUH6" s="257" t="s">
        <v>348</v>
      </c>
      <c r="AUI6" s="257" t="s">
        <v>348</v>
      </c>
      <c r="AUJ6" s="257" t="s">
        <v>348</v>
      </c>
      <c r="AUK6" s="257" t="s">
        <v>348</v>
      </c>
      <c r="AUL6" s="257" t="s">
        <v>348</v>
      </c>
      <c r="AUM6" s="257" t="s">
        <v>348</v>
      </c>
      <c r="AUN6" s="257" t="s">
        <v>348</v>
      </c>
      <c r="AUO6" s="257" t="s">
        <v>348</v>
      </c>
      <c r="AUP6" s="257" t="s">
        <v>348</v>
      </c>
      <c r="AUQ6" s="257" t="s">
        <v>348</v>
      </c>
      <c r="AUR6" s="257" t="s">
        <v>348</v>
      </c>
      <c r="AUS6" s="257" t="s">
        <v>348</v>
      </c>
      <c r="AUT6" s="257" t="s">
        <v>348</v>
      </c>
      <c r="AUU6" s="257" t="s">
        <v>348</v>
      </c>
      <c r="AUV6" s="257" t="s">
        <v>348</v>
      </c>
      <c r="AUW6" s="257" t="s">
        <v>348</v>
      </c>
      <c r="AUX6" s="257" t="s">
        <v>348</v>
      </c>
      <c r="AUY6" s="257" t="s">
        <v>348</v>
      </c>
      <c r="AUZ6" s="257" t="s">
        <v>348</v>
      </c>
      <c r="AVA6" s="257" t="s">
        <v>348</v>
      </c>
      <c r="AVB6" s="257" t="s">
        <v>348</v>
      </c>
      <c r="AVC6" s="257" t="s">
        <v>348</v>
      </c>
      <c r="AVD6" s="257" t="s">
        <v>348</v>
      </c>
      <c r="AVE6" s="257" t="s">
        <v>348</v>
      </c>
      <c r="AVF6" s="257" t="s">
        <v>348</v>
      </c>
      <c r="AVG6" s="257" t="s">
        <v>348</v>
      </c>
      <c r="AVH6" s="257" t="s">
        <v>348</v>
      </c>
      <c r="AVI6" s="257" t="s">
        <v>348</v>
      </c>
      <c r="AVJ6" s="257" t="s">
        <v>348</v>
      </c>
      <c r="AVK6" s="257" t="s">
        <v>348</v>
      </c>
      <c r="AVL6" s="257" t="s">
        <v>348</v>
      </c>
      <c r="AVM6" s="257" t="s">
        <v>348</v>
      </c>
      <c r="AVN6" s="257" t="s">
        <v>348</v>
      </c>
      <c r="AVO6" s="257" t="s">
        <v>348</v>
      </c>
      <c r="AVP6" s="257" t="s">
        <v>348</v>
      </c>
      <c r="AVQ6" s="257" t="s">
        <v>348</v>
      </c>
      <c r="AVR6" s="257" t="s">
        <v>348</v>
      </c>
      <c r="AVS6" s="257" t="s">
        <v>348</v>
      </c>
      <c r="AVT6" s="257" t="s">
        <v>348</v>
      </c>
      <c r="AVU6" s="257" t="s">
        <v>348</v>
      </c>
      <c r="AVV6" s="257" t="s">
        <v>348</v>
      </c>
      <c r="AVW6" s="257" t="s">
        <v>348</v>
      </c>
      <c r="AVX6" s="257" t="s">
        <v>348</v>
      </c>
      <c r="AVY6" s="257" t="s">
        <v>348</v>
      </c>
      <c r="AVZ6" s="257" t="s">
        <v>348</v>
      </c>
      <c r="AWA6" s="257" t="s">
        <v>348</v>
      </c>
      <c r="AWB6" s="257" t="s">
        <v>348</v>
      </c>
      <c r="AWC6" s="257" t="s">
        <v>348</v>
      </c>
      <c r="AWD6" s="257" t="s">
        <v>348</v>
      </c>
      <c r="AWE6" s="257" t="s">
        <v>348</v>
      </c>
      <c r="AWF6" s="257" t="s">
        <v>348</v>
      </c>
      <c r="AWG6" s="257" t="s">
        <v>348</v>
      </c>
      <c r="AWH6" s="257" t="s">
        <v>348</v>
      </c>
      <c r="AWI6" s="257" t="s">
        <v>348</v>
      </c>
      <c r="AWJ6" s="257" t="s">
        <v>348</v>
      </c>
      <c r="AWK6" s="257" t="s">
        <v>348</v>
      </c>
      <c r="AWL6" s="257" t="s">
        <v>348</v>
      </c>
      <c r="AWM6" s="257" t="s">
        <v>348</v>
      </c>
      <c r="AWN6" s="257" t="s">
        <v>348</v>
      </c>
      <c r="AWO6" s="257" t="s">
        <v>348</v>
      </c>
      <c r="AWP6" s="257" t="s">
        <v>348</v>
      </c>
      <c r="AWQ6" s="257" t="s">
        <v>348</v>
      </c>
      <c r="AWR6" s="257" t="s">
        <v>348</v>
      </c>
      <c r="AWS6" s="257" t="s">
        <v>348</v>
      </c>
      <c r="AWT6" s="257" t="s">
        <v>348</v>
      </c>
      <c r="AWU6" s="257" t="s">
        <v>348</v>
      </c>
      <c r="AWV6" s="257" t="s">
        <v>348</v>
      </c>
      <c r="AWW6" s="257" t="s">
        <v>348</v>
      </c>
      <c r="AWX6" s="257" t="s">
        <v>348</v>
      </c>
      <c r="AWY6" s="257" t="s">
        <v>348</v>
      </c>
      <c r="AWZ6" s="257" t="s">
        <v>348</v>
      </c>
      <c r="AXA6" s="257" t="s">
        <v>348</v>
      </c>
      <c r="AXB6" s="257" t="s">
        <v>348</v>
      </c>
      <c r="AXC6" s="257" t="s">
        <v>348</v>
      </c>
      <c r="AXD6" s="257" t="s">
        <v>348</v>
      </c>
      <c r="AXE6" s="257" t="s">
        <v>348</v>
      </c>
      <c r="AXF6" s="257" t="s">
        <v>348</v>
      </c>
      <c r="AXG6" s="257" t="s">
        <v>348</v>
      </c>
      <c r="AXH6" s="257" t="s">
        <v>348</v>
      </c>
      <c r="AXI6" s="257" t="s">
        <v>348</v>
      </c>
      <c r="AXJ6" s="257" t="s">
        <v>348</v>
      </c>
      <c r="AXK6" s="257" t="s">
        <v>348</v>
      </c>
      <c r="AXL6" s="257" t="s">
        <v>348</v>
      </c>
      <c r="AXM6" s="257" t="s">
        <v>348</v>
      </c>
      <c r="AXN6" s="257" t="s">
        <v>348</v>
      </c>
      <c r="AXO6" s="257" t="s">
        <v>348</v>
      </c>
      <c r="AXP6" s="257" t="s">
        <v>348</v>
      </c>
      <c r="AXQ6" s="257" t="s">
        <v>348</v>
      </c>
      <c r="AXR6" s="257" t="s">
        <v>348</v>
      </c>
      <c r="AXS6" s="257" t="s">
        <v>348</v>
      </c>
      <c r="AXT6" s="257" t="s">
        <v>348</v>
      </c>
      <c r="AXU6" s="257" t="s">
        <v>348</v>
      </c>
      <c r="AXV6" s="257" t="s">
        <v>348</v>
      </c>
      <c r="AXW6" s="257" t="s">
        <v>348</v>
      </c>
      <c r="AXX6" s="257" t="s">
        <v>348</v>
      </c>
      <c r="AXY6" s="257" t="s">
        <v>348</v>
      </c>
      <c r="AXZ6" s="257" t="s">
        <v>348</v>
      </c>
      <c r="AYA6" s="257" t="s">
        <v>348</v>
      </c>
      <c r="AYB6" s="257" t="s">
        <v>348</v>
      </c>
      <c r="AYC6" s="257" t="s">
        <v>348</v>
      </c>
      <c r="AYD6" s="257" t="s">
        <v>348</v>
      </c>
      <c r="AYE6" s="257" t="s">
        <v>348</v>
      </c>
      <c r="AYF6" s="257" t="s">
        <v>348</v>
      </c>
      <c r="AYG6" s="257" t="s">
        <v>348</v>
      </c>
      <c r="AYH6" s="257" t="s">
        <v>348</v>
      </c>
      <c r="AYI6" s="257" t="s">
        <v>348</v>
      </c>
      <c r="AYJ6" s="257" t="s">
        <v>348</v>
      </c>
      <c r="AYK6" s="257" t="s">
        <v>348</v>
      </c>
      <c r="AYL6" s="257" t="s">
        <v>348</v>
      </c>
      <c r="AYM6" s="257" t="s">
        <v>348</v>
      </c>
      <c r="AYN6" s="257" t="s">
        <v>348</v>
      </c>
      <c r="AYO6" s="257" t="s">
        <v>348</v>
      </c>
      <c r="AYP6" s="257" t="s">
        <v>348</v>
      </c>
      <c r="AYQ6" s="257" t="s">
        <v>348</v>
      </c>
      <c r="AYR6" s="257" t="s">
        <v>348</v>
      </c>
      <c r="AYS6" s="257" t="s">
        <v>348</v>
      </c>
      <c r="AYT6" s="257" t="s">
        <v>348</v>
      </c>
      <c r="AYU6" s="257" t="s">
        <v>348</v>
      </c>
      <c r="AYV6" s="257" t="s">
        <v>348</v>
      </c>
      <c r="AYW6" s="257" t="s">
        <v>348</v>
      </c>
      <c r="AYX6" s="257" t="s">
        <v>348</v>
      </c>
      <c r="AYY6" s="257" t="s">
        <v>348</v>
      </c>
      <c r="AYZ6" s="257" t="s">
        <v>348</v>
      </c>
      <c r="AZA6" s="257" t="s">
        <v>348</v>
      </c>
      <c r="AZB6" s="257" t="s">
        <v>348</v>
      </c>
      <c r="AZC6" s="257" t="s">
        <v>348</v>
      </c>
      <c r="AZD6" s="257" t="s">
        <v>348</v>
      </c>
      <c r="AZE6" s="257" t="s">
        <v>348</v>
      </c>
      <c r="AZF6" s="257" t="s">
        <v>348</v>
      </c>
      <c r="AZG6" s="257" t="s">
        <v>348</v>
      </c>
      <c r="AZH6" s="257" t="s">
        <v>348</v>
      </c>
      <c r="AZI6" s="257" t="s">
        <v>348</v>
      </c>
      <c r="AZJ6" s="257" t="s">
        <v>348</v>
      </c>
      <c r="AZK6" s="257" t="s">
        <v>348</v>
      </c>
      <c r="AZL6" s="257" t="s">
        <v>348</v>
      </c>
      <c r="AZM6" s="257" t="s">
        <v>348</v>
      </c>
      <c r="AZN6" s="257" t="s">
        <v>348</v>
      </c>
      <c r="AZO6" s="257" t="s">
        <v>348</v>
      </c>
      <c r="AZP6" s="257" t="s">
        <v>348</v>
      </c>
      <c r="AZQ6" s="257" t="s">
        <v>348</v>
      </c>
      <c r="AZR6" s="257" t="s">
        <v>348</v>
      </c>
      <c r="AZS6" s="257" t="s">
        <v>348</v>
      </c>
      <c r="AZT6" s="257" t="s">
        <v>348</v>
      </c>
      <c r="AZU6" s="257" t="s">
        <v>348</v>
      </c>
      <c r="AZV6" s="257" t="s">
        <v>348</v>
      </c>
      <c r="AZW6" s="257" t="s">
        <v>348</v>
      </c>
      <c r="AZX6" s="257" t="s">
        <v>348</v>
      </c>
      <c r="AZY6" s="257" t="s">
        <v>348</v>
      </c>
      <c r="AZZ6" s="257" t="s">
        <v>348</v>
      </c>
      <c r="BAA6" s="257" t="s">
        <v>348</v>
      </c>
      <c r="BAB6" s="257" t="s">
        <v>348</v>
      </c>
      <c r="BAC6" s="257" t="s">
        <v>348</v>
      </c>
      <c r="BAD6" s="257" t="s">
        <v>348</v>
      </c>
      <c r="BAE6" s="257" t="s">
        <v>348</v>
      </c>
      <c r="BAF6" s="257" t="s">
        <v>348</v>
      </c>
      <c r="BAG6" s="257" t="s">
        <v>348</v>
      </c>
      <c r="BAH6" s="257" t="s">
        <v>348</v>
      </c>
      <c r="BAI6" s="257" t="s">
        <v>348</v>
      </c>
      <c r="BAJ6" s="257" t="s">
        <v>348</v>
      </c>
      <c r="BAK6" s="257" t="s">
        <v>348</v>
      </c>
      <c r="BAL6" s="257" t="s">
        <v>348</v>
      </c>
      <c r="BAM6" s="257" t="s">
        <v>348</v>
      </c>
      <c r="BAN6" s="257" t="s">
        <v>348</v>
      </c>
      <c r="BAO6" s="257" t="s">
        <v>348</v>
      </c>
      <c r="BAP6" s="257" t="s">
        <v>348</v>
      </c>
      <c r="BAQ6" s="257" t="s">
        <v>348</v>
      </c>
      <c r="BAR6" s="257" t="s">
        <v>348</v>
      </c>
      <c r="BAS6" s="257" t="s">
        <v>348</v>
      </c>
      <c r="BAT6" s="257" t="s">
        <v>348</v>
      </c>
      <c r="BAU6" s="257" t="s">
        <v>348</v>
      </c>
      <c r="BAV6" s="257" t="s">
        <v>348</v>
      </c>
      <c r="BAW6" s="257" t="s">
        <v>348</v>
      </c>
      <c r="BAX6" s="257" t="s">
        <v>348</v>
      </c>
      <c r="BAY6" s="257" t="s">
        <v>348</v>
      </c>
      <c r="BAZ6" s="257" t="s">
        <v>348</v>
      </c>
      <c r="BBA6" s="257" t="s">
        <v>348</v>
      </c>
      <c r="BBB6" s="257" t="s">
        <v>348</v>
      </c>
      <c r="BBC6" s="257" t="s">
        <v>348</v>
      </c>
      <c r="BBD6" s="257" t="s">
        <v>348</v>
      </c>
      <c r="BBE6" s="257" t="s">
        <v>348</v>
      </c>
      <c r="BBF6" s="257" t="s">
        <v>348</v>
      </c>
      <c r="BBG6" s="257" t="s">
        <v>348</v>
      </c>
      <c r="BBH6" s="257" t="s">
        <v>348</v>
      </c>
      <c r="BBI6" s="257" t="s">
        <v>348</v>
      </c>
      <c r="BBJ6" s="257" t="s">
        <v>348</v>
      </c>
      <c r="BBK6" s="257" t="s">
        <v>348</v>
      </c>
      <c r="BBL6" s="257" t="s">
        <v>348</v>
      </c>
      <c r="BBM6" s="257" t="s">
        <v>348</v>
      </c>
      <c r="BBN6" s="257" t="s">
        <v>348</v>
      </c>
      <c r="BBO6" s="257" t="s">
        <v>348</v>
      </c>
      <c r="BBP6" s="257" t="s">
        <v>348</v>
      </c>
      <c r="BBQ6" s="257" t="s">
        <v>348</v>
      </c>
      <c r="BBR6" s="257" t="s">
        <v>348</v>
      </c>
      <c r="BBS6" s="257" t="s">
        <v>348</v>
      </c>
      <c r="BBT6" s="257" t="s">
        <v>348</v>
      </c>
      <c r="BBU6" s="257" t="s">
        <v>348</v>
      </c>
      <c r="BBV6" s="257" t="s">
        <v>348</v>
      </c>
      <c r="BBW6" s="257" t="s">
        <v>348</v>
      </c>
      <c r="BBX6" s="257" t="s">
        <v>348</v>
      </c>
      <c r="BBY6" s="257" t="s">
        <v>348</v>
      </c>
      <c r="BBZ6" s="257" t="s">
        <v>348</v>
      </c>
      <c r="BCA6" s="257" t="s">
        <v>348</v>
      </c>
      <c r="BCB6" s="257" t="s">
        <v>348</v>
      </c>
      <c r="BCC6" s="257" t="s">
        <v>348</v>
      </c>
      <c r="BCD6" s="257" t="s">
        <v>348</v>
      </c>
      <c r="BCE6" s="257" t="s">
        <v>348</v>
      </c>
      <c r="BCF6" s="257" t="s">
        <v>348</v>
      </c>
      <c r="BCG6" s="257" t="s">
        <v>348</v>
      </c>
      <c r="BCH6" s="257" t="s">
        <v>348</v>
      </c>
      <c r="BCI6" s="257" t="s">
        <v>348</v>
      </c>
      <c r="BCJ6" s="257" t="s">
        <v>348</v>
      </c>
      <c r="BCK6" s="257" t="s">
        <v>348</v>
      </c>
      <c r="BCL6" s="257" t="s">
        <v>348</v>
      </c>
      <c r="BCM6" s="257" t="s">
        <v>348</v>
      </c>
      <c r="BCN6" s="257" t="s">
        <v>348</v>
      </c>
      <c r="BCO6" s="257" t="s">
        <v>348</v>
      </c>
      <c r="BCP6" s="257" t="s">
        <v>348</v>
      </c>
      <c r="BCQ6" s="257" t="s">
        <v>348</v>
      </c>
      <c r="BCR6" s="257" t="s">
        <v>348</v>
      </c>
      <c r="BCS6" s="257" t="s">
        <v>348</v>
      </c>
      <c r="BCT6" s="257" t="s">
        <v>348</v>
      </c>
      <c r="BCU6" s="257" t="s">
        <v>348</v>
      </c>
      <c r="BCV6" s="257" t="s">
        <v>348</v>
      </c>
      <c r="BCW6" s="257" t="s">
        <v>348</v>
      </c>
      <c r="BCX6" s="257" t="s">
        <v>348</v>
      </c>
      <c r="BCY6" s="257" t="s">
        <v>348</v>
      </c>
      <c r="BCZ6" s="257" t="s">
        <v>348</v>
      </c>
      <c r="BDA6" s="257" t="s">
        <v>348</v>
      </c>
      <c r="BDB6" s="257" t="s">
        <v>348</v>
      </c>
      <c r="BDC6" s="257" t="s">
        <v>348</v>
      </c>
      <c r="BDD6" s="257" t="s">
        <v>348</v>
      </c>
      <c r="BDE6" s="257" t="s">
        <v>348</v>
      </c>
      <c r="BDF6" s="257" t="s">
        <v>348</v>
      </c>
      <c r="BDG6" s="257" t="s">
        <v>348</v>
      </c>
      <c r="BDH6" s="257" t="s">
        <v>348</v>
      </c>
      <c r="BDI6" s="257" t="s">
        <v>348</v>
      </c>
      <c r="BDJ6" s="257" t="s">
        <v>348</v>
      </c>
      <c r="BDK6" s="257" t="s">
        <v>348</v>
      </c>
      <c r="BDL6" s="257" t="s">
        <v>348</v>
      </c>
      <c r="BDM6" s="257" t="s">
        <v>348</v>
      </c>
      <c r="BDN6" s="257" t="s">
        <v>348</v>
      </c>
      <c r="BDO6" s="257" t="s">
        <v>348</v>
      </c>
      <c r="BDP6" s="257" t="s">
        <v>348</v>
      </c>
      <c r="BDQ6" s="257" t="s">
        <v>348</v>
      </c>
      <c r="BDR6" s="257" t="s">
        <v>348</v>
      </c>
      <c r="BDS6" s="257" t="s">
        <v>348</v>
      </c>
      <c r="BDT6" s="257" t="s">
        <v>348</v>
      </c>
      <c r="BDU6" s="257" t="s">
        <v>348</v>
      </c>
      <c r="BDV6" s="257" t="s">
        <v>348</v>
      </c>
      <c r="BDW6" s="257" t="s">
        <v>348</v>
      </c>
      <c r="BDX6" s="257" t="s">
        <v>348</v>
      </c>
      <c r="BDY6" s="257" t="s">
        <v>348</v>
      </c>
      <c r="BDZ6" s="257" t="s">
        <v>348</v>
      </c>
      <c r="BEA6" s="257" t="s">
        <v>348</v>
      </c>
      <c r="BEB6" s="257" t="s">
        <v>348</v>
      </c>
      <c r="BEC6" s="257" t="s">
        <v>348</v>
      </c>
      <c r="BED6" s="257" t="s">
        <v>348</v>
      </c>
      <c r="BEE6" s="257" t="s">
        <v>348</v>
      </c>
      <c r="BEF6" s="257" t="s">
        <v>348</v>
      </c>
      <c r="BEG6" s="257" t="s">
        <v>348</v>
      </c>
      <c r="BEH6" s="257" t="s">
        <v>348</v>
      </c>
      <c r="BEI6" s="257" t="s">
        <v>348</v>
      </c>
      <c r="BEJ6" s="257" t="s">
        <v>348</v>
      </c>
      <c r="BEK6" s="257" t="s">
        <v>348</v>
      </c>
      <c r="BEL6" s="257" t="s">
        <v>348</v>
      </c>
      <c r="BEM6" s="257" t="s">
        <v>348</v>
      </c>
      <c r="BEN6" s="257" t="s">
        <v>348</v>
      </c>
      <c r="BEO6" s="257" t="s">
        <v>348</v>
      </c>
      <c r="BEP6" s="257" t="s">
        <v>348</v>
      </c>
      <c r="BEQ6" s="257" t="s">
        <v>348</v>
      </c>
      <c r="BER6" s="257" t="s">
        <v>348</v>
      </c>
      <c r="BES6" s="257" t="s">
        <v>348</v>
      </c>
      <c r="BET6" s="257" t="s">
        <v>348</v>
      </c>
      <c r="BEU6" s="257" t="s">
        <v>348</v>
      </c>
      <c r="BEV6" s="257" t="s">
        <v>348</v>
      </c>
      <c r="BEW6" s="257" t="s">
        <v>348</v>
      </c>
      <c r="BEX6" s="257" t="s">
        <v>348</v>
      </c>
      <c r="BEY6" s="257" t="s">
        <v>348</v>
      </c>
      <c r="BEZ6" s="257" t="s">
        <v>348</v>
      </c>
      <c r="BFA6" s="257" t="s">
        <v>348</v>
      </c>
      <c r="BFB6" s="257" t="s">
        <v>348</v>
      </c>
      <c r="BFC6" s="257" t="s">
        <v>348</v>
      </c>
      <c r="BFD6" s="257" t="s">
        <v>348</v>
      </c>
      <c r="BFE6" s="257" t="s">
        <v>348</v>
      </c>
      <c r="BFF6" s="257" t="s">
        <v>348</v>
      </c>
      <c r="BFG6" s="257" t="s">
        <v>348</v>
      </c>
      <c r="BFH6" s="257" t="s">
        <v>348</v>
      </c>
      <c r="BFI6" s="257" t="s">
        <v>348</v>
      </c>
      <c r="BFJ6" s="257" t="s">
        <v>348</v>
      </c>
      <c r="BFK6" s="257" t="s">
        <v>348</v>
      </c>
      <c r="BFL6" s="257" t="s">
        <v>348</v>
      </c>
      <c r="BFM6" s="257" t="s">
        <v>348</v>
      </c>
      <c r="BFN6" s="257" t="s">
        <v>348</v>
      </c>
      <c r="BFO6" s="257" t="s">
        <v>348</v>
      </c>
      <c r="BFP6" s="257" t="s">
        <v>348</v>
      </c>
      <c r="BFQ6" s="257" t="s">
        <v>348</v>
      </c>
      <c r="BFR6" s="257" t="s">
        <v>348</v>
      </c>
      <c r="BFS6" s="257" t="s">
        <v>348</v>
      </c>
      <c r="BFT6" s="257" t="s">
        <v>348</v>
      </c>
      <c r="BFU6" s="257" t="s">
        <v>348</v>
      </c>
      <c r="BFV6" s="257" t="s">
        <v>348</v>
      </c>
      <c r="BFW6" s="257" t="s">
        <v>348</v>
      </c>
      <c r="BFX6" s="257" t="s">
        <v>348</v>
      </c>
      <c r="BFY6" s="257" t="s">
        <v>348</v>
      </c>
      <c r="BFZ6" s="257" t="s">
        <v>348</v>
      </c>
      <c r="BGA6" s="257" t="s">
        <v>348</v>
      </c>
      <c r="BGB6" s="257" t="s">
        <v>348</v>
      </c>
      <c r="BGC6" s="257" t="s">
        <v>348</v>
      </c>
      <c r="BGD6" s="257" t="s">
        <v>348</v>
      </c>
      <c r="BGE6" s="257" t="s">
        <v>348</v>
      </c>
      <c r="BGF6" s="257" t="s">
        <v>348</v>
      </c>
      <c r="BGG6" s="257" t="s">
        <v>348</v>
      </c>
      <c r="BGH6" s="257" t="s">
        <v>348</v>
      </c>
      <c r="BGI6" s="257" t="s">
        <v>348</v>
      </c>
      <c r="BGJ6" s="257" t="s">
        <v>348</v>
      </c>
      <c r="BGK6" s="257" t="s">
        <v>348</v>
      </c>
      <c r="BGL6" s="257" t="s">
        <v>348</v>
      </c>
      <c r="BGM6" s="257" t="s">
        <v>348</v>
      </c>
      <c r="BGN6" s="257" t="s">
        <v>348</v>
      </c>
      <c r="BGO6" s="257" t="s">
        <v>348</v>
      </c>
      <c r="BGP6" s="257" t="s">
        <v>348</v>
      </c>
      <c r="BGQ6" s="257" t="s">
        <v>348</v>
      </c>
      <c r="BGR6" s="257" t="s">
        <v>348</v>
      </c>
      <c r="BGS6" s="257" t="s">
        <v>348</v>
      </c>
      <c r="BGT6" s="257" t="s">
        <v>348</v>
      </c>
      <c r="BGU6" s="257" t="s">
        <v>348</v>
      </c>
      <c r="BGV6" s="257" t="s">
        <v>348</v>
      </c>
      <c r="BGW6" s="257" t="s">
        <v>348</v>
      </c>
      <c r="BGX6" s="257" t="s">
        <v>348</v>
      </c>
      <c r="BGY6" s="257" t="s">
        <v>348</v>
      </c>
      <c r="BGZ6" s="257" t="s">
        <v>348</v>
      </c>
      <c r="BHA6" s="257" t="s">
        <v>348</v>
      </c>
      <c r="BHB6" s="257" t="s">
        <v>348</v>
      </c>
      <c r="BHC6" s="257" t="s">
        <v>348</v>
      </c>
      <c r="BHD6" s="257" t="s">
        <v>348</v>
      </c>
      <c r="BHE6" s="257" t="s">
        <v>348</v>
      </c>
      <c r="BHF6" s="257" t="s">
        <v>348</v>
      </c>
      <c r="BHG6" s="257" t="s">
        <v>348</v>
      </c>
      <c r="BHH6" s="257" t="s">
        <v>348</v>
      </c>
      <c r="BHI6" s="257" t="s">
        <v>348</v>
      </c>
      <c r="BHJ6" s="257" t="s">
        <v>348</v>
      </c>
      <c r="BHK6" s="257" t="s">
        <v>348</v>
      </c>
      <c r="BHL6" s="257" t="s">
        <v>348</v>
      </c>
      <c r="BHM6" s="257" t="s">
        <v>348</v>
      </c>
      <c r="BHN6" s="257" t="s">
        <v>348</v>
      </c>
      <c r="BHO6" s="257" t="s">
        <v>348</v>
      </c>
      <c r="BHP6" s="257" t="s">
        <v>348</v>
      </c>
      <c r="BHQ6" s="257" t="s">
        <v>348</v>
      </c>
      <c r="BHR6" s="257" t="s">
        <v>348</v>
      </c>
      <c r="BHS6" s="257" t="s">
        <v>348</v>
      </c>
      <c r="BHT6" s="257" t="s">
        <v>348</v>
      </c>
      <c r="BHU6" s="257" t="s">
        <v>348</v>
      </c>
      <c r="BHV6" s="257" t="s">
        <v>348</v>
      </c>
      <c r="BHW6" s="257" t="s">
        <v>348</v>
      </c>
      <c r="BHX6" s="257" t="s">
        <v>348</v>
      </c>
      <c r="BHY6" s="257" t="s">
        <v>348</v>
      </c>
      <c r="BHZ6" s="257" t="s">
        <v>348</v>
      </c>
      <c r="BIA6" s="257" t="s">
        <v>348</v>
      </c>
      <c r="BIB6" s="257" t="s">
        <v>348</v>
      </c>
      <c r="BIC6" s="257" t="s">
        <v>348</v>
      </c>
      <c r="BID6" s="257" t="s">
        <v>348</v>
      </c>
      <c r="BIE6" s="257" t="s">
        <v>348</v>
      </c>
      <c r="BIF6" s="257" t="s">
        <v>348</v>
      </c>
      <c r="BIG6" s="257" t="s">
        <v>348</v>
      </c>
      <c r="BIH6" s="257" t="s">
        <v>348</v>
      </c>
      <c r="BII6" s="257" t="s">
        <v>348</v>
      </c>
      <c r="BIJ6" s="257" t="s">
        <v>348</v>
      </c>
      <c r="BIK6" s="257" t="s">
        <v>348</v>
      </c>
      <c r="BIL6" s="257" t="s">
        <v>348</v>
      </c>
      <c r="BIM6" s="257" t="s">
        <v>348</v>
      </c>
      <c r="BIN6" s="257" t="s">
        <v>348</v>
      </c>
      <c r="BIO6" s="257" t="s">
        <v>348</v>
      </c>
      <c r="BIP6" s="257" t="s">
        <v>348</v>
      </c>
      <c r="BIQ6" s="257" t="s">
        <v>348</v>
      </c>
      <c r="BIR6" s="257" t="s">
        <v>348</v>
      </c>
      <c r="BIS6" s="257" t="s">
        <v>348</v>
      </c>
      <c r="BIT6" s="257" t="s">
        <v>348</v>
      </c>
      <c r="BIU6" s="257" t="s">
        <v>348</v>
      </c>
      <c r="BIV6" s="257" t="s">
        <v>348</v>
      </c>
      <c r="BIW6" s="257" t="s">
        <v>348</v>
      </c>
      <c r="BIX6" s="257" t="s">
        <v>348</v>
      </c>
      <c r="BIY6" s="257" t="s">
        <v>348</v>
      </c>
      <c r="BIZ6" s="257" t="s">
        <v>348</v>
      </c>
      <c r="BJA6" s="257" t="s">
        <v>348</v>
      </c>
      <c r="BJB6" s="257" t="s">
        <v>348</v>
      </c>
      <c r="BJC6" s="257" t="s">
        <v>348</v>
      </c>
      <c r="BJD6" s="257" t="s">
        <v>348</v>
      </c>
      <c r="BJE6" s="257" t="s">
        <v>348</v>
      </c>
      <c r="BJF6" s="257" t="s">
        <v>348</v>
      </c>
      <c r="BJG6" s="257" t="s">
        <v>348</v>
      </c>
      <c r="BJH6" s="257" t="s">
        <v>348</v>
      </c>
      <c r="BJI6" s="257" t="s">
        <v>348</v>
      </c>
      <c r="BJJ6" s="257" t="s">
        <v>348</v>
      </c>
      <c r="BJK6" s="257" t="s">
        <v>348</v>
      </c>
      <c r="BJL6" s="257" t="s">
        <v>348</v>
      </c>
      <c r="BJM6" s="257" t="s">
        <v>348</v>
      </c>
      <c r="BJN6" s="257" t="s">
        <v>348</v>
      </c>
      <c r="BJO6" s="257" t="s">
        <v>348</v>
      </c>
      <c r="BJP6" s="257" t="s">
        <v>348</v>
      </c>
      <c r="BJQ6" s="257" t="s">
        <v>348</v>
      </c>
      <c r="BJR6" s="257" t="s">
        <v>348</v>
      </c>
      <c r="BJS6" s="257" t="s">
        <v>348</v>
      </c>
      <c r="BJT6" s="257" t="s">
        <v>348</v>
      </c>
      <c r="BJU6" s="257" t="s">
        <v>348</v>
      </c>
      <c r="BJV6" s="257" t="s">
        <v>348</v>
      </c>
      <c r="BJW6" s="257" t="s">
        <v>348</v>
      </c>
      <c r="BJX6" s="257" t="s">
        <v>348</v>
      </c>
      <c r="BJY6" s="257" t="s">
        <v>348</v>
      </c>
      <c r="BJZ6" s="257" t="s">
        <v>348</v>
      </c>
      <c r="BKA6" s="257" t="s">
        <v>348</v>
      </c>
      <c r="BKB6" s="257" t="s">
        <v>348</v>
      </c>
      <c r="BKC6" s="257" t="s">
        <v>348</v>
      </c>
      <c r="BKD6" s="257" t="s">
        <v>348</v>
      </c>
      <c r="BKE6" s="257" t="s">
        <v>348</v>
      </c>
      <c r="BKF6" s="257" t="s">
        <v>348</v>
      </c>
      <c r="BKG6" s="257" t="s">
        <v>348</v>
      </c>
      <c r="BKH6" s="257" t="s">
        <v>348</v>
      </c>
      <c r="BKI6" s="257" t="s">
        <v>348</v>
      </c>
      <c r="BKJ6" s="257" t="s">
        <v>348</v>
      </c>
      <c r="BKK6" s="257" t="s">
        <v>348</v>
      </c>
      <c r="BKL6" s="257" t="s">
        <v>348</v>
      </c>
      <c r="BKM6" s="257" t="s">
        <v>348</v>
      </c>
      <c r="BKN6" s="257" t="s">
        <v>348</v>
      </c>
      <c r="BKO6" s="257" t="s">
        <v>348</v>
      </c>
      <c r="BKP6" s="257" t="s">
        <v>348</v>
      </c>
      <c r="BKQ6" s="257" t="s">
        <v>348</v>
      </c>
      <c r="BKR6" s="257" t="s">
        <v>348</v>
      </c>
      <c r="BKS6" s="257" t="s">
        <v>348</v>
      </c>
      <c r="BKT6" s="257" t="s">
        <v>348</v>
      </c>
      <c r="BKU6" s="257" t="s">
        <v>348</v>
      </c>
      <c r="BKV6" s="257" t="s">
        <v>348</v>
      </c>
      <c r="BKW6" s="257" t="s">
        <v>348</v>
      </c>
      <c r="BKX6" s="257" t="s">
        <v>348</v>
      </c>
      <c r="BKY6" s="257" t="s">
        <v>348</v>
      </c>
      <c r="BKZ6" s="257" t="s">
        <v>348</v>
      </c>
      <c r="BLA6" s="257" t="s">
        <v>348</v>
      </c>
      <c r="BLB6" s="257" t="s">
        <v>348</v>
      </c>
      <c r="BLC6" s="257" t="s">
        <v>348</v>
      </c>
      <c r="BLD6" s="257" t="s">
        <v>348</v>
      </c>
      <c r="BLE6" s="257" t="s">
        <v>348</v>
      </c>
      <c r="BLF6" s="257" t="s">
        <v>348</v>
      </c>
      <c r="BLG6" s="257" t="s">
        <v>348</v>
      </c>
      <c r="BLH6" s="257" t="s">
        <v>348</v>
      </c>
      <c r="BLI6" s="257" t="s">
        <v>348</v>
      </c>
      <c r="BLJ6" s="257" t="s">
        <v>348</v>
      </c>
      <c r="BLK6" s="257" t="s">
        <v>348</v>
      </c>
      <c r="BLL6" s="257" t="s">
        <v>348</v>
      </c>
      <c r="BLM6" s="257" t="s">
        <v>348</v>
      </c>
      <c r="BLN6" s="257" t="s">
        <v>348</v>
      </c>
      <c r="BLO6" s="257" t="s">
        <v>348</v>
      </c>
      <c r="BLP6" s="257" t="s">
        <v>348</v>
      </c>
      <c r="BLQ6" s="257" t="s">
        <v>348</v>
      </c>
      <c r="BLR6" s="257" t="s">
        <v>348</v>
      </c>
      <c r="BLS6" s="257" t="s">
        <v>348</v>
      </c>
      <c r="BLT6" s="257" t="s">
        <v>348</v>
      </c>
      <c r="BLU6" s="257" t="s">
        <v>348</v>
      </c>
      <c r="BLV6" s="257" t="s">
        <v>348</v>
      </c>
      <c r="BLW6" s="257" t="s">
        <v>348</v>
      </c>
      <c r="BLX6" s="257" t="s">
        <v>348</v>
      </c>
      <c r="BLY6" s="257" t="s">
        <v>348</v>
      </c>
      <c r="BLZ6" s="257" t="s">
        <v>348</v>
      </c>
      <c r="BMA6" s="257" t="s">
        <v>348</v>
      </c>
      <c r="BMB6" s="257" t="s">
        <v>348</v>
      </c>
      <c r="BMC6" s="257" t="s">
        <v>348</v>
      </c>
      <c r="BMD6" s="257" t="s">
        <v>348</v>
      </c>
      <c r="BME6" s="257" t="s">
        <v>348</v>
      </c>
      <c r="BMF6" s="257" t="s">
        <v>348</v>
      </c>
      <c r="BMG6" s="257" t="s">
        <v>348</v>
      </c>
      <c r="BMH6" s="257" t="s">
        <v>348</v>
      </c>
      <c r="BMI6" s="257" t="s">
        <v>348</v>
      </c>
      <c r="BMJ6" s="257" t="s">
        <v>348</v>
      </c>
      <c r="BMK6" s="257" t="s">
        <v>348</v>
      </c>
      <c r="BML6" s="257" t="s">
        <v>348</v>
      </c>
      <c r="BMM6" s="257" t="s">
        <v>348</v>
      </c>
      <c r="BMN6" s="257" t="s">
        <v>348</v>
      </c>
      <c r="BMO6" s="257" t="s">
        <v>348</v>
      </c>
      <c r="BMP6" s="257" t="s">
        <v>348</v>
      </c>
      <c r="BMQ6" s="257" t="s">
        <v>348</v>
      </c>
      <c r="BMR6" s="257" t="s">
        <v>348</v>
      </c>
      <c r="BMS6" s="257" t="s">
        <v>348</v>
      </c>
      <c r="BMT6" s="257" t="s">
        <v>348</v>
      </c>
      <c r="BMU6" s="257" t="s">
        <v>348</v>
      </c>
      <c r="BMV6" s="257" t="s">
        <v>348</v>
      </c>
      <c r="BMW6" s="257" t="s">
        <v>348</v>
      </c>
      <c r="BMX6" s="257" t="s">
        <v>348</v>
      </c>
      <c r="BMY6" s="257" t="s">
        <v>348</v>
      </c>
      <c r="BMZ6" s="257" t="s">
        <v>348</v>
      </c>
      <c r="BNA6" s="257" t="s">
        <v>348</v>
      </c>
      <c r="BNB6" s="257" t="s">
        <v>348</v>
      </c>
      <c r="BNC6" s="257" t="s">
        <v>348</v>
      </c>
      <c r="BND6" s="257" t="s">
        <v>348</v>
      </c>
      <c r="BNE6" s="257" t="s">
        <v>348</v>
      </c>
      <c r="BNF6" s="257" t="s">
        <v>348</v>
      </c>
      <c r="BNG6" s="257" t="s">
        <v>348</v>
      </c>
      <c r="BNH6" s="257" t="s">
        <v>348</v>
      </c>
      <c r="BNI6" s="257" t="s">
        <v>348</v>
      </c>
      <c r="BNJ6" s="257" t="s">
        <v>348</v>
      </c>
      <c r="BNK6" s="257" t="s">
        <v>348</v>
      </c>
      <c r="BNL6" s="257" t="s">
        <v>348</v>
      </c>
      <c r="BNM6" s="257" t="s">
        <v>348</v>
      </c>
      <c r="BNN6" s="257" t="s">
        <v>348</v>
      </c>
      <c r="BNO6" s="257" t="s">
        <v>348</v>
      </c>
      <c r="BNP6" s="257" t="s">
        <v>348</v>
      </c>
      <c r="BNQ6" s="257" t="s">
        <v>348</v>
      </c>
      <c r="BNR6" s="257" t="s">
        <v>348</v>
      </c>
      <c r="BNS6" s="257" t="s">
        <v>348</v>
      </c>
      <c r="BNT6" s="257" t="s">
        <v>348</v>
      </c>
      <c r="BNU6" s="257" t="s">
        <v>348</v>
      </c>
      <c r="BNV6" s="257" t="s">
        <v>348</v>
      </c>
      <c r="BNW6" s="257" t="s">
        <v>348</v>
      </c>
      <c r="BNX6" s="257" t="s">
        <v>348</v>
      </c>
      <c r="BNY6" s="257" t="s">
        <v>348</v>
      </c>
      <c r="BNZ6" s="257" t="s">
        <v>348</v>
      </c>
      <c r="BOA6" s="257" t="s">
        <v>348</v>
      </c>
      <c r="BOB6" s="257" t="s">
        <v>348</v>
      </c>
      <c r="BOC6" s="257" t="s">
        <v>348</v>
      </c>
      <c r="BOD6" s="257" t="s">
        <v>348</v>
      </c>
      <c r="BOE6" s="257" t="s">
        <v>348</v>
      </c>
      <c r="BOF6" s="257" t="s">
        <v>348</v>
      </c>
      <c r="BOG6" s="257" t="s">
        <v>348</v>
      </c>
      <c r="BOH6" s="257" t="s">
        <v>348</v>
      </c>
      <c r="BOI6" s="257" t="s">
        <v>348</v>
      </c>
      <c r="BOJ6" s="257" t="s">
        <v>348</v>
      </c>
      <c r="BOK6" s="257" t="s">
        <v>348</v>
      </c>
      <c r="BOL6" s="257" t="s">
        <v>348</v>
      </c>
      <c r="BOM6" s="257" t="s">
        <v>348</v>
      </c>
      <c r="BON6" s="257" t="s">
        <v>348</v>
      </c>
      <c r="BOO6" s="257" t="s">
        <v>348</v>
      </c>
      <c r="BOP6" s="257" t="s">
        <v>348</v>
      </c>
      <c r="BOQ6" s="257" t="s">
        <v>348</v>
      </c>
      <c r="BOR6" s="257" t="s">
        <v>348</v>
      </c>
      <c r="BOS6" s="257" t="s">
        <v>348</v>
      </c>
      <c r="BOT6" s="257" t="s">
        <v>348</v>
      </c>
      <c r="BOU6" s="257" t="s">
        <v>348</v>
      </c>
      <c r="BOV6" s="257" t="s">
        <v>348</v>
      </c>
      <c r="BOW6" s="257" t="s">
        <v>348</v>
      </c>
      <c r="BOX6" s="257" t="s">
        <v>348</v>
      </c>
      <c r="BOY6" s="257" t="s">
        <v>348</v>
      </c>
      <c r="BOZ6" s="257" t="s">
        <v>348</v>
      </c>
      <c r="BPA6" s="257" t="s">
        <v>348</v>
      </c>
      <c r="BPB6" s="257" t="s">
        <v>348</v>
      </c>
      <c r="BPC6" s="257" t="s">
        <v>348</v>
      </c>
      <c r="BPD6" s="257" t="s">
        <v>348</v>
      </c>
      <c r="BPE6" s="257" t="s">
        <v>348</v>
      </c>
      <c r="BPF6" s="257" t="s">
        <v>348</v>
      </c>
      <c r="BPG6" s="257" t="s">
        <v>348</v>
      </c>
      <c r="BPH6" s="257" t="s">
        <v>348</v>
      </c>
      <c r="BPI6" s="257" t="s">
        <v>348</v>
      </c>
      <c r="BPJ6" s="257" t="s">
        <v>348</v>
      </c>
      <c r="BPK6" s="257" t="s">
        <v>348</v>
      </c>
      <c r="BPL6" s="257" t="s">
        <v>348</v>
      </c>
      <c r="BPM6" s="257" t="s">
        <v>348</v>
      </c>
      <c r="BPN6" s="257" t="s">
        <v>348</v>
      </c>
      <c r="BPO6" s="257" t="s">
        <v>348</v>
      </c>
      <c r="BPP6" s="257" t="s">
        <v>348</v>
      </c>
      <c r="BPQ6" s="257" t="s">
        <v>348</v>
      </c>
      <c r="BPR6" s="257" t="s">
        <v>348</v>
      </c>
      <c r="BPS6" s="257" t="s">
        <v>348</v>
      </c>
      <c r="BPT6" s="257" t="s">
        <v>348</v>
      </c>
      <c r="BPU6" s="257" t="s">
        <v>348</v>
      </c>
      <c r="BPV6" s="257" t="s">
        <v>348</v>
      </c>
      <c r="BPW6" s="257" t="s">
        <v>348</v>
      </c>
      <c r="BPX6" s="257" t="s">
        <v>348</v>
      </c>
      <c r="BPY6" s="257" t="s">
        <v>348</v>
      </c>
      <c r="BPZ6" s="257" t="s">
        <v>348</v>
      </c>
      <c r="BQA6" s="257" t="s">
        <v>348</v>
      </c>
      <c r="BQB6" s="257" t="s">
        <v>348</v>
      </c>
      <c r="BQC6" s="257" t="s">
        <v>348</v>
      </c>
      <c r="BQD6" s="257" t="s">
        <v>348</v>
      </c>
      <c r="BQE6" s="257" t="s">
        <v>348</v>
      </c>
      <c r="BQF6" s="257" t="s">
        <v>348</v>
      </c>
      <c r="BQG6" s="257" t="s">
        <v>348</v>
      </c>
      <c r="BQH6" s="257" t="s">
        <v>348</v>
      </c>
      <c r="BQI6" s="257" t="s">
        <v>348</v>
      </c>
      <c r="BQJ6" s="257" t="s">
        <v>348</v>
      </c>
      <c r="BQK6" s="257" t="s">
        <v>348</v>
      </c>
      <c r="BQL6" s="257" t="s">
        <v>348</v>
      </c>
      <c r="BQM6" s="257" t="s">
        <v>348</v>
      </c>
      <c r="BQN6" s="257" t="s">
        <v>348</v>
      </c>
      <c r="BQO6" s="257" t="s">
        <v>348</v>
      </c>
      <c r="BQP6" s="257" t="s">
        <v>348</v>
      </c>
      <c r="BQQ6" s="257" t="s">
        <v>348</v>
      </c>
      <c r="BQR6" s="257" t="s">
        <v>348</v>
      </c>
      <c r="BQS6" s="257" t="s">
        <v>348</v>
      </c>
      <c r="BQT6" s="257" t="s">
        <v>348</v>
      </c>
      <c r="BQU6" s="257" t="s">
        <v>348</v>
      </c>
      <c r="BQV6" s="257" t="s">
        <v>348</v>
      </c>
      <c r="BQW6" s="257" t="s">
        <v>348</v>
      </c>
      <c r="BQX6" s="257" t="s">
        <v>348</v>
      </c>
      <c r="BQY6" s="257" t="s">
        <v>348</v>
      </c>
      <c r="BQZ6" s="257" t="s">
        <v>348</v>
      </c>
      <c r="BRA6" s="257" t="s">
        <v>348</v>
      </c>
      <c r="BRB6" s="257" t="s">
        <v>348</v>
      </c>
      <c r="BRC6" s="257" t="s">
        <v>348</v>
      </c>
      <c r="BRD6" s="257" t="s">
        <v>348</v>
      </c>
      <c r="BRE6" s="257" t="s">
        <v>348</v>
      </c>
      <c r="BRF6" s="257" t="s">
        <v>348</v>
      </c>
      <c r="BRG6" s="257" t="s">
        <v>348</v>
      </c>
      <c r="BRH6" s="257" t="s">
        <v>348</v>
      </c>
      <c r="BRI6" s="257" t="s">
        <v>348</v>
      </c>
      <c r="BRJ6" s="257" t="s">
        <v>348</v>
      </c>
      <c r="BRK6" s="257" t="s">
        <v>348</v>
      </c>
      <c r="BRL6" s="257" t="s">
        <v>348</v>
      </c>
      <c r="BRM6" s="257" t="s">
        <v>348</v>
      </c>
      <c r="BRN6" s="257" t="s">
        <v>348</v>
      </c>
      <c r="BRO6" s="257" t="s">
        <v>348</v>
      </c>
      <c r="BRP6" s="257" t="s">
        <v>348</v>
      </c>
      <c r="BRQ6" s="257" t="s">
        <v>348</v>
      </c>
      <c r="BRR6" s="257" t="s">
        <v>348</v>
      </c>
      <c r="BRS6" s="257" t="s">
        <v>348</v>
      </c>
      <c r="BRT6" s="257" t="s">
        <v>348</v>
      </c>
      <c r="BRU6" s="257" t="s">
        <v>348</v>
      </c>
      <c r="BRV6" s="257" t="s">
        <v>348</v>
      </c>
      <c r="BRW6" s="257" t="s">
        <v>348</v>
      </c>
      <c r="BRX6" s="257" t="s">
        <v>348</v>
      </c>
      <c r="BRY6" s="257" t="s">
        <v>348</v>
      </c>
      <c r="BRZ6" s="257" t="s">
        <v>348</v>
      </c>
      <c r="BSA6" s="257" t="s">
        <v>348</v>
      </c>
      <c r="BSB6" s="257" t="s">
        <v>348</v>
      </c>
      <c r="BSC6" s="257" t="s">
        <v>348</v>
      </c>
      <c r="BSD6" s="257" t="s">
        <v>348</v>
      </c>
      <c r="BSE6" s="257" t="s">
        <v>348</v>
      </c>
      <c r="BSF6" s="257" t="s">
        <v>348</v>
      </c>
      <c r="BSG6" s="257" t="s">
        <v>348</v>
      </c>
      <c r="BSH6" s="257" t="s">
        <v>348</v>
      </c>
      <c r="BSI6" s="257" t="s">
        <v>348</v>
      </c>
      <c r="BSJ6" s="257" t="s">
        <v>348</v>
      </c>
      <c r="BSK6" s="257" t="s">
        <v>348</v>
      </c>
      <c r="BSL6" s="257" t="s">
        <v>348</v>
      </c>
      <c r="BSM6" s="257" t="s">
        <v>348</v>
      </c>
      <c r="BSN6" s="257" t="s">
        <v>348</v>
      </c>
      <c r="BSO6" s="257" t="s">
        <v>348</v>
      </c>
      <c r="BSP6" s="257" t="s">
        <v>348</v>
      </c>
      <c r="BSQ6" s="257" t="s">
        <v>348</v>
      </c>
      <c r="BSR6" s="257" t="s">
        <v>348</v>
      </c>
      <c r="BSS6" s="257" t="s">
        <v>348</v>
      </c>
      <c r="BST6" s="257" t="s">
        <v>348</v>
      </c>
      <c r="BSU6" s="257" t="s">
        <v>348</v>
      </c>
      <c r="BSV6" s="257" t="s">
        <v>348</v>
      </c>
      <c r="BSW6" s="257" t="s">
        <v>348</v>
      </c>
      <c r="BSX6" s="257" t="s">
        <v>348</v>
      </c>
      <c r="BSY6" s="257" t="s">
        <v>348</v>
      </c>
      <c r="BSZ6" s="257" t="s">
        <v>348</v>
      </c>
      <c r="BTA6" s="257" t="s">
        <v>348</v>
      </c>
      <c r="BTB6" s="257" t="s">
        <v>348</v>
      </c>
      <c r="BTC6" s="257" t="s">
        <v>348</v>
      </c>
      <c r="BTD6" s="257" t="s">
        <v>348</v>
      </c>
      <c r="BTE6" s="257" t="s">
        <v>348</v>
      </c>
      <c r="BTF6" s="257" t="s">
        <v>348</v>
      </c>
      <c r="BTG6" s="257" t="s">
        <v>348</v>
      </c>
      <c r="BTH6" s="257" t="s">
        <v>348</v>
      </c>
      <c r="BTI6" s="257" t="s">
        <v>348</v>
      </c>
      <c r="BTJ6" s="257" t="s">
        <v>348</v>
      </c>
      <c r="BTK6" s="257" t="s">
        <v>348</v>
      </c>
      <c r="BTL6" s="257" t="s">
        <v>348</v>
      </c>
      <c r="BTM6" s="257" t="s">
        <v>348</v>
      </c>
      <c r="BTN6" s="257" t="s">
        <v>348</v>
      </c>
      <c r="BTO6" s="257" t="s">
        <v>348</v>
      </c>
      <c r="BTP6" s="257" t="s">
        <v>348</v>
      </c>
      <c r="BTQ6" s="257" t="s">
        <v>348</v>
      </c>
      <c r="BTR6" s="257" t="s">
        <v>348</v>
      </c>
      <c r="BTS6" s="257" t="s">
        <v>348</v>
      </c>
      <c r="BTT6" s="257" t="s">
        <v>348</v>
      </c>
      <c r="BTU6" s="257" t="s">
        <v>348</v>
      </c>
      <c r="BTV6" s="257" t="s">
        <v>348</v>
      </c>
      <c r="BTW6" s="257" t="s">
        <v>348</v>
      </c>
      <c r="BTX6" s="257" t="s">
        <v>348</v>
      </c>
      <c r="BTY6" s="257" t="s">
        <v>348</v>
      </c>
      <c r="BTZ6" s="257" t="s">
        <v>348</v>
      </c>
      <c r="BUA6" s="257" t="s">
        <v>348</v>
      </c>
      <c r="BUB6" s="257" t="s">
        <v>348</v>
      </c>
      <c r="BUC6" s="257" t="s">
        <v>348</v>
      </c>
      <c r="BUD6" s="257" t="s">
        <v>348</v>
      </c>
      <c r="BUE6" s="257" t="s">
        <v>348</v>
      </c>
      <c r="BUF6" s="257" t="s">
        <v>348</v>
      </c>
      <c r="BUG6" s="257" t="s">
        <v>348</v>
      </c>
      <c r="BUH6" s="257" t="s">
        <v>348</v>
      </c>
      <c r="BUI6" s="257" t="s">
        <v>348</v>
      </c>
      <c r="BUJ6" s="257" t="s">
        <v>348</v>
      </c>
      <c r="BUK6" s="257" t="s">
        <v>348</v>
      </c>
      <c r="BUL6" s="257" t="s">
        <v>348</v>
      </c>
      <c r="BUM6" s="257" t="s">
        <v>348</v>
      </c>
      <c r="BUN6" s="257" t="s">
        <v>348</v>
      </c>
      <c r="BUO6" s="257" t="s">
        <v>348</v>
      </c>
      <c r="BUP6" s="257" t="s">
        <v>348</v>
      </c>
      <c r="BUQ6" s="257" t="s">
        <v>348</v>
      </c>
      <c r="BUR6" s="257" t="s">
        <v>348</v>
      </c>
      <c r="BUS6" s="257" t="s">
        <v>348</v>
      </c>
      <c r="BUT6" s="257" t="s">
        <v>348</v>
      </c>
      <c r="BUU6" s="257" t="s">
        <v>348</v>
      </c>
      <c r="BUV6" s="257" t="s">
        <v>348</v>
      </c>
      <c r="BUW6" s="257" t="s">
        <v>348</v>
      </c>
      <c r="BUX6" s="257" t="s">
        <v>348</v>
      </c>
      <c r="BUY6" s="257" t="s">
        <v>348</v>
      </c>
      <c r="BUZ6" s="257" t="s">
        <v>348</v>
      </c>
      <c r="BVA6" s="257" t="s">
        <v>348</v>
      </c>
      <c r="BVB6" s="257" t="s">
        <v>348</v>
      </c>
      <c r="BVC6" s="257" t="s">
        <v>348</v>
      </c>
      <c r="BVD6" s="257" t="s">
        <v>348</v>
      </c>
      <c r="BVE6" s="257" t="s">
        <v>348</v>
      </c>
      <c r="BVF6" s="257" t="s">
        <v>348</v>
      </c>
      <c r="BVG6" s="257" t="s">
        <v>348</v>
      </c>
      <c r="BVH6" s="257" t="s">
        <v>348</v>
      </c>
      <c r="BVI6" s="257" t="s">
        <v>348</v>
      </c>
      <c r="BVJ6" s="257" t="s">
        <v>348</v>
      </c>
      <c r="BVK6" s="257" t="s">
        <v>348</v>
      </c>
      <c r="BVL6" s="257" t="s">
        <v>348</v>
      </c>
      <c r="BVM6" s="257" t="s">
        <v>348</v>
      </c>
      <c r="BVN6" s="257" t="s">
        <v>348</v>
      </c>
      <c r="BVO6" s="257" t="s">
        <v>348</v>
      </c>
      <c r="BVP6" s="257" t="s">
        <v>348</v>
      </c>
      <c r="BVQ6" s="257" t="s">
        <v>348</v>
      </c>
      <c r="BVR6" s="257" t="s">
        <v>348</v>
      </c>
      <c r="BVS6" s="257" t="s">
        <v>348</v>
      </c>
      <c r="BVT6" s="257" t="s">
        <v>348</v>
      </c>
      <c r="BVU6" s="257" t="s">
        <v>348</v>
      </c>
      <c r="BVV6" s="257" t="s">
        <v>348</v>
      </c>
      <c r="BVW6" s="257" t="s">
        <v>348</v>
      </c>
      <c r="BVX6" s="257" t="s">
        <v>348</v>
      </c>
      <c r="BVY6" s="257" t="s">
        <v>348</v>
      </c>
      <c r="BVZ6" s="257" t="s">
        <v>348</v>
      </c>
      <c r="BWA6" s="257" t="s">
        <v>348</v>
      </c>
      <c r="BWB6" s="257" t="s">
        <v>348</v>
      </c>
      <c r="BWC6" s="257" t="s">
        <v>348</v>
      </c>
      <c r="BWD6" s="257" t="s">
        <v>348</v>
      </c>
      <c r="BWE6" s="257" t="s">
        <v>348</v>
      </c>
      <c r="BWF6" s="257" t="s">
        <v>348</v>
      </c>
      <c r="BWG6" s="257" t="s">
        <v>348</v>
      </c>
      <c r="BWH6" s="257" t="s">
        <v>348</v>
      </c>
      <c r="BWI6" s="257" t="s">
        <v>348</v>
      </c>
      <c r="BWJ6" s="257" t="s">
        <v>348</v>
      </c>
      <c r="BWK6" s="257" t="s">
        <v>348</v>
      </c>
      <c r="BWL6" s="257" t="s">
        <v>348</v>
      </c>
      <c r="BWM6" s="257" t="s">
        <v>348</v>
      </c>
      <c r="BWN6" s="257" t="s">
        <v>348</v>
      </c>
      <c r="BWO6" s="257" t="s">
        <v>348</v>
      </c>
      <c r="BWP6" s="257" t="s">
        <v>348</v>
      </c>
      <c r="BWQ6" s="257" t="s">
        <v>348</v>
      </c>
      <c r="BWR6" s="257" t="s">
        <v>348</v>
      </c>
      <c r="BWS6" s="257" t="s">
        <v>348</v>
      </c>
      <c r="BWT6" s="257" t="s">
        <v>348</v>
      </c>
      <c r="BWU6" s="257" t="s">
        <v>348</v>
      </c>
      <c r="BWV6" s="257" t="s">
        <v>348</v>
      </c>
      <c r="BWW6" s="257" t="s">
        <v>348</v>
      </c>
      <c r="BWX6" s="257" t="s">
        <v>348</v>
      </c>
      <c r="BWY6" s="257" t="s">
        <v>348</v>
      </c>
      <c r="BWZ6" s="257" t="s">
        <v>348</v>
      </c>
      <c r="BXA6" s="257" t="s">
        <v>348</v>
      </c>
      <c r="BXB6" s="257" t="s">
        <v>348</v>
      </c>
      <c r="BXC6" s="257" t="s">
        <v>348</v>
      </c>
      <c r="BXD6" s="257" t="s">
        <v>348</v>
      </c>
      <c r="BXE6" s="257" t="s">
        <v>348</v>
      </c>
      <c r="BXF6" s="257" t="s">
        <v>348</v>
      </c>
      <c r="BXG6" s="257" t="s">
        <v>348</v>
      </c>
      <c r="BXH6" s="257" t="s">
        <v>348</v>
      </c>
      <c r="BXI6" s="257" t="s">
        <v>348</v>
      </c>
      <c r="BXJ6" s="257" t="s">
        <v>348</v>
      </c>
      <c r="BXK6" s="257" t="s">
        <v>348</v>
      </c>
      <c r="BXL6" s="257" t="s">
        <v>348</v>
      </c>
      <c r="BXM6" s="257" t="s">
        <v>348</v>
      </c>
      <c r="BXN6" s="257" t="s">
        <v>348</v>
      </c>
      <c r="BXO6" s="257" t="s">
        <v>348</v>
      </c>
      <c r="BXP6" s="257" t="s">
        <v>348</v>
      </c>
      <c r="BXQ6" s="257" t="s">
        <v>348</v>
      </c>
      <c r="BXR6" s="257" t="s">
        <v>348</v>
      </c>
      <c r="BXS6" s="257" t="s">
        <v>348</v>
      </c>
      <c r="BXT6" s="257" t="s">
        <v>348</v>
      </c>
      <c r="BXU6" s="257" t="s">
        <v>348</v>
      </c>
      <c r="BXV6" s="257" t="s">
        <v>348</v>
      </c>
      <c r="BXW6" s="257" t="s">
        <v>348</v>
      </c>
      <c r="BXX6" s="257" t="s">
        <v>348</v>
      </c>
      <c r="BXY6" s="257" t="s">
        <v>348</v>
      </c>
      <c r="BXZ6" s="257" t="s">
        <v>348</v>
      </c>
      <c r="BYA6" s="257" t="s">
        <v>348</v>
      </c>
      <c r="BYB6" s="257" t="s">
        <v>348</v>
      </c>
      <c r="BYC6" s="257" t="s">
        <v>348</v>
      </c>
      <c r="BYD6" s="257" t="s">
        <v>348</v>
      </c>
      <c r="BYE6" s="257" t="s">
        <v>348</v>
      </c>
      <c r="BYF6" s="257" t="s">
        <v>348</v>
      </c>
      <c r="BYG6" s="257" t="s">
        <v>348</v>
      </c>
      <c r="BYH6" s="257" t="s">
        <v>348</v>
      </c>
      <c r="BYI6" s="257" t="s">
        <v>348</v>
      </c>
      <c r="BYJ6" s="257" t="s">
        <v>348</v>
      </c>
      <c r="BYK6" s="257" t="s">
        <v>348</v>
      </c>
      <c r="BYL6" s="257" t="s">
        <v>348</v>
      </c>
      <c r="BYM6" s="257" t="s">
        <v>348</v>
      </c>
      <c r="BYN6" s="257" t="s">
        <v>348</v>
      </c>
      <c r="BYO6" s="257" t="s">
        <v>348</v>
      </c>
      <c r="BYP6" s="257" t="s">
        <v>348</v>
      </c>
      <c r="BYQ6" s="257" t="s">
        <v>348</v>
      </c>
      <c r="BYR6" s="257" t="s">
        <v>348</v>
      </c>
      <c r="BYS6" s="257" t="s">
        <v>348</v>
      </c>
      <c r="BYT6" s="257" t="s">
        <v>348</v>
      </c>
      <c r="BYU6" s="257" t="s">
        <v>348</v>
      </c>
      <c r="BYV6" s="257" t="s">
        <v>348</v>
      </c>
      <c r="BYW6" s="257" t="s">
        <v>348</v>
      </c>
      <c r="BYX6" s="257" t="s">
        <v>348</v>
      </c>
      <c r="BYY6" s="257" t="s">
        <v>348</v>
      </c>
      <c r="BYZ6" s="257" t="s">
        <v>348</v>
      </c>
      <c r="BZA6" s="257" t="s">
        <v>348</v>
      </c>
      <c r="BZB6" s="257" t="s">
        <v>348</v>
      </c>
      <c r="BZC6" s="257" t="s">
        <v>348</v>
      </c>
      <c r="BZD6" s="257" t="s">
        <v>348</v>
      </c>
      <c r="BZE6" s="257" t="s">
        <v>348</v>
      </c>
      <c r="BZF6" s="257" t="s">
        <v>348</v>
      </c>
      <c r="BZG6" s="257" t="s">
        <v>348</v>
      </c>
      <c r="BZH6" s="257" t="s">
        <v>348</v>
      </c>
      <c r="BZI6" s="257" t="s">
        <v>348</v>
      </c>
      <c r="BZJ6" s="257" t="s">
        <v>348</v>
      </c>
      <c r="BZK6" s="257" t="s">
        <v>348</v>
      </c>
      <c r="BZL6" s="257" t="s">
        <v>348</v>
      </c>
      <c r="BZM6" s="257" t="s">
        <v>348</v>
      </c>
      <c r="BZN6" s="257" t="s">
        <v>348</v>
      </c>
      <c r="BZO6" s="257" t="s">
        <v>348</v>
      </c>
      <c r="BZP6" s="257" t="s">
        <v>348</v>
      </c>
      <c r="BZQ6" s="257" t="s">
        <v>348</v>
      </c>
      <c r="BZR6" s="257" t="s">
        <v>348</v>
      </c>
      <c r="BZS6" s="257" t="s">
        <v>348</v>
      </c>
      <c r="BZT6" s="257" t="s">
        <v>348</v>
      </c>
      <c r="BZU6" s="257" t="s">
        <v>348</v>
      </c>
      <c r="BZV6" s="257" t="s">
        <v>348</v>
      </c>
      <c r="BZW6" s="257" t="s">
        <v>348</v>
      </c>
      <c r="BZX6" s="257" t="s">
        <v>348</v>
      </c>
      <c r="BZY6" s="257" t="s">
        <v>348</v>
      </c>
      <c r="BZZ6" s="257" t="s">
        <v>348</v>
      </c>
      <c r="CAA6" s="257" t="s">
        <v>348</v>
      </c>
      <c r="CAB6" s="257" t="s">
        <v>348</v>
      </c>
      <c r="CAC6" s="257" t="s">
        <v>348</v>
      </c>
      <c r="CAD6" s="257" t="s">
        <v>348</v>
      </c>
      <c r="CAE6" s="257" t="s">
        <v>348</v>
      </c>
      <c r="CAF6" s="257" t="s">
        <v>348</v>
      </c>
      <c r="CAG6" s="257" t="s">
        <v>348</v>
      </c>
      <c r="CAH6" s="257" t="s">
        <v>348</v>
      </c>
      <c r="CAI6" s="257" t="s">
        <v>348</v>
      </c>
      <c r="CAJ6" s="257" t="s">
        <v>348</v>
      </c>
      <c r="CAK6" s="257" t="s">
        <v>348</v>
      </c>
      <c r="CAL6" s="257" t="s">
        <v>348</v>
      </c>
      <c r="CAM6" s="257" t="s">
        <v>348</v>
      </c>
      <c r="CAN6" s="257" t="s">
        <v>348</v>
      </c>
      <c r="CAO6" s="257" t="s">
        <v>348</v>
      </c>
      <c r="CAP6" s="257" t="s">
        <v>348</v>
      </c>
      <c r="CAQ6" s="257" t="s">
        <v>348</v>
      </c>
      <c r="CAR6" s="257" t="s">
        <v>348</v>
      </c>
      <c r="CAS6" s="257" t="s">
        <v>348</v>
      </c>
      <c r="CAT6" s="257" t="s">
        <v>348</v>
      </c>
      <c r="CAU6" s="257" t="s">
        <v>348</v>
      </c>
      <c r="CAV6" s="257" t="s">
        <v>348</v>
      </c>
      <c r="CAW6" s="257" t="s">
        <v>348</v>
      </c>
      <c r="CAX6" s="257" t="s">
        <v>348</v>
      </c>
      <c r="CAY6" s="257" t="s">
        <v>348</v>
      </c>
      <c r="CAZ6" s="257" t="s">
        <v>348</v>
      </c>
      <c r="CBA6" s="257" t="s">
        <v>348</v>
      </c>
      <c r="CBB6" s="257" t="s">
        <v>348</v>
      </c>
      <c r="CBC6" s="257" t="s">
        <v>348</v>
      </c>
      <c r="CBD6" s="257" t="s">
        <v>348</v>
      </c>
      <c r="CBE6" s="257" t="s">
        <v>348</v>
      </c>
      <c r="CBF6" s="257" t="s">
        <v>348</v>
      </c>
      <c r="CBG6" s="257" t="s">
        <v>348</v>
      </c>
      <c r="CBH6" s="257" t="s">
        <v>348</v>
      </c>
      <c r="CBI6" s="257" t="s">
        <v>348</v>
      </c>
      <c r="CBJ6" s="257" t="s">
        <v>348</v>
      </c>
      <c r="CBK6" s="257" t="s">
        <v>348</v>
      </c>
      <c r="CBL6" s="257" t="s">
        <v>348</v>
      </c>
      <c r="CBM6" s="257" t="s">
        <v>348</v>
      </c>
      <c r="CBN6" s="257" t="s">
        <v>348</v>
      </c>
      <c r="CBO6" s="257" t="s">
        <v>348</v>
      </c>
      <c r="CBP6" s="257" t="s">
        <v>348</v>
      </c>
      <c r="CBQ6" s="257" t="s">
        <v>348</v>
      </c>
      <c r="CBR6" s="257" t="s">
        <v>348</v>
      </c>
      <c r="CBS6" s="257" t="s">
        <v>348</v>
      </c>
      <c r="CBT6" s="257" t="s">
        <v>348</v>
      </c>
      <c r="CBU6" s="257" t="s">
        <v>348</v>
      </c>
      <c r="CBV6" s="257" t="s">
        <v>348</v>
      </c>
      <c r="CBW6" s="257" t="s">
        <v>348</v>
      </c>
      <c r="CBX6" s="257" t="s">
        <v>348</v>
      </c>
      <c r="CBY6" s="257" t="s">
        <v>348</v>
      </c>
      <c r="CBZ6" s="257" t="s">
        <v>348</v>
      </c>
      <c r="CCA6" s="257" t="s">
        <v>348</v>
      </c>
      <c r="CCB6" s="257" t="s">
        <v>348</v>
      </c>
      <c r="CCC6" s="257" t="s">
        <v>348</v>
      </c>
      <c r="CCD6" s="257" t="s">
        <v>348</v>
      </c>
      <c r="CCE6" s="257" t="s">
        <v>348</v>
      </c>
      <c r="CCF6" s="257" t="s">
        <v>348</v>
      </c>
      <c r="CCG6" s="257" t="s">
        <v>348</v>
      </c>
      <c r="CCH6" s="257" t="s">
        <v>348</v>
      </c>
      <c r="CCI6" s="257" t="s">
        <v>348</v>
      </c>
      <c r="CCJ6" s="257" t="s">
        <v>348</v>
      </c>
      <c r="CCK6" s="257" t="s">
        <v>348</v>
      </c>
      <c r="CCL6" s="257" t="s">
        <v>348</v>
      </c>
      <c r="CCM6" s="257" t="s">
        <v>348</v>
      </c>
      <c r="CCN6" s="257" t="s">
        <v>348</v>
      </c>
      <c r="CCO6" s="257" t="s">
        <v>348</v>
      </c>
      <c r="CCP6" s="257" t="s">
        <v>348</v>
      </c>
      <c r="CCQ6" s="257" t="s">
        <v>348</v>
      </c>
      <c r="CCR6" s="257" t="s">
        <v>348</v>
      </c>
      <c r="CCS6" s="257" t="s">
        <v>348</v>
      </c>
      <c r="CCT6" s="257" t="s">
        <v>348</v>
      </c>
      <c r="CCU6" s="257" t="s">
        <v>348</v>
      </c>
      <c r="CCV6" s="257" t="s">
        <v>348</v>
      </c>
      <c r="CCW6" s="257" t="s">
        <v>348</v>
      </c>
      <c r="CCX6" s="257" t="s">
        <v>348</v>
      </c>
      <c r="CCY6" s="257" t="s">
        <v>348</v>
      </c>
      <c r="CCZ6" s="257" t="s">
        <v>348</v>
      </c>
      <c r="CDA6" s="257" t="s">
        <v>348</v>
      </c>
      <c r="CDB6" s="257" t="s">
        <v>348</v>
      </c>
      <c r="CDC6" s="257" t="s">
        <v>348</v>
      </c>
      <c r="CDD6" s="257" t="s">
        <v>348</v>
      </c>
      <c r="CDE6" s="257" t="s">
        <v>348</v>
      </c>
      <c r="CDF6" s="257" t="s">
        <v>348</v>
      </c>
      <c r="CDG6" s="257" t="s">
        <v>348</v>
      </c>
      <c r="CDH6" s="257" t="s">
        <v>348</v>
      </c>
      <c r="CDI6" s="257" t="s">
        <v>348</v>
      </c>
      <c r="CDJ6" s="257" t="s">
        <v>348</v>
      </c>
      <c r="CDK6" s="257" t="s">
        <v>348</v>
      </c>
      <c r="CDL6" s="257" t="s">
        <v>348</v>
      </c>
      <c r="CDM6" s="257" t="s">
        <v>348</v>
      </c>
      <c r="CDN6" s="257" t="s">
        <v>348</v>
      </c>
      <c r="CDO6" s="257" t="s">
        <v>348</v>
      </c>
      <c r="CDP6" s="257" t="s">
        <v>348</v>
      </c>
      <c r="CDQ6" s="257" t="s">
        <v>348</v>
      </c>
      <c r="CDR6" s="257" t="s">
        <v>348</v>
      </c>
      <c r="CDS6" s="257" t="s">
        <v>348</v>
      </c>
      <c r="CDT6" s="257" t="s">
        <v>348</v>
      </c>
      <c r="CDU6" s="257" t="s">
        <v>348</v>
      </c>
      <c r="CDV6" s="257" t="s">
        <v>348</v>
      </c>
      <c r="CDW6" s="257" t="s">
        <v>348</v>
      </c>
      <c r="CDX6" s="257" t="s">
        <v>348</v>
      </c>
      <c r="CDY6" s="257" t="s">
        <v>348</v>
      </c>
      <c r="CDZ6" s="257" t="s">
        <v>348</v>
      </c>
      <c r="CEA6" s="257" t="s">
        <v>348</v>
      </c>
      <c r="CEB6" s="257" t="s">
        <v>348</v>
      </c>
      <c r="CEC6" s="257" t="s">
        <v>348</v>
      </c>
      <c r="CED6" s="257" t="s">
        <v>348</v>
      </c>
      <c r="CEE6" s="257" t="s">
        <v>348</v>
      </c>
      <c r="CEF6" s="257" t="s">
        <v>348</v>
      </c>
      <c r="CEG6" s="257" t="s">
        <v>348</v>
      </c>
      <c r="CEH6" s="257" t="s">
        <v>348</v>
      </c>
      <c r="CEI6" s="257" t="s">
        <v>348</v>
      </c>
      <c r="CEJ6" s="257" t="s">
        <v>348</v>
      </c>
      <c r="CEK6" s="257" t="s">
        <v>348</v>
      </c>
      <c r="CEL6" s="257" t="s">
        <v>348</v>
      </c>
      <c r="CEM6" s="257" t="s">
        <v>348</v>
      </c>
      <c r="CEN6" s="257" t="s">
        <v>348</v>
      </c>
      <c r="CEO6" s="257" t="s">
        <v>348</v>
      </c>
      <c r="CEP6" s="257" t="s">
        <v>348</v>
      </c>
      <c r="CEQ6" s="257" t="s">
        <v>348</v>
      </c>
      <c r="CER6" s="257" t="s">
        <v>348</v>
      </c>
      <c r="CES6" s="257" t="s">
        <v>348</v>
      </c>
      <c r="CET6" s="257" t="s">
        <v>348</v>
      </c>
      <c r="CEU6" s="257" t="s">
        <v>348</v>
      </c>
      <c r="CEV6" s="257" t="s">
        <v>348</v>
      </c>
      <c r="CEW6" s="257" t="s">
        <v>348</v>
      </c>
      <c r="CEX6" s="257" t="s">
        <v>348</v>
      </c>
      <c r="CEY6" s="257" t="s">
        <v>348</v>
      </c>
      <c r="CEZ6" s="257" t="s">
        <v>348</v>
      </c>
      <c r="CFA6" s="257" t="s">
        <v>348</v>
      </c>
      <c r="CFB6" s="257" t="s">
        <v>348</v>
      </c>
      <c r="CFC6" s="257" t="s">
        <v>348</v>
      </c>
      <c r="CFD6" s="257" t="s">
        <v>348</v>
      </c>
      <c r="CFE6" s="257" t="s">
        <v>348</v>
      </c>
      <c r="CFF6" s="257" t="s">
        <v>348</v>
      </c>
      <c r="CFG6" s="257" t="s">
        <v>348</v>
      </c>
      <c r="CFH6" s="257" t="s">
        <v>348</v>
      </c>
      <c r="CFI6" s="257" t="s">
        <v>348</v>
      </c>
      <c r="CFJ6" s="257" t="s">
        <v>348</v>
      </c>
      <c r="CFK6" s="257" t="s">
        <v>348</v>
      </c>
      <c r="CFL6" s="257" t="s">
        <v>348</v>
      </c>
      <c r="CFM6" s="257" t="s">
        <v>348</v>
      </c>
      <c r="CFN6" s="257" t="s">
        <v>348</v>
      </c>
      <c r="CFO6" s="257" t="s">
        <v>348</v>
      </c>
      <c r="CFP6" s="257" t="s">
        <v>348</v>
      </c>
      <c r="CFQ6" s="257" t="s">
        <v>348</v>
      </c>
      <c r="CFR6" s="257" t="s">
        <v>348</v>
      </c>
      <c r="CFS6" s="257" t="s">
        <v>348</v>
      </c>
      <c r="CFT6" s="257" t="s">
        <v>348</v>
      </c>
      <c r="CFU6" s="257" t="s">
        <v>348</v>
      </c>
      <c r="CFV6" s="257" t="s">
        <v>348</v>
      </c>
      <c r="CFW6" s="257" t="s">
        <v>348</v>
      </c>
      <c r="CFX6" s="257" t="s">
        <v>348</v>
      </c>
      <c r="CFY6" s="257" t="s">
        <v>348</v>
      </c>
      <c r="CFZ6" s="257" t="s">
        <v>348</v>
      </c>
      <c r="CGA6" s="257" t="s">
        <v>348</v>
      </c>
      <c r="CGB6" s="257" t="s">
        <v>348</v>
      </c>
      <c r="CGC6" s="257" t="s">
        <v>348</v>
      </c>
      <c r="CGD6" s="257" t="s">
        <v>348</v>
      </c>
      <c r="CGE6" s="257" t="s">
        <v>348</v>
      </c>
      <c r="CGF6" s="257" t="s">
        <v>348</v>
      </c>
      <c r="CGG6" s="257" t="s">
        <v>348</v>
      </c>
      <c r="CGH6" s="257" t="s">
        <v>348</v>
      </c>
      <c r="CGI6" s="257" t="s">
        <v>348</v>
      </c>
      <c r="CGJ6" s="257" t="s">
        <v>348</v>
      </c>
      <c r="CGK6" s="257" t="s">
        <v>348</v>
      </c>
      <c r="CGL6" s="257" t="s">
        <v>348</v>
      </c>
      <c r="CGM6" s="257" t="s">
        <v>348</v>
      </c>
      <c r="CGN6" s="257" t="s">
        <v>348</v>
      </c>
      <c r="CGO6" s="257" t="s">
        <v>348</v>
      </c>
      <c r="CGP6" s="257" t="s">
        <v>348</v>
      </c>
      <c r="CGQ6" s="257" t="s">
        <v>348</v>
      </c>
      <c r="CGR6" s="257" t="s">
        <v>348</v>
      </c>
      <c r="CGS6" s="257" t="s">
        <v>348</v>
      </c>
      <c r="CGT6" s="257" t="s">
        <v>348</v>
      </c>
      <c r="CGU6" s="257" t="s">
        <v>348</v>
      </c>
      <c r="CGV6" s="257" t="s">
        <v>348</v>
      </c>
      <c r="CGW6" s="257" t="s">
        <v>348</v>
      </c>
      <c r="CGX6" s="257" t="s">
        <v>348</v>
      </c>
      <c r="CGY6" s="257" t="s">
        <v>348</v>
      </c>
      <c r="CGZ6" s="257" t="s">
        <v>348</v>
      </c>
      <c r="CHA6" s="257" t="s">
        <v>348</v>
      </c>
      <c r="CHB6" s="257" t="s">
        <v>348</v>
      </c>
      <c r="CHC6" s="257" t="s">
        <v>348</v>
      </c>
      <c r="CHD6" s="257" t="s">
        <v>348</v>
      </c>
      <c r="CHE6" s="257" t="s">
        <v>348</v>
      </c>
      <c r="CHF6" s="257" t="s">
        <v>348</v>
      </c>
      <c r="CHG6" s="257" t="s">
        <v>348</v>
      </c>
      <c r="CHH6" s="257" t="s">
        <v>348</v>
      </c>
      <c r="CHI6" s="257" t="s">
        <v>348</v>
      </c>
      <c r="CHJ6" s="257" t="s">
        <v>348</v>
      </c>
      <c r="CHK6" s="257" t="s">
        <v>348</v>
      </c>
      <c r="CHL6" s="257" t="s">
        <v>348</v>
      </c>
      <c r="CHM6" s="257" t="s">
        <v>348</v>
      </c>
      <c r="CHN6" s="257" t="s">
        <v>348</v>
      </c>
      <c r="CHO6" s="257" t="s">
        <v>348</v>
      </c>
      <c r="CHP6" s="257" t="s">
        <v>348</v>
      </c>
      <c r="CHQ6" s="257" t="s">
        <v>348</v>
      </c>
      <c r="CHR6" s="257" t="s">
        <v>348</v>
      </c>
      <c r="CHS6" s="257" t="s">
        <v>348</v>
      </c>
      <c r="CHT6" s="257" t="s">
        <v>348</v>
      </c>
      <c r="CHU6" s="257" t="s">
        <v>348</v>
      </c>
      <c r="CHV6" s="257" t="s">
        <v>348</v>
      </c>
      <c r="CHW6" s="257" t="s">
        <v>348</v>
      </c>
      <c r="CHX6" s="257" t="s">
        <v>348</v>
      </c>
      <c r="CHY6" s="257" t="s">
        <v>348</v>
      </c>
      <c r="CHZ6" s="257" t="s">
        <v>348</v>
      </c>
      <c r="CIA6" s="257" t="s">
        <v>348</v>
      </c>
      <c r="CIB6" s="257" t="s">
        <v>348</v>
      </c>
      <c r="CIC6" s="257" t="s">
        <v>348</v>
      </c>
      <c r="CID6" s="257" t="s">
        <v>348</v>
      </c>
      <c r="CIE6" s="257" t="s">
        <v>348</v>
      </c>
      <c r="CIF6" s="257" t="s">
        <v>348</v>
      </c>
      <c r="CIG6" s="257" t="s">
        <v>348</v>
      </c>
      <c r="CIH6" s="257" t="s">
        <v>348</v>
      </c>
      <c r="CII6" s="257" t="s">
        <v>348</v>
      </c>
      <c r="CIJ6" s="257" t="s">
        <v>348</v>
      </c>
      <c r="CIK6" s="257" t="s">
        <v>348</v>
      </c>
      <c r="CIL6" s="257" t="s">
        <v>348</v>
      </c>
      <c r="CIM6" s="257" t="s">
        <v>348</v>
      </c>
      <c r="CIN6" s="257" t="s">
        <v>348</v>
      </c>
      <c r="CIO6" s="257" t="s">
        <v>348</v>
      </c>
      <c r="CIP6" s="257" t="s">
        <v>348</v>
      </c>
      <c r="CIQ6" s="257" t="s">
        <v>348</v>
      </c>
      <c r="CIR6" s="257" t="s">
        <v>348</v>
      </c>
      <c r="CIS6" s="257" t="s">
        <v>348</v>
      </c>
      <c r="CIT6" s="257" t="s">
        <v>348</v>
      </c>
      <c r="CIU6" s="257" t="s">
        <v>348</v>
      </c>
      <c r="CIV6" s="257" t="s">
        <v>348</v>
      </c>
      <c r="CIW6" s="257" t="s">
        <v>348</v>
      </c>
      <c r="CIX6" s="257" t="s">
        <v>348</v>
      </c>
      <c r="CIY6" s="257" t="s">
        <v>348</v>
      </c>
      <c r="CIZ6" s="257" t="s">
        <v>348</v>
      </c>
      <c r="CJA6" s="257" t="s">
        <v>348</v>
      </c>
      <c r="CJB6" s="257" t="s">
        <v>348</v>
      </c>
      <c r="CJC6" s="257" t="s">
        <v>348</v>
      </c>
      <c r="CJD6" s="257" t="s">
        <v>348</v>
      </c>
      <c r="CJE6" s="257" t="s">
        <v>348</v>
      </c>
      <c r="CJF6" s="257" t="s">
        <v>348</v>
      </c>
      <c r="CJG6" s="257" t="s">
        <v>348</v>
      </c>
      <c r="CJH6" s="257" t="s">
        <v>348</v>
      </c>
      <c r="CJI6" s="257" t="s">
        <v>348</v>
      </c>
      <c r="CJJ6" s="257" t="s">
        <v>348</v>
      </c>
      <c r="CJK6" s="257" t="s">
        <v>348</v>
      </c>
      <c r="CJL6" s="257" t="s">
        <v>348</v>
      </c>
      <c r="CJM6" s="257" t="s">
        <v>348</v>
      </c>
      <c r="CJN6" s="257" t="s">
        <v>348</v>
      </c>
      <c r="CJO6" s="257" t="s">
        <v>348</v>
      </c>
      <c r="CJP6" s="257" t="s">
        <v>348</v>
      </c>
      <c r="CJQ6" s="257" t="s">
        <v>348</v>
      </c>
      <c r="CJR6" s="257" t="s">
        <v>348</v>
      </c>
      <c r="CJS6" s="257" t="s">
        <v>348</v>
      </c>
      <c r="CJT6" s="257" t="s">
        <v>348</v>
      </c>
      <c r="CJU6" s="257" t="s">
        <v>348</v>
      </c>
      <c r="CJV6" s="257" t="s">
        <v>348</v>
      </c>
      <c r="CJW6" s="257" t="s">
        <v>348</v>
      </c>
      <c r="CJX6" s="257" t="s">
        <v>348</v>
      </c>
      <c r="CJY6" s="257" t="s">
        <v>348</v>
      </c>
      <c r="CJZ6" s="257" t="s">
        <v>348</v>
      </c>
      <c r="CKA6" s="257" t="s">
        <v>348</v>
      </c>
      <c r="CKB6" s="257" t="s">
        <v>348</v>
      </c>
      <c r="CKC6" s="257" t="s">
        <v>348</v>
      </c>
      <c r="CKD6" s="257" t="s">
        <v>348</v>
      </c>
      <c r="CKE6" s="257" t="s">
        <v>348</v>
      </c>
      <c r="CKF6" s="257" t="s">
        <v>348</v>
      </c>
      <c r="CKG6" s="257" t="s">
        <v>348</v>
      </c>
      <c r="CKH6" s="257" t="s">
        <v>348</v>
      </c>
      <c r="CKI6" s="257" t="s">
        <v>348</v>
      </c>
      <c r="CKJ6" s="257" t="s">
        <v>348</v>
      </c>
      <c r="CKK6" s="257" t="s">
        <v>348</v>
      </c>
      <c r="CKL6" s="257" t="s">
        <v>348</v>
      </c>
      <c r="CKM6" s="257" t="s">
        <v>348</v>
      </c>
      <c r="CKN6" s="257" t="s">
        <v>348</v>
      </c>
      <c r="CKO6" s="257" t="s">
        <v>348</v>
      </c>
      <c r="CKP6" s="257" t="s">
        <v>348</v>
      </c>
      <c r="CKQ6" s="257" t="s">
        <v>348</v>
      </c>
      <c r="CKR6" s="257" t="s">
        <v>348</v>
      </c>
      <c r="CKS6" s="257" t="s">
        <v>348</v>
      </c>
      <c r="CKT6" s="257" t="s">
        <v>348</v>
      </c>
      <c r="CKU6" s="257" t="s">
        <v>348</v>
      </c>
      <c r="CKV6" s="257" t="s">
        <v>348</v>
      </c>
      <c r="CKW6" s="257" t="s">
        <v>348</v>
      </c>
      <c r="CKX6" s="257" t="s">
        <v>348</v>
      </c>
      <c r="CKY6" s="257" t="s">
        <v>348</v>
      </c>
      <c r="CKZ6" s="257" t="s">
        <v>348</v>
      </c>
      <c r="CLA6" s="257" t="s">
        <v>348</v>
      </c>
      <c r="CLB6" s="257" t="s">
        <v>348</v>
      </c>
      <c r="CLC6" s="257" t="s">
        <v>348</v>
      </c>
      <c r="CLD6" s="257" t="s">
        <v>348</v>
      </c>
      <c r="CLE6" s="257" t="s">
        <v>348</v>
      </c>
      <c r="CLF6" s="257" t="s">
        <v>348</v>
      </c>
      <c r="CLG6" s="257" t="s">
        <v>348</v>
      </c>
      <c r="CLH6" s="257" t="s">
        <v>348</v>
      </c>
      <c r="CLI6" s="257" t="s">
        <v>348</v>
      </c>
      <c r="CLJ6" s="257" t="s">
        <v>348</v>
      </c>
      <c r="CLK6" s="257" t="s">
        <v>348</v>
      </c>
      <c r="CLL6" s="257" t="s">
        <v>348</v>
      </c>
      <c r="CLM6" s="257" t="s">
        <v>348</v>
      </c>
      <c r="CLN6" s="257" t="s">
        <v>348</v>
      </c>
      <c r="CLO6" s="257" t="s">
        <v>348</v>
      </c>
      <c r="CLP6" s="257" t="s">
        <v>348</v>
      </c>
      <c r="CLQ6" s="257" t="s">
        <v>348</v>
      </c>
      <c r="CLR6" s="257" t="s">
        <v>348</v>
      </c>
      <c r="CLS6" s="257" t="s">
        <v>348</v>
      </c>
      <c r="CLT6" s="257" t="s">
        <v>348</v>
      </c>
      <c r="CLU6" s="257" t="s">
        <v>348</v>
      </c>
      <c r="CLV6" s="257" t="s">
        <v>348</v>
      </c>
      <c r="CLW6" s="257" t="s">
        <v>348</v>
      </c>
      <c r="CLX6" s="257" t="s">
        <v>348</v>
      </c>
      <c r="CLY6" s="257" t="s">
        <v>348</v>
      </c>
      <c r="CLZ6" s="257" t="s">
        <v>348</v>
      </c>
      <c r="CMA6" s="257" t="s">
        <v>348</v>
      </c>
      <c r="CMB6" s="257" t="s">
        <v>348</v>
      </c>
      <c r="CMC6" s="257" t="s">
        <v>348</v>
      </c>
      <c r="CMD6" s="257" t="s">
        <v>348</v>
      </c>
      <c r="CME6" s="257" t="s">
        <v>348</v>
      </c>
      <c r="CMF6" s="257" t="s">
        <v>348</v>
      </c>
      <c r="CMG6" s="257" t="s">
        <v>348</v>
      </c>
      <c r="CMH6" s="257" t="s">
        <v>348</v>
      </c>
      <c r="CMI6" s="257" t="s">
        <v>348</v>
      </c>
      <c r="CMJ6" s="257" t="s">
        <v>348</v>
      </c>
      <c r="CMK6" s="257" t="s">
        <v>348</v>
      </c>
      <c r="CML6" s="257" t="s">
        <v>348</v>
      </c>
      <c r="CMM6" s="257" t="s">
        <v>348</v>
      </c>
      <c r="CMN6" s="257" t="s">
        <v>348</v>
      </c>
      <c r="CMO6" s="257" t="s">
        <v>348</v>
      </c>
      <c r="CMP6" s="257" t="s">
        <v>348</v>
      </c>
      <c r="CMQ6" s="257" t="s">
        <v>348</v>
      </c>
      <c r="CMR6" s="257" t="s">
        <v>348</v>
      </c>
      <c r="CMS6" s="257" t="s">
        <v>348</v>
      </c>
      <c r="CMT6" s="257" t="s">
        <v>348</v>
      </c>
      <c r="CMU6" s="257" t="s">
        <v>348</v>
      </c>
      <c r="CMV6" s="257" t="s">
        <v>348</v>
      </c>
      <c r="CMW6" s="257" t="s">
        <v>348</v>
      </c>
      <c r="CMX6" s="257" t="s">
        <v>348</v>
      </c>
      <c r="CMY6" s="257" t="s">
        <v>348</v>
      </c>
      <c r="CMZ6" s="257" t="s">
        <v>348</v>
      </c>
      <c r="CNA6" s="257" t="s">
        <v>348</v>
      </c>
      <c r="CNB6" s="257" t="s">
        <v>348</v>
      </c>
      <c r="CNC6" s="257" t="s">
        <v>348</v>
      </c>
      <c r="CND6" s="257" t="s">
        <v>348</v>
      </c>
      <c r="CNE6" s="257" t="s">
        <v>348</v>
      </c>
      <c r="CNF6" s="257" t="s">
        <v>348</v>
      </c>
      <c r="CNG6" s="257" t="s">
        <v>348</v>
      </c>
      <c r="CNH6" s="257" t="s">
        <v>348</v>
      </c>
      <c r="CNI6" s="257" t="s">
        <v>348</v>
      </c>
      <c r="CNJ6" s="257" t="s">
        <v>348</v>
      </c>
      <c r="CNK6" s="257" t="s">
        <v>348</v>
      </c>
      <c r="CNL6" s="257" t="s">
        <v>348</v>
      </c>
      <c r="CNM6" s="257" t="s">
        <v>348</v>
      </c>
      <c r="CNN6" s="257" t="s">
        <v>348</v>
      </c>
      <c r="CNO6" s="257" t="s">
        <v>348</v>
      </c>
      <c r="CNP6" s="257" t="s">
        <v>348</v>
      </c>
      <c r="CNQ6" s="257" t="s">
        <v>348</v>
      </c>
      <c r="CNR6" s="257" t="s">
        <v>348</v>
      </c>
      <c r="CNS6" s="257" t="s">
        <v>348</v>
      </c>
      <c r="CNT6" s="257" t="s">
        <v>348</v>
      </c>
      <c r="CNU6" s="257" t="s">
        <v>348</v>
      </c>
      <c r="CNV6" s="257" t="s">
        <v>348</v>
      </c>
      <c r="CNW6" s="257" t="s">
        <v>348</v>
      </c>
      <c r="CNX6" s="257" t="s">
        <v>348</v>
      </c>
      <c r="CNY6" s="257" t="s">
        <v>348</v>
      </c>
      <c r="CNZ6" s="257" t="s">
        <v>348</v>
      </c>
      <c r="COA6" s="257" t="s">
        <v>348</v>
      </c>
      <c r="COB6" s="257" t="s">
        <v>348</v>
      </c>
      <c r="COC6" s="257" t="s">
        <v>348</v>
      </c>
      <c r="COD6" s="257" t="s">
        <v>348</v>
      </c>
      <c r="COE6" s="257" t="s">
        <v>348</v>
      </c>
      <c r="COF6" s="257" t="s">
        <v>348</v>
      </c>
      <c r="COG6" s="257" t="s">
        <v>348</v>
      </c>
      <c r="COH6" s="257" t="s">
        <v>348</v>
      </c>
      <c r="COI6" s="257" t="s">
        <v>348</v>
      </c>
      <c r="COJ6" s="257" t="s">
        <v>348</v>
      </c>
      <c r="COK6" s="257" t="s">
        <v>348</v>
      </c>
      <c r="COL6" s="257" t="s">
        <v>348</v>
      </c>
      <c r="COM6" s="257" t="s">
        <v>348</v>
      </c>
      <c r="CON6" s="257" t="s">
        <v>348</v>
      </c>
      <c r="COO6" s="257" t="s">
        <v>348</v>
      </c>
      <c r="COP6" s="257" t="s">
        <v>348</v>
      </c>
      <c r="COQ6" s="257" t="s">
        <v>348</v>
      </c>
      <c r="COR6" s="257" t="s">
        <v>348</v>
      </c>
      <c r="COS6" s="257" t="s">
        <v>348</v>
      </c>
      <c r="COT6" s="257" t="s">
        <v>348</v>
      </c>
      <c r="COU6" s="257" t="s">
        <v>348</v>
      </c>
      <c r="COV6" s="257" t="s">
        <v>348</v>
      </c>
      <c r="COW6" s="257" t="s">
        <v>348</v>
      </c>
      <c r="COX6" s="257" t="s">
        <v>348</v>
      </c>
      <c r="COY6" s="257" t="s">
        <v>348</v>
      </c>
      <c r="COZ6" s="257" t="s">
        <v>348</v>
      </c>
      <c r="CPA6" s="257" t="s">
        <v>348</v>
      </c>
      <c r="CPB6" s="257" t="s">
        <v>348</v>
      </c>
      <c r="CPC6" s="257" t="s">
        <v>348</v>
      </c>
      <c r="CPD6" s="257" t="s">
        <v>348</v>
      </c>
      <c r="CPE6" s="257" t="s">
        <v>348</v>
      </c>
      <c r="CPF6" s="257" t="s">
        <v>348</v>
      </c>
      <c r="CPG6" s="257" t="s">
        <v>348</v>
      </c>
      <c r="CPH6" s="257" t="s">
        <v>348</v>
      </c>
      <c r="CPI6" s="257" t="s">
        <v>348</v>
      </c>
      <c r="CPJ6" s="257" t="s">
        <v>348</v>
      </c>
      <c r="CPK6" s="257" t="s">
        <v>348</v>
      </c>
      <c r="CPL6" s="257" t="s">
        <v>348</v>
      </c>
      <c r="CPM6" s="257" t="s">
        <v>348</v>
      </c>
      <c r="CPN6" s="257" t="s">
        <v>348</v>
      </c>
      <c r="CPO6" s="257" t="s">
        <v>348</v>
      </c>
      <c r="CPP6" s="257" t="s">
        <v>348</v>
      </c>
      <c r="CPQ6" s="257" t="s">
        <v>348</v>
      </c>
      <c r="CPR6" s="257" t="s">
        <v>348</v>
      </c>
      <c r="CPS6" s="257" t="s">
        <v>348</v>
      </c>
      <c r="CPT6" s="257" t="s">
        <v>348</v>
      </c>
      <c r="CPU6" s="257" t="s">
        <v>348</v>
      </c>
      <c r="CPV6" s="257" t="s">
        <v>348</v>
      </c>
      <c r="CPW6" s="257" t="s">
        <v>348</v>
      </c>
      <c r="CPX6" s="257" t="s">
        <v>348</v>
      </c>
      <c r="CPY6" s="257" t="s">
        <v>348</v>
      </c>
      <c r="CPZ6" s="257" t="s">
        <v>348</v>
      </c>
      <c r="CQA6" s="257" t="s">
        <v>348</v>
      </c>
      <c r="CQB6" s="257" t="s">
        <v>348</v>
      </c>
      <c r="CQC6" s="257" t="s">
        <v>348</v>
      </c>
      <c r="CQD6" s="257" t="s">
        <v>348</v>
      </c>
      <c r="CQE6" s="257" t="s">
        <v>348</v>
      </c>
      <c r="CQF6" s="257" t="s">
        <v>348</v>
      </c>
      <c r="CQG6" s="257" t="s">
        <v>348</v>
      </c>
      <c r="CQH6" s="257" t="s">
        <v>348</v>
      </c>
      <c r="CQI6" s="257" t="s">
        <v>348</v>
      </c>
      <c r="CQJ6" s="257" t="s">
        <v>348</v>
      </c>
      <c r="CQK6" s="257" t="s">
        <v>348</v>
      </c>
      <c r="CQL6" s="257" t="s">
        <v>348</v>
      </c>
      <c r="CQM6" s="257" t="s">
        <v>348</v>
      </c>
      <c r="CQN6" s="257" t="s">
        <v>348</v>
      </c>
      <c r="CQO6" s="257" t="s">
        <v>348</v>
      </c>
      <c r="CQP6" s="257" t="s">
        <v>348</v>
      </c>
      <c r="CQQ6" s="257" t="s">
        <v>348</v>
      </c>
      <c r="CQR6" s="257" t="s">
        <v>348</v>
      </c>
      <c r="CQS6" s="257" t="s">
        <v>348</v>
      </c>
      <c r="CQT6" s="257" t="s">
        <v>348</v>
      </c>
      <c r="CQU6" s="257" t="s">
        <v>348</v>
      </c>
      <c r="CQV6" s="257" t="s">
        <v>348</v>
      </c>
      <c r="CQW6" s="257" t="s">
        <v>348</v>
      </c>
      <c r="CQX6" s="257" t="s">
        <v>348</v>
      </c>
      <c r="CQY6" s="257" t="s">
        <v>348</v>
      </c>
      <c r="CQZ6" s="257" t="s">
        <v>348</v>
      </c>
      <c r="CRA6" s="257" t="s">
        <v>348</v>
      </c>
      <c r="CRB6" s="257" t="s">
        <v>348</v>
      </c>
      <c r="CRC6" s="257" t="s">
        <v>348</v>
      </c>
      <c r="CRD6" s="257" t="s">
        <v>348</v>
      </c>
      <c r="CRE6" s="257" t="s">
        <v>348</v>
      </c>
      <c r="CRF6" s="257" t="s">
        <v>348</v>
      </c>
      <c r="CRG6" s="257" t="s">
        <v>348</v>
      </c>
      <c r="CRH6" s="257" t="s">
        <v>348</v>
      </c>
      <c r="CRI6" s="257" t="s">
        <v>348</v>
      </c>
      <c r="CRJ6" s="257" t="s">
        <v>348</v>
      </c>
      <c r="CRK6" s="257" t="s">
        <v>348</v>
      </c>
      <c r="CRL6" s="257" t="s">
        <v>348</v>
      </c>
      <c r="CRM6" s="257" t="s">
        <v>348</v>
      </c>
      <c r="CRN6" s="257" t="s">
        <v>348</v>
      </c>
      <c r="CRO6" s="257" t="s">
        <v>348</v>
      </c>
      <c r="CRP6" s="257" t="s">
        <v>348</v>
      </c>
      <c r="CRQ6" s="257" t="s">
        <v>348</v>
      </c>
      <c r="CRR6" s="257" t="s">
        <v>348</v>
      </c>
      <c r="CRS6" s="257" t="s">
        <v>348</v>
      </c>
      <c r="CRT6" s="257" t="s">
        <v>348</v>
      </c>
      <c r="CRU6" s="257" t="s">
        <v>348</v>
      </c>
      <c r="CRV6" s="257" t="s">
        <v>348</v>
      </c>
      <c r="CRW6" s="257" t="s">
        <v>348</v>
      </c>
      <c r="CRX6" s="257" t="s">
        <v>348</v>
      </c>
      <c r="CRY6" s="257" t="s">
        <v>348</v>
      </c>
      <c r="CRZ6" s="257" t="s">
        <v>348</v>
      </c>
      <c r="CSA6" s="257" t="s">
        <v>348</v>
      </c>
      <c r="CSB6" s="257" t="s">
        <v>348</v>
      </c>
      <c r="CSC6" s="257" t="s">
        <v>348</v>
      </c>
      <c r="CSD6" s="257" t="s">
        <v>348</v>
      </c>
      <c r="CSE6" s="257" t="s">
        <v>348</v>
      </c>
      <c r="CSF6" s="257" t="s">
        <v>348</v>
      </c>
      <c r="CSG6" s="257" t="s">
        <v>348</v>
      </c>
      <c r="CSH6" s="257" t="s">
        <v>348</v>
      </c>
      <c r="CSI6" s="257" t="s">
        <v>348</v>
      </c>
      <c r="CSJ6" s="257" t="s">
        <v>348</v>
      </c>
      <c r="CSK6" s="257" t="s">
        <v>348</v>
      </c>
      <c r="CSL6" s="257" t="s">
        <v>348</v>
      </c>
      <c r="CSM6" s="257" t="s">
        <v>348</v>
      </c>
      <c r="CSN6" s="257" t="s">
        <v>348</v>
      </c>
      <c r="CSO6" s="257" t="s">
        <v>348</v>
      </c>
      <c r="CSP6" s="257" t="s">
        <v>348</v>
      </c>
      <c r="CSQ6" s="257" t="s">
        <v>348</v>
      </c>
      <c r="CSR6" s="257" t="s">
        <v>348</v>
      </c>
      <c r="CSS6" s="257" t="s">
        <v>348</v>
      </c>
      <c r="CST6" s="257" t="s">
        <v>348</v>
      </c>
      <c r="CSU6" s="257" t="s">
        <v>348</v>
      </c>
      <c r="CSV6" s="257" t="s">
        <v>348</v>
      </c>
      <c r="CSW6" s="257" t="s">
        <v>348</v>
      </c>
      <c r="CSX6" s="257" t="s">
        <v>348</v>
      </c>
      <c r="CSY6" s="257" t="s">
        <v>348</v>
      </c>
      <c r="CSZ6" s="257" t="s">
        <v>348</v>
      </c>
      <c r="CTA6" s="257" t="s">
        <v>348</v>
      </c>
      <c r="CTB6" s="257" t="s">
        <v>348</v>
      </c>
      <c r="CTC6" s="257" t="s">
        <v>348</v>
      </c>
      <c r="CTD6" s="257" t="s">
        <v>348</v>
      </c>
      <c r="CTE6" s="257" t="s">
        <v>348</v>
      </c>
      <c r="CTF6" s="257" t="s">
        <v>348</v>
      </c>
      <c r="CTG6" s="257" t="s">
        <v>348</v>
      </c>
      <c r="CTH6" s="257" t="s">
        <v>348</v>
      </c>
      <c r="CTI6" s="257" t="s">
        <v>348</v>
      </c>
      <c r="CTJ6" s="257" t="s">
        <v>348</v>
      </c>
      <c r="CTK6" s="257" t="s">
        <v>348</v>
      </c>
      <c r="CTL6" s="257" t="s">
        <v>348</v>
      </c>
      <c r="CTM6" s="257" t="s">
        <v>348</v>
      </c>
      <c r="CTN6" s="257" t="s">
        <v>348</v>
      </c>
      <c r="CTO6" s="257" t="s">
        <v>348</v>
      </c>
      <c r="CTP6" s="257" t="s">
        <v>348</v>
      </c>
      <c r="CTQ6" s="257" t="s">
        <v>348</v>
      </c>
      <c r="CTR6" s="257" t="s">
        <v>348</v>
      </c>
      <c r="CTS6" s="257" t="s">
        <v>348</v>
      </c>
      <c r="CTT6" s="257" t="s">
        <v>348</v>
      </c>
      <c r="CTU6" s="257" t="s">
        <v>348</v>
      </c>
      <c r="CTV6" s="257" t="s">
        <v>348</v>
      </c>
      <c r="CTW6" s="257" t="s">
        <v>348</v>
      </c>
      <c r="CTX6" s="257" t="s">
        <v>348</v>
      </c>
      <c r="CTY6" s="257" t="s">
        <v>348</v>
      </c>
      <c r="CTZ6" s="257" t="s">
        <v>348</v>
      </c>
      <c r="CUA6" s="257" t="s">
        <v>348</v>
      </c>
      <c r="CUB6" s="257" t="s">
        <v>348</v>
      </c>
      <c r="CUC6" s="257" t="s">
        <v>348</v>
      </c>
      <c r="CUD6" s="257" t="s">
        <v>348</v>
      </c>
      <c r="CUE6" s="257" t="s">
        <v>348</v>
      </c>
      <c r="CUF6" s="257" t="s">
        <v>348</v>
      </c>
      <c r="CUG6" s="257" t="s">
        <v>348</v>
      </c>
      <c r="CUH6" s="257" t="s">
        <v>348</v>
      </c>
      <c r="CUI6" s="257" t="s">
        <v>348</v>
      </c>
      <c r="CUJ6" s="257" t="s">
        <v>348</v>
      </c>
      <c r="CUK6" s="257" t="s">
        <v>348</v>
      </c>
      <c r="CUL6" s="257" t="s">
        <v>348</v>
      </c>
      <c r="CUM6" s="257" t="s">
        <v>348</v>
      </c>
      <c r="CUN6" s="257" t="s">
        <v>348</v>
      </c>
      <c r="CUO6" s="257" t="s">
        <v>348</v>
      </c>
      <c r="CUP6" s="257" t="s">
        <v>348</v>
      </c>
      <c r="CUQ6" s="257" t="s">
        <v>348</v>
      </c>
      <c r="CUR6" s="257" t="s">
        <v>348</v>
      </c>
      <c r="CUS6" s="257" t="s">
        <v>348</v>
      </c>
      <c r="CUT6" s="257" t="s">
        <v>348</v>
      </c>
      <c r="CUU6" s="257" t="s">
        <v>348</v>
      </c>
      <c r="CUV6" s="257" t="s">
        <v>348</v>
      </c>
      <c r="CUW6" s="257" t="s">
        <v>348</v>
      </c>
      <c r="CUX6" s="257" t="s">
        <v>348</v>
      </c>
      <c r="CUY6" s="257" t="s">
        <v>348</v>
      </c>
      <c r="CUZ6" s="257" t="s">
        <v>348</v>
      </c>
      <c r="CVA6" s="257" t="s">
        <v>348</v>
      </c>
      <c r="CVB6" s="257" t="s">
        <v>348</v>
      </c>
      <c r="CVC6" s="257" t="s">
        <v>348</v>
      </c>
      <c r="CVD6" s="257" t="s">
        <v>348</v>
      </c>
      <c r="CVE6" s="257" t="s">
        <v>348</v>
      </c>
      <c r="CVF6" s="257" t="s">
        <v>348</v>
      </c>
      <c r="CVG6" s="257" t="s">
        <v>348</v>
      </c>
      <c r="CVH6" s="257" t="s">
        <v>348</v>
      </c>
      <c r="CVI6" s="257" t="s">
        <v>348</v>
      </c>
      <c r="CVJ6" s="257" t="s">
        <v>348</v>
      </c>
      <c r="CVK6" s="257" t="s">
        <v>348</v>
      </c>
      <c r="CVL6" s="257" t="s">
        <v>348</v>
      </c>
      <c r="CVM6" s="257" t="s">
        <v>348</v>
      </c>
      <c r="CVN6" s="257" t="s">
        <v>348</v>
      </c>
      <c r="CVO6" s="257" t="s">
        <v>348</v>
      </c>
      <c r="CVP6" s="257" t="s">
        <v>348</v>
      </c>
      <c r="CVQ6" s="257" t="s">
        <v>348</v>
      </c>
      <c r="CVR6" s="257" t="s">
        <v>348</v>
      </c>
      <c r="CVS6" s="257" t="s">
        <v>348</v>
      </c>
      <c r="CVT6" s="257" t="s">
        <v>348</v>
      </c>
      <c r="CVU6" s="257" t="s">
        <v>348</v>
      </c>
      <c r="CVV6" s="257" t="s">
        <v>348</v>
      </c>
      <c r="CVW6" s="257" t="s">
        <v>348</v>
      </c>
      <c r="CVX6" s="257" t="s">
        <v>348</v>
      </c>
      <c r="CVY6" s="257" t="s">
        <v>348</v>
      </c>
      <c r="CVZ6" s="257" t="s">
        <v>348</v>
      </c>
      <c r="CWA6" s="257" t="s">
        <v>348</v>
      </c>
      <c r="CWB6" s="257" t="s">
        <v>348</v>
      </c>
      <c r="CWC6" s="257" t="s">
        <v>348</v>
      </c>
      <c r="CWD6" s="257" t="s">
        <v>348</v>
      </c>
      <c r="CWE6" s="257" t="s">
        <v>348</v>
      </c>
      <c r="CWF6" s="257" t="s">
        <v>348</v>
      </c>
      <c r="CWG6" s="257" t="s">
        <v>348</v>
      </c>
      <c r="CWH6" s="257" t="s">
        <v>348</v>
      </c>
      <c r="CWI6" s="257" t="s">
        <v>348</v>
      </c>
      <c r="CWJ6" s="257" t="s">
        <v>348</v>
      </c>
      <c r="CWK6" s="257" t="s">
        <v>348</v>
      </c>
      <c r="CWL6" s="257" t="s">
        <v>348</v>
      </c>
      <c r="CWM6" s="257" t="s">
        <v>348</v>
      </c>
      <c r="CWN6" s="257" t="s">
        <v>348</v>
      </c>
      <c r="CWO6" s="257" t="s">
        <v>348</v>
      </c>
      <c r="CWP6" s="257" t="s">
        <v>348</v>
      </c>
      <c r="CWQ6" s="257" t="s">
        <v>348</v>
      </c>
      <c r="CWR6" s="257" t="s">
        <v>348</v>
      </c>
      <c r="CWS6" s="257" t="s">
        <v>348</v>
      </c>
      <c r="CWT6" s="257" t="s">
        <v>348</v>
      </c>
      <c r="CWU6" s="257" t="s">
        <v>348</v>
      </c>
      <c r="CWV6" s="257" t="s">
        <v>348</v>
      </c>
      <c r="CWW6" s="257" t="s">
        <v>348</v>
      </c>
      <c r="CWX6" s="257" t="s">
        <v>348</v>
      </c>
      <c r="CWY6" s="257" t="s">
        <v>348</v>
      </c>
      <c r="CWZ6" s="257" t="s">
        <v>348</v>
      </c>
      <c r="CXA6" s="257" t="s">
        <v>348</v>
      </c>
      <c r="CXB6" s="257" t="s">
        <v>348</v>
      </c>
      <c r="CXC6" s="257" t="s">
        <v>348</v>
      </c>
      <c r="CXD6" s="257" t="s">
        <v>348</v>
      </c>
      <c r="CXE6" s="257" t="s">
        <v>348</v>
      </c>
      <c r="CXF6" s="257" t="s">
        <v>348</v>
      </c>
      <c r="CXG6" s="257" t="s">
        <v>348</v>
      </c>
      <c r="CXH6" s="257" t="s">
        <v>348</v>
      </c>
      <c r="CXI6" s="257" t="s">
        <v>348</v>
      </c>
      <c r="CXJ6" s="257" t="s">
        <v>348</v>
      </c>
      <c r="CXK6" s="257" t="s">
        <v>348</v>
      </c>
      <c r="CXL6" s="257" t="s">
        <v>348</v>
      </c>
      <c r="CXM6" s="257" t="s">
        <v>348</v>
      </c>
      <c r="CXN6" s="257" t="s">
        <v>348</v>
      </c>
      <c r="CXO6" s="257" t="s">
        <v>348</v>
      </c>
      <c r="CXP6" s="257" t="s">
        <v>348</v>
      </c>
      <c r="CXQ6" s="257" t="s">
        <v>348</v>
      </c>
      <c r="CXR6" s="257" t="s">
        <v>348</v>
      </c>
      <c r="CXS6" s="257" t="s">
        <v>348</v>
      </c>
      <c r="CXT6" s="257" t="s">
        <v>348</v>
      </c>
      <c r="CXU6" s="257" t="s">
        <v>348</v>
      </c>
      <c r="CXV6" s="257" t="s">
        <v>348</v>
      </c>
      <c r="CXW6" s="257" t="s">
        <v>348</v>
      </c>
      <c r="CXX6" s="257" t="s">
        <v>348</v>
      </c>
      <c r="CXY6" s="257" t="s">
        <v>348</v>
      </c>
      <c r="CXZ6" s="257" t="s">
        <v>348</v>
      </c>
      <c r="CYA6" s="257" t="s">
        <v>348</v>
      </c>
      <c r="CYB6" s="257" t="s">
        <v>348</v>
      </c>
      <c r="CYC6" s="257" t="s">
        <v>348</v>
      </c>
      <c r="CYD6" s="257" t="s">
        <v>348</v>
      </c>
      <c r="CYE6" s="257" t="s">
        <v>348</v>
      </c>
      <c r="CYF6" s="257" t="s">
        <v>348</v>
      </c>
      <c r="CYG6" s="257" t="s">
        <v>348</v>
      </c>
      <c r="CYH6" s="257" t="s">
        <v>348</v>
      </c>
      <c r="CYI6" s="257" t="s">
        <v>348</v>
      </c>
      <c r="CYJ6" s="257" t="s">
        <v>348</v>
      </c>
      <c r="CYK6" s="257" t="s">
        <v>348</v>
      </c>
      <c r="CYL6" s="257" t="s">
        <v>348</v>
      </c>
      <c r="CYM6" s="257" t="s">
        <v>348</v>
      </c>
      <c r="CYN6" s="257" t="s">
        <v>348</v>
      </c>
      <c r="CYO6" s="257" t="s">
        <v>348</v>
      </c>
      <c r="CYP6" s="257" t="s">
        <v>348</v>
      </c>
      <c r="CYQ6" s="257" t="s">
        <v>348</v>
      </c>
      <c r="CYR6" s="257" t="s">
        <v>348</v>
      </c>
      <c r="CYS6" s="257" t="s">
        <v>348</v>
      </c>
      <c r="CYT6" s="257" t="s">
        <v>348</v>
      </c>
      <c r="CYU6" s="257" t="s">
        <v>348</v>
      </c>
      <c r="CYV6" s="257" t="s">
        <v>348</v>
      </c>
      <c r="CYW6" s="257" t="s">
        <v>348</v>
      </c>
      <c r="CYX6" s="257" t="s">
        <v>348</v>
      </c>
      <c r="CYY6" s="257" t="s">
        <v>348</v>
      </c>
      <c r="CYZ6" s="257" t="s">
        <v>348</v>
      </c>
      <c r="CZA6" s="257" t="s">
        <v>348</v>
      </c>
      <c r="CZB6" s="257" t="s">
        <v>348</v>
      </c>
      <c r="CZC6" s="257" t="s">
        <v>348</v>
      </c>
      <c r="CZD6" s="257" t="s">
        <v>348</v>
      </c>
      <c r="CZE6" s="257" t="s">
        <v>348</v>
      </c>
      <c r="CZF6" s="257" t="s">
        <v>348</v>
      </c>
      <c r="CZG6" s="257" t="s">
        <v>348</v>
      </c>
      <c r="CZH6" s="257" t="s">
        <v>348</v>
      </c>
      <c r="CZI6" s="257" t="s">
        <v>348</v>
      </c>
      <c r="CZJ6" s="257" t="s">
        <v>348</v>
      </c>
      <c r="CZK6" s="257" t="s">
        <v>348</v>
      </c>
      <c r="CZL6" s="257" t="s">
        <v>348</v>
      </c>
      <c r="CZM6" s="257" t="s">
        <v>348</v>
      </c>
      <c r="CZN6" s="257" t="s">
        <v>348</v>
      </c>
      <c r="CZO6" s="257" t="s">
        <v>348</v>
      </c>
      <c r="CZP6" s="257" t="s">
        <v>348</v>
      </c>
      <c r="CZQ6" s="257" t="s">
        <v>348</v>
      </c>
      <c r="CZR6" s="257" t="s">
        <v>348</v>
      </c>
      <c r="CZS6" s="257" t="s">
        <v>348</v>
      </c>
      <c r="CZT6" s="257" t="s">
        <v>348</v>
      </c>
      <c r="CZU6" s="257" t="s">
        <v>348</v>
      </c>
      <c r="CZV6" s="257" t="s">
        <v>348</v>
      </c>
      <c r="CZW6" s="257" t="s">
        <v>348</v>
      </c>
      <c r="CZX6" s="257" t="s">
        <v>348</v>
      </c>
      <c r="CZY6" s="257" t="s">
        <v>348</v>
      </c>
      <c r="CZZ6" s="257" t="s">
        <v>348</v>
      </c>
      <c r="DAA6" s="257" t="s">
        <v>348</v>
      </c>
      <c r="DAB6" s="257" t="s">
        <v>348</v>
      </c>
      <c r="DAC6" s="257" t="s">
        <v>348</v>
      </c>
      <c r="DAD6" s="257" t="s">
        <v>348</v>
      </c>
      <c r="DAE6" s="257" t="s">
        <v>348</v>
      </c>
      <c r="DAF6" s="257" t="s">
        <v>348</v>
      </c>
      <c r="DAG6" s="257" t="s">
        <v>348</v>
      </c>
      <c r="DAH6" s="257" t="s">
        <v>348</v>
      </c>
      <c r="DAI6" s="257" t="s">
        <v>348</v>
      </c>
      <c r="DAJ6" s="257" t="s">
        <v>348</v>
      </c>
      <c r="DAK6" s="257" t="s">
        <v>348</v>
      </c>
      <c r="DAL6" s="257" t="s">
        <v>348</v>
      </c>
      <c r="DAM6" s="257" t="s">
        <v>348</v>
      </c>
      <c r="DAN6" s="257" t="s">
        <v>348</v>
      </c>
      <c r="DAO6" s="257" t="s">
        <v>348</v>
      </c>
      <c r="DAP6" s="257" t="s">
        <v>348</v>
      </c>
      <c r="DAQ6" s="257" t="s">
        <v>348</v>
      </c>
      <c r="DAR6" s="257" t="s">
        <v>348</v>
      </c>
      <c r="DAS6" s="257" t="s">
        <v>348</v>
      </c>
      <c r="DAT6" s="257" t="s">
        <v>348</v>
      </c>
      <c r="DAU6" s="257" t="s">
        <v>348</v>
      </c>
      <c r="DAV6" s="257" t="s">
        <v>348</v>
      </c>
      <c r="DAW6" s="257" t="s">
        <v>348</v>
      </c>
      <c r="DAX6" s="257" t="s">
        <v>348</v>
      </c>
      <c r="DAY6" s="257" t="s">
        <v>348</v>
      </c>
      <c r="DAZ6" s="257" t="s">
        <v>348</v>
      </c>
      <c r="DBA6" s="257" t="s">
        <v>348</v>
      </c>
      <c r="DBB6" s="257" t="s">
        <v>348</v>
      </c>
      <c r="DBC6" s="257" t="s">
        <v>348</v>
      </c>
      <c r="DBD6" s="257" t="s">
        <v>348</v>
      </c>
      <c r="DBE6" s="257" t="s">
        <v>348</v>
      </c>
      <c r="DBF6" s="257" t="s">
        <v>348</v>
      </c>
      <c r="DBG6" s="257" t="s">
        <v>348</v>
      </c>
      <c r="DBH6" s="257" t="s">
        <v>348</v>
      </c>
      <c r="DBI6" s="257" t="s">
        <v>348</v>
      </c>
      <c r="DBJ6" s="257" t="s">
        <v>348</v>
      </c>
      <c r="DBK6" s="257" t="s">
        <v>348</v>
      </c>
      <c r="DBL6" s="257" t="s">
        <v>348</v>
      </c>
      <c r="DBM6" s="257" t="s">
        <v>348</v>
      </c>
      <c r="DBN6" s="257" t="s">
        <v>348</v>
      </c>
      <c r="DBO6" s="257" t="s">
        <v>348</v>
      </c>
      <c r="DBP6" s="257" t="s">
        <v>348</v>
      </c>
      <c r="DBQ6" s="257" t="s">
        <v>348</v>
      </c>
      <c r="DBR6" s="257" t="s">
        <v>348</v>
      </c>
      <c r="DBS6" s="257" t="s">
        <v>348</v>
      </c>
      <c r="DBT6" s="257" t="s">
        <v>348</v>
      </c>
      <c r="DBU6" s="257" t="s">
        <v>348</v>
      </c>
      <c r="DBV6" s="257" t="s">
        <v>348</v>
      </c>
      <c r="DBW6" s="257" t="s">
        <v>348</v>
      </c>
      <c r="DBX6" s="257" t="s">
        <v>348</v>
      </c>
      <c r="DBY6" s="257" t="s">
        <v>348</v>
      </c>
      <c r="DBZ6" s="257" t="s">
        <v>348</v>
      </c>
      <c r="DCA6" s="257" t="s">
        <v>348</v>
      </c>
      <c r="DCB6" s="257" t="s">
        <v>348</v>
      </c>
      <c r="DCC6" s="257" t="s">
        <v>348</v>
      </c>
      <c r="DCD6" s="257" t="s">
        <v>348</v>
      </c>
      <c r="DCE6" s="257" t="s">
        <v>348</v>
      </c>
      <c r="DCF6" s="257" t="s">
        <v>348</v>
      </c>
      <c r="DCG6" s="257" t="s">
        <v>348</v>
      </c>
      <c r="DCH6" s="257" t="s">
        <v>348</v>
      </c>
      <c r="DCI6" s="257" t="s">
        <v>348</v>
      </c>
      <c r="DCJ6" s="257" t="s">
        <v>348</v>
      </c>
      <c r="DCK6" s="257" t="s">
        <v>348</v>
      </c>
      <c r="DCL6" s="257" t="s">
        <v>348</v>
      </c>
      <c r="DCM6" s="257" t="s">
        <v>348</v>
      </c>
      <c r="DCN6" s="257" t="s">
        <v>348</v>
      </c>
      <c r="DCO6" s="257" t="s">
        <v>348</v>
      </c>
      <c r="DCP6" s="257" t="s">
        <v>348</v>
      </c>
      <c r="DCQ6" s="257" t="s">
        <v>348</v>
      </c>
      <c r="DCR6" s="257" t="s">
        <v>348</v>
      </c>
      <c r="DCS6" s="257" t="s">
        <v>348</v>
      </c>
      <c r="DCT6" s="257" t="s">
        <v>348</v>
      </c>
      <c r="DCU6" s="257" t="s">
        <v>348</v>
      </c>
      <c r="DCV6" s="257" t="s">
        <v>348</v>
      </c>
      <c r="DCW6" s="257" t="s">
        <v>348</v>
      </c>
      <c r="DCX6" s="257" t="s">
        <v>348</v>
      </c>
      <c r="DCY6" s="257" t="s">
        <v>348</v>
      </c>
      <c r="DCZ6" s="257" t="s">
        <v>348</v>
      </c>
      <c r="DDA6" s="257" t="s">
        <v>348</v>
      </c>
      <c r="DDB6" s="257" t="s">
        <v>348</v>
      </c>
      <c r="DDC6" s="257" t="s">
        <v>348</v>
      </c>
      <c r="DDD6" s="257" t="s">
        <v>348</v>
      </c>
      <c r="DDE6" s="257" t="s">
        <v>348</v>
      </c>
      <c r="DDF6" s="257" t="s">
        <v>348</v>
      </c>
      <c r="DDG6" s="257" t="s">
        <v>348</v>
      </c>
      <c r="DDH6" s="257" t="s">
        <v>348</v>
      </c>
      <c r="DDI6" s="257" t="s">
        <v>348</v>
      </c>
      <c r="DDJ6" s="257" t="s">
        <v>348</v>
      </c>
      <c r="DDK6" s="257" t="s">
        <v>348</v>
      </c>
      <c r="DDL6" s="257" t="s">
        <v>348</v>
      </c>
      <c r="DDM6" s="257" t="s">
        <v>348</v>
      </c>
      <c r="DDN6" s="257" t="s">
        <v>348</v>
      </c>
      <c r="DDO6" s="257" t="s">
        <v>348</v>
      </c>
      <c r="DDP6" s="257" t="s">
        <v>348</v>
      </c>
      <c r="DDQ6" s="257" t="s">
        <v>348</v>
      </c>
      <c r="DDR6" s="257" t="s">
        <v>348</v>
      </c>
      <c r="DDS6" s="257" t="s">
        <v>348</v>
      </c>
      <c r="DDT6" s="257" t="s">
        <v>348</v>
      </c>
      <c r="DDU6" s="257" t="s">
        <v>348</v>
      </c>
      <c r="DDV6" s="257" t="s">
        <v>348</v>
      </c>
      <c r="DDW6" s="257" t="s">
        <v>348</v>
      </c>
      <c r="DDX6" s="257" t="s">
        <v>348</v>
      </c>
      <c r="DDY6" s="257" t="s">
        <v>348</v>
      </c>
      <c r="DDZ6" s="257" t="s">
        <v>348</v>
      </c>
      <c r="DEA6" s="257" t="s">
        <v>348</v>
      </c>
      <c r="DEB6" s="257" t="s">
        <v>348</v>
      </c>
      <c r="DEC6" s="257" t="s">
        <v>348</v>
      </c>
      <c r="DED6" s="257" t="s">
        <v>348</v>
      </c>
      <c r="DEE6" s="257" t="s">
        <v>348</v>
      </c>
      <c r="DEF6" s="257" t="s">
        <v>348</v>
      </c>
      <c r="DEG6" s="257" t="s">
        <v>348</v>
      </c>
      <c r="DEH6" s="257" t="s">
        <v>348</v>
      </c>
      <c r="DEI6" s="257" t="s">
        <v>348</v>
      </c>
      <c r="DEJ6" s="257" t="s">
        <v>348</v>
      </c>
      <c r="DEK6" s="257" t="s">
        <v>348</v>
      </c>
      <c r="DEL6" s="257" t="s">
        <v>348</v>
      </c>
      <c r="DEM6" s="257" t="s">
        <v>348</v>
      </c>
      <c r="DEN6" s="257" t="s">
        <v>348</v>
      </c>
      <c r="DEO6" s="257" t="s">
        <v>348</v>
      </c>
      <c r="DEP6" s="257" t="s">
        <v>348</v>
      </c>
      <c r="DEQ6" s="257" t="s">
        <v>348</v>
      </c>
      <c r="DER6" s="257" t="s">
        <v>348</v>
      </c>
      <c r="DES6" s="257" t="s">
        <v>348</v>
      </c>
      <c r="DET6" s="257" t="s">
        <v>348</v>
      </c>
      <c r="DEU6" s="257" t="s">
        <v>348</v>
      </c>
      <c r="DEV6" s="257" t="s">
        <v>348</v>
      </c>
      <c r="DEW6" s="257" t="s">
        <v>348</v>
      </c>
      <c r="DEX6" s="257" t="s">
        <v>348</v>
      </c>
      <c r="DEY6" s="257" t="s">
        <v>348</v>
      </c>
      <c r="DEZ6" s="257" t="s">
        <v>348</v>
      </c>
      <c r="DFA6" s="257" t="s">
        <v>348</v>
      </c>
      <c r="DFB6" s="257" t="s">
        <v>348</v>
      </c>
      <c r="DFC6" s="257" t="s">
        <v>348</v>
      </c>
      <c r="DFD6" s="257" t="s">
        <v>348</v>
      </c>
      <c r="DFE6" s="257" t="s">
        <v>348</v>
      </c>
      <c r="DFF6" s="257" t="s">
        <v>348</v>
      </c>
      <c r="DFG6" s="257" t="s">
        <v>348</v>
      </c>
      <c r="DFH6" s="257" t="s">
        <v>348</v>
      </c>
      <c r="DFI6" s="257" t="s">
        <v>348</v>
      </c>
      <c r="DFJ6" s="257" t="s">
        <v>348</v>
      </c>
      <c r="DFK6" s="257" t="s">
        <v>348</v>
      </c>
      <c r="DFL6" s="257" t="s">
        <v>348</v>
      </c>
      <c r="DFM6" s="257" t="s">
        <v>348</v>
      </c>
      <c r="DFN6" s="257" t="s">
        <v>348</v>
      </c>
      <c r="DFO6" s="257" t="s">
        <v>348</v>
      </c>
      <c r="DFP6" s="257" t="s">
        <v>348</v>
      </c>
      <c r="DFQ6" s="257" t="s">
        <v>348</v>
      </c>
      <c r="DFR6" s="257" t="s">
        <v>348</v>
      </c>
      <c r="DFS6" s="257" t="s">
        <v>348</v>
      </c>
      <c r="DFT6" s="257" t="s">
        <v>348</v>
      </c>
      <c r="DFU6" s="257" t="s">
        <v>348</v>
      </c>
      <c r="DFV6" s="257" t="s">
        <v>348</v>
      </c>
      <c r="DFW6" s="257" t="s">
        <v>348</v>
      </c>
      <c r="DFX6" s="257" t="s">
        <v>348</v>
      </c>
      <c r="DFY6" s="257" t="s">
        <v>348</v>
      </c>
      <c r="DFZ6" s="257" t="s">
        <v>348</v>
      </c>
      <c r="DGA6" s="257" t="s">
        <v>348</v>
      </c>
      <c r="DGB6" s="257" t="s">
        <v>348</v>
      </c>
      <c r="DGC6" s="257" t="s">
        <v>348</v>
      </c>
      <c r="DGD6" s="257" t="s">
        <v>348</v>
      </c>
      <c r="DGE6" s="257" t="s">
        <v>348</v>
      </c>
      <c r="DGF6" s="257" t="s">
        <v>348</v>
      </c>
      <c r="DGG6" s="257" t="s">
        <v>348</v>
      </c>
      <c r="DGH6" s="257" t="s">
        <v>348</v>
      </c>
      <c r="DGI6" s="257" t="s">
        <v>348</v>
      </c>
      <c r="DGJ6" s="257" t="s">
        <v>348</v>
      </c>
      <c r="DGK6" s="257" t="s">
        <v>348</v>
      </c>
      <c r="DGL6" s="257" t="s">
        <v>348</v>
      </c>
      <c r="DGM6" s="257" t="s">
        <v>348</v>
      </c>
      <c r="DGN6" s="257" t="s">
        <v>348</v>
      </c>
      <c r="DGO6" s="257" t="s">
        <v>348</v>
      </c>
      <c r="DGP6" s="257" t="s">
        <v>348</v>
      </c>
      <c r="DGQ6" s="257" t="s">
        <v>348</v>
      </c>
      <c r="DGR6" s="257" t="s">
        <v>348</v>
      </c>
      <c r="DGS6" s="257" t="s">
        <v>348</v>
      </c>
      <c r="DGT6" s="257" t="s">
        <v>348</v>
      </c>
      <c r="DGU6" s="257" t="s">
        <v>348</v>
      </c>
      <c r="DGV6" s="257" t="s">
        <v>348</v>
      </c>
      <c r="DGW6" s="257" t="s">
        <v>348</v>
      </c>
      <c r="DGX6" s="257" t="s">
        <v>348</v>
      </c>
      <c r="DGY6" s="257" t="s">
        <v>348</v>
      </c>
      <c r="DGZ6" s="257" t="s">
        <v>348</v>
      </c>
      <c r="DHA6" s="257" t="s">
        <v>348</v>
      </c>
      <c r="DHB6" s="257" t="s">
        <v>348</v>
      </c>
      <c r="DHC6" s="257" t="s">
        <v>348</v>
      </c>
      <c r="DHD6" s="257" t="s">
        <v>348</v>
      </c>
      <c r="DHE6" s="257" t="s">
        <v>348</v>
      </c>
      <c r="DHF6" s="257" t="s">
        <v>348</v>
      </c>
      <c r="DHG6" s="257" t="s">
        <v>348</v>
      </c>
      <c r="DHH6" s="257" t="s">
        <v>348</v>
      </c>
      <c r="DHI6" s="257" t="s">
        <v>348</v>
      </c>
      <c r="DHJ6" s="257" t="s">
        <v>348</v>
      </c>
      <c r="DHK6" s="257" t="s">
        <v>348</v>
      </c>
      <c r="DHL6" s="257" t="s">
        <v>348</v>
      </c>
      <c r="DHM6" s="257" t="s">
        <v>348</v>
      </c>
      <c r="DHN6" s="257" t="s">
        <v>348</v>
      </c>
      <c r="DHO6" s="257" t="s">
        <v>348</v>
      </c>
      <c r="DHP6" s="257" t="s">
        <v>348</v>
      </c>
      <c r="DHQ6" s="257" t="s">
        <v>348</v>
      </c>
      <c r="DHR6" s="257" t="s">
        <v>348</v>
      </c>
      <c r="DHS6" s="257" t="s">
        <v>348</v>
      </c>
      <c r="DHT6" s="257" t="s">
        <v>348</v>
      </c>
      <c r="DHU6" s="257" t="s">
        <v>348</v>
      </c>
      <c r="DHV6" s="257" t="s">
        <v>348</v>
      </c>
      <c r="DHW6" s="257" t="s">
        <v>348</v>
      </c>
      <c r="DHX6" s="257" t="s">
        <v>348</v>
      </c>
      <c r="DHY6" s="257" t="s">
        <v>348</v>
      </c>
      <c r="DHZ6" s="257" t="s">
        <v>348</v>
      </c>
      <c r="DIA6" s="257" t="s">
        <v>348</v>
      </c>
      <c r="DIB6" s="257" t="s">
        <v>348</v>
      </c>
      <c r="DIC6" s="257" t="s">
        <v>348</v>
      </c>
      <c r="DID6" s="257" t="s">
        <v>348</v>
      </c>
      <c r="DIE6" s="257" t="s">
        <v>348</v>
      </c>
      <c r="DIF6" s="257" t="s">
        <v>348</v>
      </c>
      <c r="DIG6" s="257" t="s">
        <v>348</v>
      </c>
      <c r="DIH6" s="257" t="s">
        <v>348</v>
      </c>
      <c r="DII6" s="257" t="s">
        <v>348</v>
      </c>
      <c r="DIJ6" s="257" t="s">
        <v>348</v>
      </c>
      <c r="DIK6" s="257" t="s">
        <v>348</v>
      </c>
      <c r="DIL6" s="257" t="s">
        <v>348</v>
      </c>
      <c r="DIM6" s="257" t="s">
        <v>348</v>
      </c>
      <c r="DIN6" s="257" t="s">
        <v>348</v>
      </c>
      <c r="DIO6" s="257" t="s">
        <v>348</v>
      </c>
      <c r="DIP6" s="257" t="s">
        <v>348</v>
      </c>
      <c r="DIQ6" s="257" t="s">
        <v>348</v>
      </c>
      <c r="DIR6" s="257" t="s">
        <v>348</v>
      </c>
      <c r="DIS6" s="257" t="s">
        <v>348</v>
      </c>
      <c r="DIT6" s="257" t="s">
        <v>348</v>
      </c>
      <c r="DIU6" s="257" t="s">
        <v>348</v>
      </c>
      <c r="DIV6" s="257" t="s">
        <v>348</v>
      </c>
      <c r="DIW6" s="257" t="s">
        <v>348</v>
      </c>
      <c r="DIX6" s="257" t="s">
        <v>348</v>
      </c>
      <c r="DIY6" s="257" t="s">
        <v>348</v>
      </c>
      <c r="DIZ6" s="257" t="s">
        <v>348</v>
      </c>
      <c r="DJA6" s="257" t="s">
        <v>348</v>
      </c>
      <c r="DJB6" s="257" t="s">
        <v>348</v>
      </c>
      <c r="DJC6" s="257" t="s">
        <v>348</v>
      </c>
      <c r="DJD6" s="257" t="s">
        <v>348</v>
      </c>
      <c r="DJE6" s="257" t="s">
        <v>348</v>
      </c>
      <c r="DJF6" s="257" t="s">
        <v>348</v>
      </c>
      <c r="DJG6" s="257" t="s">
        <v>348</v>
      </c>
      <c r="DJH6" s="257" t="s">
        <v>348</v>
      </c>
      <c r="DJI6" s="257" t="s">
        <v>348</v>
      </c>
      <c r="DJJ6" s="257" t="s">
        <v>348</v>
      </c>
      <c r="DJK6" s="257" t="s">
        <v>348</v>
      </c>
      <c r="DJL6" s="257" t="s">
        <v>348</v>
      </c>
      <c r="DJM6" s="257" t="s">
        <v>348</v>
      </c>
      <c r="DJN6" s="257" t="s">
        <v>348</v>
      </c>
      <c r="DJO6" s="257" t="s">
        <v>348</v>
      </c>
      <c r="DJP6" s="257" t="s">
        <v>348</v>
      </c>
      <c r="DJQ6" s="257" t="s">
        <v>348</v>
      </c>
      <c r="DJR6" s="257" t="s">
        <v>348</v>
      </c>
      <c r="DJS6" s="257" t="s">
        <v>348</v>
      </c>
      <c r="DJT6" s="257" t="s">
        <v>348</v>
      </c>
      <c r="DJU6" s="257" t="s">
        <v>348</v>
      </c>
      <c r="DJV6" s="257" t="s">
        <v>348</v>
      </c>
      <c r="DJW6" s="257" t="s">
        <v>348</v>
      </c>
      <c r="DJX6" s="257" t="s">
        <v>348</v>
      </c>
      <c r="DJY6" s="257" t="s">
        <v>348</v>
      </c>
      <c r="DJZ6" s="257" t="s">
        <v>348</v>
      </c>
      <c r="DKA6" s="257" t="s">
        <v>348</v>
      </c>
      <c r="DKB6" s="257" t="s">
        <v>348</v>
      </c>
      <c r="DKC6" s="257" t="s">
        <v>348</v>
      </c>
      <c r="DKD6" s="257" t="s">
        <v>348</v>
      </c>
      <c r="DKE6" s="257" t="s">
        <v>348</v>
      </c>
      <c r="DKF6" s="257" t="s">
        <v>348</v>
      </c>
      <c r="DKG6" s="257" t="s">
        <v>348</v>
      </c>
      <c r="DKH6" s="257" t="s">
        <v>348</v>
      </c>
      <c r="DKI6" s="257" t="s">
        <v>348</v>
      </c>
      <c r="DKJ6" s="257" t="s">
        <v>348</v>
      </c>
      <c r="DKK6" s="257" t="s">
        <v>348</v>
      </c>
      <c r="DKL6" s="257" t="s">
        <v>348</v>
      </c>
      <c r="DKM6" s="257" t="s">
        <v>348</v>
      </c>
      <c r="DKN6" s="257" t="s">
        <v>348</v>
      </c>
      <c r="DKO6" s="257" t="s">
        <v>348</v>
      </c>
      <c r="DKP6" s="257" t="s">
        <v>348</v>
      </c>
      <c r="DKQ6" s="257" t="s">
        <v>348</v>
      </c>
      <c r="DKR6" s="257" t="s">
        <v>348</v>
      </c>
      <c r="DKS6" s="257" t="s">
        <v>348</v>
      </c>
      <c r="DKT6" s="257" t="s">
        <v>348</v>
      </c>
      <c r="DKU6" s="257" t="s">
        <v>348</v>
      </c>
      <c r="DKV6" s="257" t="s">
        <v>348</v>
      </c>
      <c r="DKW6" s="257" t="s">
        <v>348</v>
      </c>
      <c r="DKX6" s="257" t="s">
        <v>348</v>
      </c>
      <c r="DKY6" s="257" t="s">
        <v>348</v>
      </c>
      <c r="DKZ6" s="257" t="s">
        <v>348</v>
      </c>
      <c r="DLA6" s="257" t="s">
        <v>348</v>
      </c>
      <c r="DLB6" s="257" t="s">
        <v>348</v>
      </c>
      <c r="DLC6" s="257" t="s">
        <v>348</v>
      </c>
      <c r="DLD6" s="257" t="s">
        <v>348</v>
      </c>
      <c r="DLE6" s="257" t="s">
        <v>348</v>
      </c>
      <c r="DLF6" s="257" t="s">
        <v>348</v>
      </c>
      <c r="DLG6" s="257" t="s">
        <v>348</v>
      </c>
      <c r="DLH6" s="257" t="s">
        <v>348</v>
      </c>
      <c r="DLI6" s="257" t="s">
        <v>348</v>
      </c>
      <c r="DLJ6" s="257" t="s">
        <v>348</v>
      </c>
      <c r="DLK6" s="257" t="s">
        <v>348</v>
      </c>
      <c r="DLL6" s="257" t="s">
        <v>348</v>
      </c>
      <c r="DLM6" s="257" t="s">
        <v>348</v>
      </c>
      <c r="DLN6" s="257" t="s">
        <v>348</v>
      </c>
      <c r="DLO6" s="257" t="s">
        <v>348</v>
      </c>
      <c r="DLP6" s="257" t="s">
        <v>348</v>
      </c>
      <c r="DLQ6" s="257" t="s">
        <v>348</v>
      </c>
      <c r="DLR6" s="257" t="s">
        <v>348</v>
      </c>
      <c r="DLS6" s="257" t="s">
        <v>348</v>
      </c>
      <c r="DLT6" s="257" t="s">
        <v>348</v>
      </c>
      <c r="DLU6" s="257" t="s">
        <v>348</v>
      </c>
      <c r="DLV6" s="257" t="s">
        <v>348</v>
      </c>
      <c r="DLW6" s="257" t="s">
        <v>348</v>
      </c>
      <c r="DLX6" s="257" t="s">
        <v>348</v>
      </c>
      <c r="DLY6" s="257" t="s">
        <v>348</v>
      </c>
      <c r="DLZ6" s="257" t="s">
        <v>348</v>
      </c>
      <c r="DMA6" s="257" t="s">
        <v>348</v>
      </c>
      <c r="DMB6" s="257" t="s">
        <v>348</v>
      </c>
      <c r="DMC6" s="257" t="s">
        <v>348</v>
      </c>
      <c r="DMD6" s="257" t="s">
        <v>348</v>
      </c>
      <c r="DME6" s="257" t="s">
        <v>348</v>
      </c>
      <c r="DMF6" s="257" t="s">
        <v>348</v>
      </c>
      <c r="DMG6" s="257" t="s">
        <v>348</v>
      </c>
      <c r="DMH6" s="257" t="s">
        <v>348</v>
      </c>
      <c r="DMI6" s="257" t="s">
        <v>348</v>
      </c>
      <c r="DMJ6" s="257" t="s">
        <v>348</v>
      </c>
      <c r="DMK6" s="257" t="s">
        <v>348</v>
      </c>
      <c r="DML6" s="257" t="s">
        <v>348</v>
      </c>
      <c r="DMM6" s="257" t="s">
        <v>348</v>
      </c>
      <c r="DMN6" s="257" t="s">
        <v>348</v>
      </c>
      <c r="DMO6" s="257" t="s">
        <v>348</v>
      </c>
      <c r="DMP6" s="257" t="s">
        <v>348</v>
      </c>
      <c r="DMQ6" s="257" t="s">
        <v>348</v>
      </c>
      <c r="DMR6" s="257" t="s">
        <v>348</v>
      </c>
      <c r="DMS6" s="257" t="s">
        <v>348</v>
      </c>
      <c r="DMT6" s="257" t="s">
        <v>348</v>
      </c>
      <c r="DMU6" s="257" t="s">
        <v>348</v>
      </c>
      <c r="DMV6" s="257" t="s">
        <v>348</v>
      </c>
      <c r="DMW6" s="257" t="s">
        <v>348</v>
      </c>
      <c r="DMX6" s="257" t="s">
        <v>348</v>
      </c>
      <c r="DMY6" s="257" t="s">
        <v>348</v>
      </c>
      <c r="DMZ6" s="257" t="s">
        <v>348</v>
      </c>
      <c r="DNA6" s="257" t="s">
        <v>348</v>
      </c>
      <c r="DNB6" s="257" t="s">
        <v>348</v>
      </c>
      <c r="DNC6" s="257" t="s">
        <v>348</v>
      </c>
      <c r="DND6" s="257" t="s">
        <v>348</v>
      </c>
      <c r="DNE6" s="257" t="s">
        <v>348</v>
      </c>
      <c r="DNF6" s="257" t="s">
        <v>348</v>
      </c>
      <c r="DNG6" s="257" t="s">
        <v>348</v>
      </c>
      <c r="DNH6" s="257" t="s">
        <v>348</v>
      </c>
      <c r="DNI6" s="257" t="s">
        <v>348</v>
      </c>
      <c r="DNJ6" s="257" t="s">
        <v>348</v>
      </c>
      <c r="DNK6" s="257" t="s">
        <v>348</v>
      </c>
      <c r="DNL6" s="257" t="s">
        <v>348</v>
      </c>
      <c r="DNM6" s="257" t="s">
        <v>348</v>
      </c>
      <c r="DNN6" s="257" t="s">
        <v>348</v>
      </c>
      <c r="DNO6" s="257" t="s">
        <v>348</v>
      </c>
      <c r="DNP6" s="257" t="s">
        <v>348</v>
      </c>
      <c r="DNQ6" s="257" t="s">
        <v>348</v>
      </c>
      <c r="DNR6" s="257" t="s">
        <v>348</v>
      </c>
      <c r="DNS6" s="257" t="s">
        <v>348</v>
      </c>
      <c r="DNT6" s="257" t="s">
        <v>348</v>
      </c>
      <c r="DNU6" s="257" t="s">
        <v>348</v>
      </c>
      <c r="DNV6" s="257" t="s">
        <v>348</v>
      </c>
      <c r="DNW6" s="257" t="s">
        <v>348</v>
      </c>
      <c r="DNX6" s="257" t="s">
        <v>348</v>
      </c>
      <c r="DNY6" s="257" t="s">
        <v>348</v>
      </c>
      <c r="DNZ6" s="257" t="s">
        <v>348</v>
      </c>
      <c r="DOA6" s="257" t="s">
        <v>348</v>
      </c>
      <c r="DOB6" s="257" t="s">
        <v>348</v>
      </c>
      <c r="DOC6" s="257" t="s">
        <v>348</v>
      </c>
      <c r="DOD6" s="257" t="s">
        <v>348</v>
      </c>
      <c r="DOE6" s="257" t="s">
        <v>348</v>
      </c>
      <c r="DOF6" s="257" t="s">
        <v>348</v>
      </c>
      <c r="DOG6" s="257" t="s">
        <v>348</v>
      </c>
      <c r="DOH6" s="257" t="s">
        <v>348</v>
      </c>
      <c r="DOI6" s="257" t="s">
        <v>348</v>
      </c>
      <c r="DOJ6" s="257" t="s">
        <v>348</v>
      </c>
      <c r="DOK6" s="257" t="s">
        <v>348</v>
      </c>
      <c r="DOL6" s="257" t="s">
        <v>348</v>
      </c>
      <c r="DOM6" s="257" t="s">
        <v>348</v>
      </c>
      <c r="DON6" s="257" t="s">
        <v>348</v>
      </c>
      <c r="DOO6" s="257" t="s">
        <v>348</v>
      </c>
      <c r="DOP6" s="257" t="s">
        <v>348</v>
      </c>
      <c r="DOQ6" s="257" t="s">
        <v>348</v>
      </c>
      <c r="DOR6" s="257" t="s">
        <v>348</v>
      </c>
      <c r="DOS6" s="257" t="s">
        <v>348</v>
      </c>
      <c r="DOT6" s="257" t="s">
        <v>348</v>
      </c>
      <c r="DOU6" s="257" t="s">
        <v>348</v>
      </c>
      <c r="DOV6" s="257" t="s">
        <v>348</v>
      </c>
      <c r="DOW6" s="257" t="s">
        <v>348</v>
      </c>
      <c r="DOX6" s="257" t="s">
        <v>348</v>
      </c>
      <c r="DOY6" s="257" t="s">
        <v>348</v>
      </c>
      <c r="DOZ6" s="257" t="s">
        <v>348</v>
      </c>
      <c r="DPA6" s="257" t="s">
        <v>348</v>
      </c>
      <c r="DPB6" s="257" t="s">
        <v>348</v>
      </c>
      <c r="DPC6" s="257" t="s">
        <v>348</v>
      </c>
      <c r="DPD6" s="257" t="s">
        <v>348</v>
      </c>
      <c r="DPE6" s="257" t="s">
        <v>348</v>
      </c>
      <c r="DPF6" s="257" t="s">
        <v>348</v>
      </c>
      <c r="DPG6" s="257" t="s">
        <v>348</v>
      </c>
      <c r="DPH6" s="257" t="s">
        <v>348</v>
      </c>
      <c r="DPI6" s="257" t="s">
        <v>348</v>
      </c>
      <c r="DPJ6" s="257" t="s">
        <v>348</v>
      </c>
      <c r="DPK6" s="257" t="s">
        <v>348</v>
      </c>
      <c r="DPL6" s="257" t="s">
        <v>348</v>
      </c>
      <c r="DPM6" s="257" t="s">
        <v>348</v>
      </c>
      <c r="DPN6" s="257" t="s">
        <v>348</v>
      </c>
      <c r="DPO6" s="257" t="s">
        <v>348</v>
      </c>
      <c r="DPP6" s="257" t="s">
        <v>348</v>
      </c>
      <c r="DPQ6" s="257" t="s">
        <v>348</v>
      </c>
      <c r="DPR6" s="257" t="s">
        <v>348</v>
      </c>
      <c r="DPS6" s="257" t="s">
        <v>348</v>
      </c>
      <c r="DPT6" s="257" t="s">
        <v>348</v>
      </c>
      <c r="DPU6" s="257" t="s">
        <v>348</v>
      </c>
      <c r="DPV6" s="257" t="s">
        <v>348</v>
      </c>
      <c r="DPW6" s="257" t="s">
        <v>348</v>
      </c>
      <c r="DPX6" s="257" t="s">
        <v>348</v>
      </c>
      <c r="DPY6" s="257" t="s">
        <v>348</v>
      </c>
      <c r="DPZ6" s="257" t="s">
        <v>348</v>
      </c>
      <c r="DQA6" s="257" t="s">
        <v>348</v>
      </c>
      <c r="DQB6" s="257" t="s">
        <v>348</v>
      </c>
      <c r="DQC6" s="257" t="s">
        <v>348</v>
      </c>
      <c r="DQD6" s="257" t="s">
        <v>348</v>
      </c>
      <c r="DQE6" s="257" t="s">
        <v>348</v>
      </c>
      <c r="DQF6" s="257" t="s">
        <v>348</v>
      </c>
      <c r="DQG6" s="257" t="s">
        <v>348</v>
      </c>
      <c r="DQH6" s="257" t="s">
        <v>348</v>
      </c>
      <c r="DQI6" s="257" t="s">
        <v>348</v>
      </c>
      <c r="DQJ6" s="257" t="s">
        <v>348</v>
      </c>
      <c r="DQK6" s="257" t="s">
        <v>348</v>
      </c>
      <c r="DQL6" s="257" t="s">
        <v>348</v>
      </c>
      <c r="DQM6" s="257" t="s">
        <v>348</v>
      </c>
      <c r="DQN6" s="257" t="s">
        <v>348</v>
      </c>
      <c r="DQO6" s="257" t="s">
        <v>348</v>
      </c>
      <c r="DQP6" s="257" t="s">
        <v>348</v>
      </c>
      <c r="DQQ6" s="257" t="s">
        <v>348</v>
      </c>
      <c r="DQR6" s="257" t="s">
        <v>348</v>
      </c>
      <c r="DQS6" s="257" t="s">
        <v>348</v>
      </c>
      <c r="DQT6" s="257" t="s">
        <v>348</v>
      </c>
      <c r="DQU6" s="257" t="s">
        <v>348</v>
      </c>
      <c r="DQV6" s="257" t="s">
        <v>348</v>
      </c>
      <c r="DQW6" s="257" t="s">
        <v>348</v>
      </c>
      <c r="DQX6" s="257" t="s">
        <v>348</v>
      </c>
      <c r="DQY6" s="257" t="s">
        <v>348</v>
      </c>
      <c r="DQZ6" s="257" t="s">
        <v>348</v>
      </c>
      <c r="DRA6" s="257" t="s">
        <v>348</v>
      </c>
      <c r="DRB6" s="257" t="s">
        <v>348</v>
      </c>
      <c r="DRC6" s="257" t="s">
        <v>348</v>
      </c>
      <c r="DRD6" s="257" t="s">
        <v>348</v>
      </c>
      <c r="DRE6" s="257" t="s">
        <v>348</v>
      </c>
      <c r="DRF6" s="257" t="s">
        <v>348</v>
      </c>
      <c r="DRG6" s="257" t="s">
        <v>348</v>
      </c>
      <c r="DRH6" s="257" t="s">
        <v>348</v>
      </c>
      <c r="DRI6" s="257" t="s">
        <v>348</v>
      </c>
      <c r="DRJ6" s="257" t="s">
        <v>348</v>
      </c>
      <c r="DRK6" s="257" t="s">
        <v>348</v>
      </c>
      <c r="DRL6" s="257" t="s">
        <v>348</v>
      </c>
      <c r="DRM6" s="257" t="s">
        <v>348</v>
      </c>
      <c r="DRN6" s="257" t="s">
        <v>348</v>
      </c>
      <c r="DRO6" s="257" t="s">
        <v>348</v>
      </c>
      <c r="DRP6" s="257" t="s">
        <v>348</v>
      </c>
      <c r="DRQ6" s="257" t="s">
        <v>348</v>
      </c>
      <c r="DRR6" s="257" t="s">
        <v>348</v>
      </c>
      <c r="DRS6" s="257" t="s">
        <v>348</v>
      </c>
      <c r="DRT6" s="257" t="s">
        <v>348</v>
      </c>
      <c r="DRU6" s="257" t="s">
        <v>348</v>
      </c>
      <c r="DRV6" s="257" t="s">
        <v>348</v>
      </c>
      <c r="DRW6" s="257" t="s">
        <v>348</v>
      </c>
      <c r="DRX6" s="257" t="s">
        <v>348</v>
      </c>
      <c r="DRY6" s="257" t="s">
        <v>348</v>
      </c>
      <c r="DRZ6" s="257" t="s">
        <v>348</v>
      </c>
      <c r="DSA6" s="257" t="s">
        <v>348</v>
      </c>
      <c r="DSB6" s="257" t="s">
        <v>348</v>
      </c>
      <c r="DSC6" s="257" t="s">
        <v>348</v>
      </c>
      <c r="DSD6" s="257" t="s">
        <v>348</v>
      </c>
      <c r="DSE6" s="257" t="s">
        <v>348</v>
      </c>
      <c r="DSF6" s="257" t="s">
        <v>348</v>
      </c>
      <c r="DSG6" s="257" t="s">
        <v>348</v>
      </c>
      <c r="DSH6" s="257" t="s">
        <v>348</v>
      </c>
      <c r="DSI6" s="257" t="s">
        <v>348</v>
      </c>
      <c r="DSJ6" s="257" t="s">
        <v>348</v>
      </c>
      <c r="DSK6" s="257" t="s">
        <v>348</v>
      </c>
      <c r="DSL6" s="257" t="s">
        <v>348</v>
      </c>
      <c r="DSM6" s="257" t="s">
        <v>348</v>
      </c>
      <c r="DSN6" s="257" t="s">
        <v>348</v>
      </c>
      <c r="DSO6" s="257" t="s">
        <v>348</v>
      </c>
      <c r="DSP6" s="257" t="s">
        <v>348</v>
      </c>
      <c r="DSQ6" s="257" t="s">
        <v>348</v>
      </c>
      <c r="DSR6" s="257" t="s">
        <v>348</v>
      </c>
      <c r="DSS6" s="257" t="s">
        <v>348</v>
      </c>
      <c r="DST6" s="257" t="s">
        <v>348</v>
      </c>
      <c r="DSU6" s="257" t="s">
        <v>348</v>
      </c>
      <c r="DSV6" s="257" t="s">
        <v>348</v>
      </c>
      <c r="DSW6" s="257" t="s">
        <v>348</v>
      </c>
      <c r="DSX6" s="257" t="s">
        <v>348</v>
      </c>
      <c r="DSY6" s="257" t="s">
        <v>348</v>
      </c>
      <c r="DSZ6" s="257" t="s">
        <v>348</v>
      </c>
      <c r="DTA6" s="257" t="s">
        <v>348</v>
      </c>
      <c r="DTB6" s="257" t="s">
        <v>348</v>
      </c>
      <c r="DTC6" s="257" t="s">
        <v>348</v>
      </c>
      <c r="DTD6" s="257" t="s">
        <v>348</v>
      </c>
      <c r="DTE6" s="257" t="s">
        <v>348</v>
      </c>
      <c r="DTF6" s="257" t="s">
        <v>348</v>
      </c>
      <c r="DTG6" s="257" t="s">
        <v>348</v>
      </c>
      <c r="DTH6" s="257" t="s">
        <v>348</v>
      </c>
      <c r="DTI6" s="257" t="s">
        <v>348</v>
      </c>
      <c r="DTJ6" s="257" t="s">
        <v>348</v>
      </c>
      <c r="DTK6" s="257" t="s">
        <v>348</v>
      </c>
      <c r="DTL6" s="257" t="s">
        <v>348</v>
      </c>
      <c r="DTM6" s="257" t="s">
        <v>348</v>
      </c>
      <c r="DTN6" s="257" t="s">
        <v>348</v>
      </c>
      <c r="DTO6" s="257" t="s">
        <v>348</v>
      </c>
      <c r="DTP6" s="257" t="s">
        <v>348</v>
      </c>
      <c r="DTQ6" s="257" t="s">
        <v>348</v>
      </c>
      <c r="DTR6" s="257" t="s">
        <v>348</v>
      </c>
      <c r="DTS6" s="257" t="s">
        <v>348</v>
      </c>
      <c r="DTT6" s="257" t="s">
        <v>348</v>
      </c>
      <c r="DTU6" s="257" t="s">
        <v>348</v>
      </c>
      <c r="DTV6" s="257" t="s">
        <v>348</v>
      </c>
      <c r="DTW6" s="257" t="s">
        <v>348</v>
      </c>
      <c r="DTX6" s="257" t="s">
        <v>348</v>
      </c>
      <c r="DTY6" s="257" t="s">
        <v>348</v>
      </c>
      <c r="DTZ6" s="257" t="s">
        <v>348</v>
      </c>
      <c r="DUA6" s="257" t="s">
        <v>348</v>
      </c>
      <c r="DUB6" s="257" t="s">
        <v>348</v>
      </c>
      <c r="DUC6" s="257" t="s">
        <v>348</v>
      </c>
      <c r="DUD6" s="257" t="s">
        <v>348</v>
      </c>
      <c r="DUE6" s="257" t="s">
        <v>348</v>
      </c>
      <c r="DUF6" s="257" t="s">
        <v>348</v>
      </c>
      <c r="DUG6" s="257" t="s">
        <v>348</v>
      </c>
      <c r="DUH6" s="257" t="s">
        <v>348</v>
      </c>
      <c r="DUI6" s="257" t="s">
        <v>348</v>
      </c>
      <c r="DUJ6" s="257" t="s">
        <v>348</v>
      </c>
      <c r="DUK6" s="257" t="s">
        <v>348</v>
      </c>
      <c r="DUL6" s="257" t="s">
        <v>348</v>
      </c>
      <c r="DUM6" s="257" t="s">
        <v>348</v>
      </c>
      <c r="DUN6" s="257" t="s">
        <v>348</v>
      </c>
      <c r="DUO6" s="257" t="s">
        <v>348</v>
      </c>
      <c r="DUP6" s="257" t="s">
        <v>348</v>
      </c>
      <c r="DUQ6" s="257" t="s">
        <v>348</v>
      </c>
      <c r="DUR6" s="257" t="s">
        <v>348</v>
      </c>
      <c r="DUS6" s="257" t="s">
        <v>348</v>
      </c>
      <c r="DUT6" s="257" t="s">
        <v>348</v>
      </c>
      <c r="DUU6" s="257" t="s">
        <v>348</v>
      </c>
      <c r="DUV6" s="257" t="s">
        <v>348</v>
      </c>
      <c r="DUW6" s="257" t="s">
        <v>348</v>
      </c>
      <c r="DUX6" s="257" t="s">
        <v>348</v>
      </c>
      <c r="DUY6" s="257" t="s">
        <v>348</v>
      </c>
      <c r="DUZ6" s="257" t="s">
        <v>348</v>
      </c>
      <c r="DVA6" s="257" t="s">
        <v>348</v>
      </c>
      <c r="DVB6" s="257" t="s">
        <v>348</v>
      </c>
      <c r="DVC6" s="257" t="s">
        <v>348</v>
      </c>
      <c r="DVD6" s="257" t="s">
        <v>348</v>
      </c>
      <c r="DVE6" s="257" t="s">
        <v>348</v>
      </c>
      <c r="DVF6" s="257" t="s">
        <v>348</v>
      </c>
      <c r="DVG6" s="257" t="s">
        <v>348</v>
      </c>
      <c r="DVH6" s="257" t="s">
        <v>348</v>
      </c>
      <c r="DVI6" s="257" t="s">
        <v>348</v>
      </c>
      <c r="DVJ6" s="257" t="s">
        <v>348</v>
      </c>
      <c r="DVK6" s="257" t="s">
        <v>348</v>
      </c>
      <c r="DVL6" s="257" t="s">
        <v>348</v>
      </c>
      <c r="DVM6" s="257" t="s">
        <v>348</v>
      </c>
      <c r="DVN6" s="257" t="s">
        <v>348</v>
      </c>
      <c r="DVO6" s="257" t="s">
        <v>348</v>
      </c>
      <c r="DVP6" s="257" t="s">
        <v>348</v>
      </c>
      <c r="DVQ6" s="257" t="s">
        <v>348</v>
      </c>
      <c r="DVR6" s="257" t="s">
        <v>348</v>
      </c>
      <c r="DVS6" s="257" t="s">
        <v>348</v>
      </c>
      <c r="DVT6" s="257" t="s">
        <v>348</v>
      </c>
      <c r="DVU6" s="257" t="s">
        <v>348</v>
      </c>
      <c r="DVV6" s="257" t="s">
        <v>348</v>
      </c>
      <c r="DVW6" s="257" t="s">
        <v>348</v>
      </c>
      <c r="DVX6" s="257" t="s">
        <v>348</v>
      </c>
      <c r="DVY6" s="257" t="s">
        <v>348</v>
      </c>
      <c r="DVZ6" s="257" t="s">
        <v>348</v>
      </c>
      <c r="DWA6" s="257" t="s">
        <v>348</v>
      </c>
      <c r="DWB6" s="257" t="s">
        <v>348</v>
      </c>
      <c r="DWC6" s="257" t="s">
        <v>348</v>
      </c>
      <c r="DWD6" s="257" t="s">
        <v>348</v>
      </c>
      <c r="DWE6" s="257" t="s">
        <v>348</v>
      </c>
      <c r="DWF6" s="257" t="s">
        <v>348</v>
      </c>
      <c r="DWG6" s="257" t="s">
        <v>348</v>
      </c>
      <c r="DWH6" s="257" t="s">
        <v>348</v>
      </c>
      <c r="DWI6" s="257" t="s">
        <v>348</v>
      </c>
      <c r="DWJ6" s="257" t="s">
        <v>348</v>
      </c>
      <c r="DWK6" s="257" t="s">
        <v>348</v>
      </c>
      <c r="DWL6" s="257" t="s">
        <v>348</v>
      </c>
      <c r="DWM6" s="257" t="s">
        <v>348</v>
      </c>
      <c r="DWN6" s="257" t="s">
        <v>348</v>
      </c>
      <c r="DWO6" s="257" t="s">
        <v>348</v>
      </c>
      <c r="DWP6" s="257" t="s">
        <v>348</v>
      </c>
      <c r="DWQ6" s="257" t="s">
        <v>348</v>
      </c>
      <c r="DWR6" s="257" t="s">
        <v>348</v>
      </c>
      <c r="DWS6" s="257" t="s">
        <v>348</v>
      </c>
      <c r="DWT6" s="257" t="s">
        <v>348</v>
      </c>
      <c r="DWU6" s="257" t="s">
        <v>348</v>
      </c>
      <c r="DWV6" s="257" t="s">
        <v>348</v>
      </c>
      <c r="DWW6" s="257" t="s">
        <v>348</v>
      </c>
      <c r="DWX6" s="257" t="s">
        <v>348</v>
      </c>
      <c r="DWY6" s="257" t="s">
        <v>348</v>
      </c>
      <c r="DWZ6" s="257" t="s">
        <v>348</v>
      </c>
      <c r="DXA6" s="257" t="s">
        <v>348</v>
      </c>
      <c r="DXB6" s="257" t="s">
        <v>348</v>
      </c>
      <c r="DXC6" s="257" t="s">
        <v>348</v>
      </c>
      <c r="DXD6" s="257" t="s">
        <v>348</v>
      </c>
      <c r="DXE6" s="257" t="s">
        <v>348</v>
      </c>
      <c r="DXF6" s="257" t="s">
        <v>348</v>
      </c>
      <c r="DXG6" s="257" t="s">
        <v>348</v>
      </c>
      <c r="DXH6" s="257" t="s">
        <v>348</v>
      </c>
      <c r="DXI6" s="257" t="s">
        <v>348</v>
      </c>
      <c r="DXJ6" s="257" t="s">
        <v>348</v>
      </c>
      <c r="DXK6" s="257" t="s">
        <v>348</v>
      </c>
      <c r="DXL6" s="257" t="s">
        <v>348</v>
      </c>
      <c r="DXM6" s="257" t="s">
        <v>348</v>
      </c>
      <c r="DXN6" s="257" t="s">
        <v>348</v>
      </c>
      <c r="DXO6" s="257" t="s">
        <v>348</v>
      </c>
      <c r="DXP6" s="257" t="s">
        <v>348</v>
      </c>
      <c r="DXQ6" s="257" t="s">
        <v>348</v>
      </c>
      <c r="DXR6" s="257" t="s">
        <v>348</v>
      </c>
      <c r="DXS6" s="257" t="s">
        <v>348</v>
      </c>
      <c r="DXT6" s="257" t="s">
        <v>348</v>
      </c>
      <c r="DXU6" s="257" t="s">
        <v>348</v>
      </c>
      <c r="DXV6" s="257" t="s">
        <v>348</v>
      </c>
      <c r="DXW6" s="257" t="s">
        <v>348</v>
      </c>
      <c r="DXX6" s="257" t="s">
        <v>348</v>
      </c>
      <c r="DXY6" s="257" t="s">
        <v>348</v>
      </c>
      <c r="DXZ6" s="257" t="s">
        <v>348</v>
      </c>
      <c r="DYA6" s="257" t="s">
        <v>348</v>
      </c>
      <c r="DYB6" s="257" t="s">
        <v>348</v>
      </c>
      <c r="DYC6" s="257" t="s">
        <v>348</v>
      </c>
      <c r="DYD6" s="257" t="s">
        <v>348</v>
      </c>
      <c r="DYE6" s="257" t="s">
        <v>348</v>
      </c>
      <c r="DYF6" s="257" t="s">
        <v>348</v>
      </c>
      <c r="DYG6" s="257" t="s">
        <v>348</v>
      </c>
      <c r="DYH6" s="257" t="s">
        <v>348</v>
      </c>
      <c r="DYI6" s="257" t="s">
        <v>348</v>
      </c>
      <c r="DYJ6" s="257" t="s">
        <v>348</v>
      </c>
      <c r="DYK6" s="257" t="s">
        <v>348</v>
      </c>
      <c r="DYL6" s="257" t="s">
        <v>348</v>
      </c>
      <c r="DYM6" s="257" t="s">
        <v>348</v>
      </c>
      <c r="DYN6" s="257" t="s">
        <v>348</v>
      </c>
      <c r="DYO6" s="257" t="s">
        <v>348</v>
      </c>
      <c r="DYP6" s="257" t="s">
        <v>348</v>
      </c>
      <c r="DYQ6" s="257" t="s">
        <v>348</v>
      </c>
      <c r="DYR6" s="257" t="s">
        <v>348</v>
      </c>
      <c r="DYS6" s="257" t="s">
        <v>348</v>
      </c>
      <c r="DYT6" s="257" t="s">
        <v>348</v>
      </c>
      <c r="DYU6" s="257" t="s">
        <v>348</v>
      </c>
      <c r="DYV6" s="257" t="s">
        <v>348</v>
      </c>
      <c r="DYW6" s="257" t="s">
        <v>348</v>
      </c>
      <c r="DYX6" s="257" t="s">
        <v>348</v>
      </c>
      <c r="DYY6" s="257" t="s">
        <v>348</v>
      </c>
      <c r="DYZ6" s="257" t="s">
        <v>348</v>
      </c>
      <c r="DZA6" s="257" t="s">
        <v>348</v>
      </c>
      <c r="DZB6" s="257" t="s">
        <v>348</v>
      </c>
      <c r="DZC6" s="257" t="s">
        <v>348</v>
      </c>
      <c r="DZD6" s="257" t="s">
        <v>348</v>
      </c>
      <c r="DZE6" s="257" t="s">
        <v>348</v>
      </c>
      <c r="DZF6" s="257" t="s">
        <v>348</v>
      </c>
      <c r="DZG6" s="257" t="s">
        <v>348</v>
      </c>
      <c r="DZH6" s="257" t="s">
        <v>348</v>
      </c>
      <c r="DZI6" s="257" t="s">
        <v>348</v>
      </c>
      <c r="DZJ6" s="257" t="s">
        <v>348</v>
      </c>
      <c r="DZK6" s="257" t="s">
        <v>348</v>
      </c>
      <c r="DZL6" s="257" t="s">
        <v>348</v>
      </c>
      <c r="DZM6" s="257" t="s">
        <v>348</v>
      </c>
      <c r="DZN6" s="257" t="s">
        <v>348</v>
      </c>
      <c r="DZO6" s="257" t="s">
        <v>348</v>
      </c>
      <c r="DZP6" s="257" t="s">
        <v>348</v>
      </c>
      <c r="DZQ6" s="257" t="s">
        <v>348</v>
      </c>
      <c r="DZR6" s="257" t="s">
        <v>348</v>
      </c>
      <c r="DZS6" s="257" t="s">
        <v>348</v>
      </c>
      <c r="DZT6" s="257" t="s">
        <v>348</v>
      </c>
      <c r="DZU6" s="257" t="s">
        <v>348</v>
      </c>
      <c r="DZV6" s="257" t="s">
        <v>348</v>
      </c>
      <c r="DZW6" s="257" t="s">
        <v>348</v>
      </c>
      <c r="DZX6" s="257" t="s">
        <v>348</v>
      </c>
      <c r="DZY6" s="257" t="s">
        <v>348</v>
      </c>
      <c r="DZZ6" s="257" t="s">
        <v>348</v>
      </c>
      <c r="EAA6" s="257" t="s">
        <v>348</v>
      </c>
      <c r="EAB6" s="257" t="s">
        <v>348</v>
      </c>
      <c r="EAC6" s="257" t="s">
        <v>348</v>
      </c>
      <c r="EAD6" s="257" t="s">
        <v>348</v>
      </c>
      <c r="EAE6" s="257" t="s">
        <v>348</v>
      </c>
      <c r="EAF6" s="257" t="s">
        <v>348</v>
      </c>
      <c r="EAG6" s="257" t="s">
        <v>348</v>
      </c>
      <c r="EAH6" s="257" t="s">
        <v>348</v>
      </c>
      <c r="EAI6" s="257" t="s">
        <v>348</v>
      </c>
      <c r="EAJ6" s="257" t="s">
        <v>348</v>
      </c>
      <c r="EAK6" s="257" t="s">
        <v>348</v>
      </c>
      <c r="EAL6" s="257" t="s">
        <v>348</v>
      </c>
      <c r="EAM6" s="257" t="s">
        <v>348</v>
      </c>
      <c r="EAN6" s="257" t="s">
        <v>348</v>
      </c>
      <c r="EAO6" s="257" t="s">
        <v>348</v>
      </c>
      <c r="EAP6" s="257" t="s">
        <v>348</v>
      </c>
      <c r="EAQ6" s="257" t="s">
        <v>348</v>
      </c>
      <c r="EAR6" s="257" t="s">
        <v>348</v>
      </c>
      <c r="EAS6" s="257" t="s">
        <v>348</v>
      </c>
      <c r="EAT6" s="257" t="s">
        <v>348</v>
      </c>
      <c r="EAU6" s="257" t="s">
        <v>348</v>
      </c>
      <c r="EAV6" s="257" t="s">
        <v>348</v>
      </c>
      <c r="EAW6" s="257" t="s">
        <v>348</v>
      </c>
      <c r="EAX6" s="257" t="s">
        <v>348</v>
      </c>
      <c r="EAY6" s="257" t="s">
        <v>348</v>
      </c>
      <c r="EAZ6" s="257" t="s">
        <v>348</v>
      </c>
      <c r="EBA6" s="257" t="s">
        <v>348</v>
      </c>
      <c r="EBB6" s="257" t="s">
        <v>348</v>
      </c>
      <c r="EBC6" s="257" t="s">
        <v>348</v>
      </c>
      <c r="EBD6" s="257" t="s">
        <v>348</v>
      </c>
      <c r="EBE6" s="257" t="s">
        <v>348</v>
      </c>
      <c r="EBF6" s="257" t="s">
        <v>348</v>
      </c>
      <c r="EBG6" s="257" t="s">
        <v>348</v>
      </c>
      <c r="EBH6" s="257" t="s">
        <v>348</v>
      </c>
      <c r="EBI6" s="257" t="s">
        <v>348</v>
      </c>
      <c r="EBJ6" s="257" t="s">
        <v>348</v>
      </c>
      <c r="EBK6" s="257" t="s">
        <v>348</v>
      </c>
      <c r="EBL6" s="257" t="s">
        <v>348</v>
      </c>
      <c r="EBM6" s="257" t="s">
        <v>348</v>
      </c>
      <c r="EBN6" s="257" t="s">
        <v>348</v>
      </c>
      <c r="EBO6" s="257" t="s">
        <v>348</v>
      </c>
      <c r="EBP6" s="257" t="s">
        <v>348</v>
      </c>
      <c r="EBQ6" s="257" t="s">
        <v>348</v>
      </c>
      <c r="EBR6" s="257" t="s">
        <v>348</v>
      </c>
      <c r="EBS6" s="257" t="s">
        <v>348</v>
      </c>
      <c r="EBT6" s="257" t="s">
        <v>348</v>
      </c>
      <c r="EBU6" s="257" t="s">
        <v>348</v>
      </c>
      <c r="EBV6" s="257" t="s">
        <v>348</v>
      </c>
      <c r="EBW6" s="257" t="s">
        <v>348</v>
      </c>
      <c r="EBX6" s="257" t="s">
        <v>348</v>
      </c>
      <c r="EBY6" s="257" t="s">
        <v>348</v>
      </c>
      <c r="EBZ6" s="257" t="s">
        <v>348</v>
      </c>
      <c r="ECA6" s="257" t="s">
        <v>348</v>
      </c>
      <c r="ECB6" s="257" t="s">
        <v>348</v>
      </c>
      <c r="ECC6" s="257" t="s">
        <v>348</v>
      </c>
      <c r="ECD6" s="257" t="s">
        <v>348</v>
      </c>
      <c r="ECE6" s="257" t="s">
        <v>348</v>
      </c>
      <c r="ECF6" s="257" t="s">
        <v>348</v>
      </c>
      <c r="ECG6" s="257" t="s">
        <v>348</v>
      </c>
      <c r="ECH6" s="257" t="s">
        <v>348</v>
      </c>
      <c r="ECI6" s="257" t="s">
        <v>348</v>
      </c>
      <c r="ECJ6" s="257" t="s">
        <v>348</v>
      </c>
      <c r="ECK6" s="257" t="s">
        <v>348</v>
      </c>
      <c r="ECL6" s="257" t="s">
        <v>348</v>
      </c>
      <c r="ECM6" s="257" t="s">
        <v>348</v>
      </c>
      <c r="ECN6" s="257" t="s">
        <v>348</v>
      </c>
      <c r="ECO6" s="257" t="s">
        <v>348</v>
      </c>
      <c r="ECP6" s="257" t="s">
        <v>348</v>
      </c>
      <c r="ECQ6" s="257" t="s">
        <v>348</v>
      </c>
      <c r="ECR6" s="257" t="s">
        <v>348</v>
      </c>
      <c r="ECS6" s="257" t="s">
        <v>348</v>
      </c>
      <c r="ECT6" s="257" t="s">
        <v>348</v>
      </c>
      <c r="ECU6" s="257" t="s">
        <v>348</v>
      </c>
      <c r="ECV6" s="257" t="s">
        <v>348</v>
      </c>
      <c r="ECW6" s="257" t="s">
        <v>348</v>
      </c>
      <c r="ECX6" s="257" t="s">
        <v>348</v>
      </c>
      <c r="ECY6" s="257" t="s">
        <v>348</v>
      </c>
      <c r="ECZ6" s="257" t="s">
        <v>348</v>
      </c>
      <c r="EDA6" s="257" t="s">
        <v>348</v>
      </c>
      <c r="EDB6" s="257" t="s">
        <v>348</v>
      </c>
      <c r="EDC6" s="257" t="s">
        <v>348</v>
      </c>
      <c r="EDD6" s="257" t="s">
        <v>348</v>
      </c>
      <c r="EDE6" s="257" t="s">
        <v>348</v>
      </c>
      <c r="EDF6" s="257" t="s">
        <v>348</v>
      </c>
      <c r="EDG6" s="257" t="s">
        <v>348</v>
      </c>
      <c r="EDH6" s="257" t="s">
        <v>348</v>
      </c>
      <c r="EDI6" s="257" t="s">
        <v>348</v>
      </c>
      <c r="EDJ6" s="257" t="s">
        <v>348</v>
      </c>
      <c r="EDK6" s="257" t="s">
        <v>348</v>
      </c>
      <c r="EDL6" s="257" t="s">
        <v>348</v>
      </c>
      <c r="EDM6" s="257" t="s">
        <v>348</v>
      </c>
      <c r="EDN6" s="257" t="s">
        <v>348</v>
      </c>
      <c r="EDO6" s="257" t="s">
        <v>348</v>
      </c>
      <c r="EDP6" s="257" t="s">
        <v>348</v>
      </c>
      <c r="EDQ6" s="257" t="s">
        <v>348</v>
      </c>
      <c r="EDR6" s="257" t="s">
        <v>348</v>
      </c>
      <c r="EDS6" s="257" t="s">
        <v>348</v>
      </c>
      <c r="EDT6" s="257" t="s">
        <v>348</v>
      </c>
      <c r="EDU6" s="257" t="s">
        <v>348</v>
      </c>
      <c r="EDV6" s="257" t="s">
        <v>348</v>
      </c>
      <c r="EDW6" s="257" t="s">
        <v>348</v>
      </c>
      <c r="EDX6" s="257" t="s">
        <v>348</v>
      </c>
      <c r="EDY6" s="257" t="s">
        <v>348</v>
      </c>
      <c r="EDZ6" s="257" t="s">
        <v>348</v>
      </c>
      <c r="EEA6" s="257" t="s">
        <v>348</v>
      </c>
      <c r="EEB6" s="257" t="s">
        <v>348</v>
      </c>
      <c r="EEC6" s="257" t="s">
        <v>348</v>
      </c>
      <c r="EED6" s="257" t="s">
        <v>348</v>
      </c>
      <c r="EEE6" s="257" t="s">
        <v>348</v>
      </c>
      <c r="EEF6" s="257" t="s">
        <v>348</v>
      </c>
      <c r="EEG6" s="257" t="s">
        <v>348</v>
      </c>
      <c r="EEH6" s="257" t="s">
        <v>348</v>
      </c>
      <c r="EEI6" s="257" t="s">
        <v>348</v>
      </c>
      <c r="EEJ6" s="257" t="s">
        <v>348</v>
      </c>
      <c r="EEK6" s="257" t="s">
        <v>348</v>
      </c>
      <c r="EEL6" s="257" t="s">
        <v>348</v>
      </c>
      <c r="EEM6" s="257" t="s">
        <v>348</v>
      </c>
      <c r="EEN6" s="257" t="s">
        <v>348</v>
      </c>
      <c r="EEO6" s="257" t="s">
        <v>348</v>
      </c>
      <c r="EEP6" s="257" t="s">
        <v>348</v>
      </c>
      <c r="EEQ6" s="257" t="s">
        <v>348</v>
      </c>
      <c r="EER6" s="257" t="s">
        <v>348</v>
      </c>
      <c r="EES6" s="257" t="s">
        <v>348</v>
      </c>
      <c r="EET6" s="257" t="s">
        <v>348</v>
      </c>
      <c r="EEU6" s="257" t="s">
        <v>348</v>
      </c>
      <c r="EEV6" s="257" t="s">
        <v>348</v>
      </c>
      <c r="EEW6" s="257" t="s">
        <v>348</v>
      </c>
      <c r="EEX6" s="257" t="s">
        <v>348</v>
      </c>
      <c r="EEY6" s="257" t="s">
        <v>348</v>
      </c>
      <c r="EEZ6" s="257" t="s">
        <v>348</v>
      </c>
      <c r="EFA6" s="257" t="s">
        <v>348</v>
      </c>
      <c r="EFB6" s="257" t="s">
        <v>348</v>
      </c>
      <c r="EFC6" s="257" t="s">
        <v>348</v>
      </c>
      <c r="EFD6" s="257" t="s">
        <v>348</v>
      </c>
      <c r="EFE6" s="257" t="s">
        <v>348</v>
      </c>
      <c r="EFF6" s="257" t="s">
        <v>348</v>
      </c>
      <c r="EFG6" s="257" t="s">
        <v>348</v>
      </c>
      <c r="EFH6" s="257" t="s">
        <v>348</v>
      </c>
      <c r="EFI6" s="257" t="s">
        <v>348</v>
      </c>
      <c r="EFJ6" s="257" t="s">
        <v>348</v>
      </c>
      <c r="EFK6" s="257" t="s">
        <v>348</v>
      </c>
      <c r="EFL6" s="257" t="s">
        <v>348</v>
      </c>
      <c r="EFM6" s="257" t="s">
        <v>348</v>
      </c>
      <c r="EFN6" s="257" t="s">
        <v>348</v>
      </c>
      <c r="EFO6" s="257" t="s">
        <v>348</v>
      </c>
      <c r="EFP6" s="257" t="s">
        <v>348</v>
      </c>
      <c r="EFQ6" s="257" t="s">
        <v>348</v>
      </c>
      <c r="EFR6" s="257" t="s">
        <v>348</v>
      </c>
      <c r="EFS6" s="257" t="s">
        <v>348</v>
      </c>
      <c r="EFT6" s="257" t="s">
        <v>348</v>
      </c>
      <c r="EFU6" s="257" t="s">
        <v>348</v>
      </c>
      <c r="EFV6" s="257" t="s">
        <v>348</v>
      </c>
      <c r="EFW6" s="257" t="s">
        <v>348</v>
      </c>
      <c r="EFX6" s="257" t="s">
        <v>348</v>
      </c>
      <c r="EFY6" s="257" t="s">
        <v>348</v>
      </c>
      <c r="EFZ6" s="257" t="s">
        <v>348</v>
      </c>
      <c r="EGA6" s="257" t="s">
        <v>348</v>
      </c>
      <c r="EGB6" s="257" t="s">
        <v>348</v>
      </c>
      <c r="EGC6" s="257" t="s">
        <v>348</v>
      </c>
      <c r="EGD6" s="257" t="s">
        <v>348</v>
      </c>
      <c r="EGE6" s="257" t="s">
        <v>348</v>
      </c>
      <c r="EGF6" s="257" t="s">
        <v>348</v>
      </c>
      <c r="EGG6" s="257" t="s">
        <v>348</v>
      </c>
      <c r="EGH6" s="257" t="s">
        <v>348</v>
      </c>
      <c r="EGI6" s="257" t="s">
        <v>348</v>
      </c>
      <c r="EGJ6" s="257" t="s">
        <v>348</v>
      </c>
      <c r="EGK6" s="257" t="s">
        <v>348</v>
      </c>
      <c r="EGL6" s="257" t="s">
        <v>348</v>
      </c>
      <c r="EGM6" s="257" t="s">
        <v>348</v>
      </c>
      <c r="EGN6" s="257" t="s">
        <v>348</v>
      </c>
      <c r="EGO6" s="257" t="s">
        <v>348</v>
      </c>
      <c r="EGP6" s="257" t="s">
        <v>348</v>
      </c>
      <c r="EGQ6" s="257" t="s">
        <v>348</v>
      </c>
      <c r="EGR6" s="257" t="s">
        <v>348</v>
      </c>
      <c r="EGS6" s="257" t="s">
        <v>348</v>
      </c>
      <c r="EGT6" s="257" t="s">
        <v>348</v>
      </c>
      <c r="EGU6" s="257" t="s">
        <v>348</v>
      </c>
      <c r="EGV6" s="257" t="s">
        <v>348</v>
      </c>
      <c r="EGW6" s="257" t="s">
        <v>348</v>
      </c>
      <c r="EGX6" s="257" t="s">
        <v>348</v>
      </c>
      <c r="EGY6" s="257" t="s">
        <v>348</v>
      </c>
      <c r="EGZ6" s="257" t="s">
        <v>348</v>
      </c>
      <c r="EHA6" s="257" t="s">
        <v>348</v>
      </c>
      <c r="EHB6" s="257" t="s">
        <v>348</v>
      </c>
      <c r="EHC6" s="257" t="s">
        <v>348</v>
      </c>
      <c r="EHD6" s="257" t="s">
        <v>348</v>
      </c>
      <c r="EHE6" s="257" t="s">
        <v>348</v>
      </c>
      <c r="EHF6" s="257" t="s">
        <v>348</v>
      </c>
      <c r="EHG6" s="257" t="s">
        <v>348</v>
      </c>
      <c r="EHH6" s="257" t="s">
        <v>348</v>
      </c>
      <c r="EHI6" s="257" t="s">
        <v>348</v>
      </c>
      <c r="EHJ6" s="257" t="s">
        <v>348</v>
      </c>
      <c r="EHK6" s="257" t="s">
        <v>348</v>
      </c>
      <c r="EHL6" s="257" t="s">
        <v>348</v>
      </c>
      <c r="EHM6" s="257" t="s">
        <v>348</v>
      </c>
      <c r="EHN6" s="257" t="s">
        <v>348</v>
      </c>
      <c r="EHO6" s="257" t="s">
        <v>348</v>
      </c>
      <c r="EHP6" s="257" t="s">
        <v>348</v>
      </c>
      <c r="EHQ6" s="257" t="s">
        <v>348</v>
      </c>
      <c r="EHR6" s="257" t="s">
        <v>348</v>
      </c>
      <c r="EHS6" s="257" t="s">
        <v>348</v>
      </c>
      <c r="EHT6" s="257" t="s">
        <v>348</v>
      </c>
      <c r="EHU6" s="257" t="s">
        <v>348</v>
      </c>
      <c r="EHV6" s="257" t="s">
        <v>348</v>
      </c>
      <c r="EHW6" s="257" t="s">
        <v>348</v>
      </c>
      <c r="EHX6" s="257" t="s">
        <v>348</v>
      </c>
      <c r="EHY6" s="257" t="s">
        <v>348</v>
      </c>
      <c r="EHZ6" s="257" t="s">
        <v>348</v>
      </c>
      <c r="EIA6" s="257" t="s">
        <v>348</v>
      </c>
      <c r="EIB6" s="257" t="s">
        <v>348</v>
      </c>
      <c r="EIC6" s="257" t="s">
        <v>348</v>
      </c>
      <c r="EID6" s="257" t="s">
        <v>348</v>
      </c>
      <c r="EIE6" s="257" t="s">
        <v>348</v>
      </c>
      <c r="EIF6" s="257" t="s">
        <v>348</v>
      </c>
      <c r="EIG6" s="257" t="s">
        <v>348</v>
      </c>
      <c r="EIH6" s="257" t="s">
        <v>348</v>
      </c>
      <c r="EII6" s="257" t="s">
        <v>348</v>
      </c>
      <c r="EIJ6" s="257" t="s">
        <v>348</v>
      </c>
      <c r="EIK6" s="257" t="s">
        <v>348</v>
      </c>
      <c r="EIL6" s="257" t="s">
        <v>348</v>
      </c>
      <c r="EIM6" s="257" t="s">
        <v>348</v>
      </c>
      <c r="EIN6" s="257" t="s">
        <v>348</v>
      </c>
      <c r="EIO6" s="257" t="s">
        <v>348</v>
      </c>
      <c r="EIP6" s="257" t="s">
        <v>348</v>
      </c>
      <c r="EIQ6" s="257" t="s">
        <v>348</v>
      </c>
      <c r="EIR6" s="257" t="s">
        <v>348</v>
      </c>
      <c r="EIS6" s="257" t="s">
        <v>348</v>
      </c>
      <c r="EIT6" s="257" t="s">
        <v>348</v>
      </c>
      <c r="EIU6" s="257" t="s">
        <v>348</v>
      </c>
      <c r="EIV6" s="257" t="s">
        <v>348</v>
      </c>
      <c r="EIW6" s="257" t="s">
        <v>348</v>
      </c>
      <c r="EIX6" s="257" t="s">
        <v>348</v>
      </c>
      <c r="EIY6" s="257" t="s">
        <v>348</v>
      </c>
      <c r="EIZ6" s="257" t="s">
        <v>348</v>
      </c>
      <c r="EJA6" s="257" t="s">
        <v>348</v>
      </c>
      <c r="EJB6" s="257" t="s">
        <v>348</v>
      </c>
      <c r="EJC6" s="257" t="s">
        <v>348</v>
      </c>
      <c r="EJD6" s="257" t="s">
        <v>348</v>
      </c>
      <c r="EJE6" s="257" t="s">
        <v>348</v>
      </c>
      <c r="EJF6" s="257" t="s">
        <v>348</v>
      </c>
      <c r="EJG6" s="257" t="s">
        <v>348</v>
      </c>
      <c r="EJH6" s="257" t="s">
        <v>348</v>
      </c>
      <c r="EJI6" s="257" t="s">
        <v>348</v>
      </c>
      <c r="EJJ6" s="257" t="s">
        <v>348</v>
      </c>
      <c r="EJK6" s="257" t="s">
        <v>348</v>
      </c>
      <c r="EJL6" s="257" t="s">
        <v>348</v>
      </c>
      <c r="EJM6" s="257" t="s">
        <v>348</v>
      </c>
      <c r="EJN6" s="257" t="s">
        <v>348</v>
      </c>
      <c r="EJO6" s="257" t="s">
        <v>348</v>
      </c>
      <c r="EJP6" s="257" t="s">
        <v>348</v>
      </c>
      <c r="EJQ6" s="257" t="s">
        <v>348</v>
      </c>
      <c r="EJR6" s="257" t="s">
        <v>348</v>
      </c>
      <c r="EJS6" s="257" t="s">
        <v>348</v>
      </c>
      <c r="EJT6" s="257" t="s">
        <v>348</v>
      </c>
      <c r="EJU6" s="257" t="s">
        <v>348</v>
      </c>
      <c r="EJV6" s="257" t="s">
        <v>348</v>
      </c>
      <c r="EJW6" s="257" t="s">
        <v>348</v>
      </c>
      <c r="EJX6" s="257" t="s">
        <v>348</v>
      </c>
      <c r="EJY6" s="257" t="s">
        <v>348</v>
      </c>
      <c r="EJZ6" s="257" t="s">
        <v>348</v>
      </c>
      <c r="EKA6" s="257" t="s">
        <v>348</v>
      </c>
      <c r="EKB6" s="257" t="s">
        <v>348</v>
      </c>
      <c r="EKC6" s="257" t="s">
        <v>348</v>
      </c>
      <c r="EKD6" s="257" t="s">
        <v>348</v>
      </c>
      <c r="EKE6" s="257" t="s">
        <v>348</v>
      </c>
      <c r="EKF6" s="257" t="s">
        <v>348</v>
      </c>
      <c r="EKG6" s="257" t="s">
        <v>348</v>
      </c>
      <c r="EKH6" s="257" t="s">
        <v>348</v>
      </c>
      <c r="EKI6" s="257" t="s">
        <v>348</v>
      </c>
      <c r="EKJ6" s="257" t="s">
        <v>348</v>
      </c>
      <c r="EKK6" s="257" t="s">
        <v>348</v>
      </c>
      <c r="EKL6" s="257" t="s">
        <v>348</v>
      </c>
      <c r="EKM6" s="257" t="s">
        <v>348</v>
      </c>
      <c r="EKN6" s="257" t="s">
        <v>348</v>
      </c>
      <c r="EKO6" s="257" t="s">
        <v>348</v>
      </c>
      <c r="EKP6" s="257" t="s">
        <v>348</v>
      </c>
      <c r="EKQ6" s="257" t="s">
        <v>348</v>
      </c>
      <c r="EKR6" s="257" t="s">
        <v>348</v>
      </c>
      <c r="EKS6" s="257" t="s">
        <v>348</v>
      </c>
      <c r="EKT6" s="257" t="s">
        <v>348</v>
      </c>
      <c r="EKU6" s="257" t="s">
        <v>348</v>
      </c>
      <c r="EKV6" s="257" t="s">
        <v>348</v>
      </c>
      <c r="EKW6" s="257" t="s">
        <v>348</v>
      </c>
      <c r="EKX6" s="257" t="s">
        <v>348</v>
      </c>
      <c r="EKY6" s="257" t="s">
        <v>348</v>
      </c>
      <c r="EKZ6" s="257" t="s">
        <v>348</v>
      </c>
      <c r="ELA6" s="257" t="s">
        <v>348</v>
      </c>
      <c r="ELB6" s="257" t="s">
        <v>348</v>
      </c>
      <c r="ELC6" s="257" t="s">
        <v>348</v>
      </c>
      <c r="ELD6" s="257" t="s">
        <v>348</v>
      </c>
      <c r="ELE6" s="257" t="s">
        <v>348</v>
      </c>
      <c r="ELF6" s="257" t="s">
        <v>348</v>
      </c>
      <c r="ELG6" s="257" t="s">
        <v>348</v>
      </c>
      <c r="ELH6" s="257" t="s">
        <v>348</v>
      </c>
      <c r="ELI6" s="257" t="s">
        <v>348</v>
      </c>
      <c r="ELJ6" s="257" t="s">
        <v>348</v>
      </c>
      <c r="ELK6" s="257" t="s">
        <v>348</v>
      </c>
      <c r="ELL6" s="257" t="s">
        <v>348</v>
      </c>
      <c r="ELM6" s="257" t="s">
        <v>348</v>
      </c>
      <c r="ELN6" s="257" t="s">
        <v>348</v>
      </c>
      <c r="ELO6" s="257" t="s">
        <v>348</v>
      </c>
      <c r="ELP6" s="257" t="s">
        <v>348</v>
      </c>
      <c r="ELQ6" s="257" t="s">
        <v>348</v>
      </c>
      <c r="ELR6" s="257" t="s">
        <v>348</v>
      </c>
      <c r="ELS6" s="257" t="s">
        <v>348</v>
      </c>
      <c r="ELT6" s="257" t="s">
        <v>348</v>
      </c>
      <c r="ELU6" s="257" t="s">
        <v>348</v>
      </c>
      <c r="ELV6" s="257" t="s">
        <v>348</v>
      </c>
      <c r="ELW6" s="257" t="s">
        <v>348</v>
      </c>
      <c r="ELX6" s="257" t="s">
        <v>348</v>
      </c>
      <c r="ELY6" s="257" t="s">
        <v>348</v>
      </c>
      <c r="ELZ6" s="257" t="s">
        <v>348</v>
      </c>
      <c r="EMA6" s="257" t="s">
        <v>348</v>
      </c>
      <c r="EMB6" s="257" t="s">
        <v>348</v>
      </c>
      <c r="EMC6" s="257" t="s">
        <v>348</v>
      </c>
      <c r="EMD6" s="257" t="s">
        <v>348</v>
      </c>
      <c r="EME6" s="257" t="s">
        <v>348</v>
      </c>
      <c r="EMF6" s="257" t="s">
        <v>348</v>
      </c>
      <c r="EMG6" s="257" t="s">
        <v>348</v>
      </c>
      <c r="EMH6" s="257" t="s">
        <v>348</v>
      </c>
      <c r="EMI6" s="257" t="s">
        <v>348</v>
      </c>
      <c r="EMJ6" s="257" t="s">
        <v>348</v>
      </c>
      <c r="EMK6" s="257" t="s">
        <v>348</v>
      </c>
      <c r="EML6" s="257" t="s">
        <v>348</v>
      </c>
      <c r="EMM6" s="257" t="s">
        <v>348</v>
      </c>
      <c r="EMN6" s="257" t="s">
        <v>348</v>
      </c>
      <c r="EMO6" s="257" t="s">
        <v>348</v>
      </c>
      <c r="EMP6" s="257" t="s">
        <v>348</v>
      </c>
      <c r="EMQ6" s="257" t="s">
        <v>348</v>
      </c>
      <c r="EMR6" s="257" t="s">
        <v>348</v>
      </c>
      <c r="EMS6" s="257" t="s">
        <v>348</v>
      </c>
      <c r="EMT6" s="257" t="s">
        <v>348</v>
      </c>
      <c r="EMU6" s="257" t="s">
        <v>348</v>
      </c>
      <c r="EMV6" s="257" t="s">
        <v>348</v>
      </c>
      <c r="EMW6" s="257" t="s">
        <v>348</v>
      </c>
      <c r="EMX6" s="257" t="s">
        <v>348</v>
      </c>
      <c r="EMY6" s="257" t="s">
        <v>348</v>
      </c>
      <c r="EMZ6" s="257" t="s">
        <v>348</v>
      </c>
      <c r="ENA6" s="257" t="s">
        <v>348</v>
      </c>
      <c r="ENB6" s="257" t="s">
        <v>348</v>
      </c>
      <c r="ENC6" s="257" t="s">
        <v>348</v>
      </c>
      <c r="END6" s="257" t="s">
        <v>348</v>
      </c>
      <c r="ENE6" s="257" t="s">
        <v>348</v>
      </c>
      <c r="ENF6" s="257" t="s">
        <v>348</v>
      </c>
      <c r="ENG6" s="257" t="s">
        <v>348</v>
      </c>
      <c r="ENH6" s="257" t="s">
        <v>348</v>
      </c>
      <c r="ENI6" s="257" t="s">
        <v>348</v>
      </c>
      <c r="ENJ6" s="257" t="s">
        <v>348</v>
      </c>
      <c r="ENK6" s="257" t="s">
        <v>348</v>
      </c>
      <c r="ENL6" s="257" t="s">
        <v>348</v>
      </c>
      <c r="ENM6" s="257" t="s">
        <v>348</v>
      </c>
      <c r="ENN6" s="257" t="s">
        <v>348</v>
      </c>
      <c r="ENO6" s="257" t="s">
        <v>348</v>
      </c>
      <c r="ENP6" s="257" t="s">
        <v>348</v>
      </c>
      <c r="ENQ6" s="257" t="s">
        <v>348</v>
      </c>
      <c r="ENR6" s="257" t="s">
        <v>348</v>
      </c>
      <c r="ENS6" s="257" t="s">
        <v>348</v>
      </c>
      <c r="ENT6" s="257" t="s">
        <v>348</v>
      </c>
      <c r="ENU6" s="257" t="s">
        <v>348</v>
      </c>
      <c r="ENV6" s="257" t="s">
        <v>348</v>
      </c>
      <c r="ENW6" s="257" t="s">
        <v>348</v>
      </c>
      <c r="ENX6" s="257" t="s">
        <v>348</v>
      </c>
      <c r="ENY6" s="257" t="s">
        <v>348</v>
      </c>
      <c r="ENZ6" s="257" t="s">
        <v>348</v>
      </c>
      <c r="EOA6" s="257" t="s">
        <v>348</v>
      </c>
      <c r="EOB6" s="257" t="s">
        <v>348</v>
      </c>
      <c r="EOC6" s="257" t="s">
        <v>348</v>
      </c>
      <c r="EOD6" s="257" t="s">
        <v>348</v>
      </c>
      <c r="EOE6" s="257" t="s">
        <v>348</v>
      </c>
      <c r="EOF6" s="257" t="s">
        <v>348</v>
      </c>
      <c r="EOG6" s="257" t="s">
        <v>348</v>
      </c>
      <c r="EOH6" s="257" t="s">
        <v>348</v>
      </c>
      <c r="EOI6" s="257" t="s">
        <v>348</v>
      </c>
      <c r="EOJ6" s="257" t="s">
        <v>348</v>
      </c>
      <c r="EOK6" s="257" t="s">
        <v>348</v>
      </c>
      <c r="EOL6" s="257" t="s">
        <v>348</v>
      </c>
      <c r="EOM6" s="257" t="s">
        <v>348</v>
      </c>
      <c r="EON6" s="257" t="s">
        <v>348</v>
      </c>
      <c r="EOO6" s="257" t="s">
        <v>348</v>
      </c>
      <c r="EOP6" s="257" t="s">
        <v>348</v>
      </c>
      <c r="EOQ6" s="257" t="s">
        <v>348</v>
      </c>
      <c r="EOR6" s="257" t="s">
        <v>348</v>
      </c>
      <c r="EOS6" s="257" t="s">
        <v>348</v>
      </c>
      <c r="EOT6" s="257" t="s">
        <v>348</v>
      </c>
      <c r="EOU6" s="257" t="s">
        <v>348</v>
      </c>
      <c r="EOV6" s="257" t="s">
        <v>348</v>
      </c>
      <c r="EOW6" s="257" t="s">
        <v>348</v>
      </c>
      <c r="EOX6" s="257" t="s">
        <v>348</v>
      </c>
      <c r="EOY6" s="257" t="s">
        <v>348</v>
      </c>
      <c r="EOZ6" s="257" t="s">
        <v>348</v>
      </c>
      <c r="EPA6" s="257" t="s">
        <v>348</v>
      </c>
      <c r="EPB6" s="257" t="s">
        <v>348</v>
      </c>
      <c r="EPC6" s="257" t="s">
        <v>348</v>
      </c>
      <c r="EPD6" s="257" t="s">
        <v>348</v>
      </c>
      <c r="EPE6" s="257" t="s">
        <v>348</v>
      </c>
      <c r="EPF6" s="257" t="s">
        <v>348</v>
      </c>
      <c r="EPG6" s="257" t="s">
        <v>348</v>
      </c>
      <c r="EPH6" s="257" t="s">
        <v>348</v>
      </c>
      <c r="EPI6" s="257" t="s">
        <v>348</v>
      </c>
      <c r="EPJ6" s="257" t="s">
        <v>348</v>
      </c>
      <c r="EPK6" s="257" t="s">
        <v>348</v>
      </c>
      <c r="EPL6" s="257" t="s">
        <v>348</v>
      </c>
      <c r="EPM6" s="257" t="s">
        <v>348</v>
      </c>
      <c r="EPN6" s="257" t="s">
        <v>348</v>
      </c>
      <c r="EPO6" s="257" t="s">
        <v>348</v>
      </c>
      <c r="EPP6" s="257" t="s">
        <v>348</v>
      </c>
      <c r="EPQ6" s="257" t="s">
        <v>348</v>
      </c>
      <c r="EPR6" s="257" t="s">
        <v>348</v>
      </c>
      <c r="EPS6" s="257" t="s">
        <v>348</v>
      </c>
      <c r="EPT6" s="257" t="s">
        <v>348</v>
      </c>
      <c r="EPU6" s="257" t="s">
        <v>348</v>
      </c>
      <c r="EPV6" s="257" t="s">
        <v>348</v>
      </c>
      <c r="EPW6" s="257" t="s">
        <v>348</v>
      </c>
      <c r="EPX6" s="257" t="s">
        <v>348</v>
      </c>
      <c r="EPY6" s="257" t="s">
        <v>348</v>
      </c>
      <c r="EPZ6" s="257" t="s">
        <v>348</v>
      </c>
      <c r="EQA6" s="257" t="s">
        <v>348</v>
      </c>
      <c r="EQB6" s="257" t="s">
        <v>348</v>
      </c>
      <c r="EQC6" s="257" t="s">
        <v>348</v>
      </c>
      <c r="EQD6" s="257" t="s">
        <v>348</v>
      </c>
      <c r="EQE6" s="257" t="s">
        <v>348</v>
      </c>
      <c r="EQF6" s="257" t="s">
        <v>348</v>
      </c>
      <c r="EQG6" s="257" t="s">
        <v>348</v>
      </c>
      <c r="EQH6" s="257" t="s">
        <v>348</v>
      </c>
      <c r="EQI6" s="257" t="s">
        <v>348</v>
      </c>
      <c r="EQJ6" s="257" t="s">
        <v>348</v>
      </c>
      <c r="EQK6" s="257" t="s">
        <v>348</v>
      </c>
      <c r="EQL6" s="257" t="s">
        <v>348</v>
      </c>
      <c r="EQM6" s="257" t="s">
        <v>348</v>
      </c>
      <c r="EQN6" s="257" t="s">
        <v>348</v>
      </c>
      <c r="EQO6" s="257" t="s">
        <v>348</v>
      </c>
      <c r="EQP6" s="257" t="s">
        <v>348</v>
      </c>
      <c r="EQQ6" s="257" t="s">
        <v>348</v>
      </c>
      <c r="EQR6" s="257" t="s">
        <v>348</v>
      </c>
      <c r="EQS6" s="257" t="s">
        <v>348</v>
      </c>
      <c r="EQT6" s="257" t="s">
        <v>348</v>
      </c>
      <c r="EQU6" s="257" t="s">
        <v>348</v>
      </c>
      <c r="EQV6" s="257" t="s">
        <v>348</v>
      </c>
      <c r="EQW6" s="257" t="s">
        <v>348</v>
      </c>
      <c r="EQX6" s="257" t="s">
        <v>348</v>
      </c>
      <c r="EQY6" s="257" t="s">
        <v>348</v>
      </c>
      <c r="EQZ6" s="257" t="s">
        <v>348</v>
      </c>
      <c r="ERA6" s="257" t="s">
        <v>348</v>
      </c>
      <c r="ERB6" s="257" t="s">
        <v>348</v>
      </c>
      <c r="ERC6" s="257" t="s">
        <v>348</v>
      </c>
      <c r="ERD6" s="257" t="s">
        <v>348</v>
      </c>
      <c r="ERE6" s="257" t="s">
        <v>348</v>
      </c>
      <c r="ERF6" s="257" t="s">
        <v>348</v>
      </c>
      <c r="ERG6" s="257" t="s">
        <v>348</v>
      </c>
      <c r="ERH6" s="257" t="s">
        <v>348</v>
      </c>
      <c r="ERI6" s="257" t="s">
        <v>348</v>
      </c>
      <c r="ERJ6" s="257" t="s">
        <v>348</v>
      </c>
      <c r="ERK6" s="257" t="s">
        <v>348</v>
      </c>
      <c r="ERL6" s="257" t="s">
        <v>348</v>
      </c>
      <c r="ERM6" s="257" t="s">
        <v>348</v>
      </c>
      <c r="ERN6" s="257" t="s">
        <v>348</v>
      </c>
      <c r="ERO6" s="257" t="s">
        <v>348</v>
      </c>
      <c r="ERP6" s="257" t="s">
        <v>348</v>
      </c>
      <c r="ERQ6" s="257" t="s">
        <v>348</v>
      </c>
      <c r="ERR6" s="257" t="s">
        <v>348</v>
      </c>
      <c r="ERS6" s="257" t="s">
        <v>348</v>
      </c>
      <c r="ERT6" s="257" t="s">
        <v>348</v>
      </c>
      <c r="ERU6" s="257" t="s">
        <v>348</v>
      </c>
      <c r="ERV6" s="257" t="s">
        <v>348</v>
      </c>
      <c r="ERW6" s="257" t="s">
        <v>348</v>
      </c>
      <c r="ERX6" s="257" t="s">
        <v>348</v>
      </c>
      <c r="ERY6" s="257" t="s">
        <v>348</v>
      </c>
      <c r="ERZ6" s="257" t="s">
        <v>348</v>
      </c>
      <c r="ESA6" s="257" t="s">
        <v>348</v>
      </c>
      <c r="ESB6" s="257" t="s">
        <v>348</v>
      </c>
      <c r="ESC6" s="257" t="s">
        <v>348</v>
      </c>
      <c r="ESD6" s="257" t="s">
        <v>348</v>
      </c>
      <c r="ESE6" s="257" t="s">
        <v>348</v>
      </c>
      <c r="ESF6" s="257" t="s">
        <v>348</v>
      </c>
      <c r="ESG6" s="257" t="s">
        <v>348</v>
      </c>
      <c r="ESH6" s="257" t="s">
        <v>348</v>
      </c>
      <c r="ESI6" s="257" t="s">
        <v>348</v>
      </c>
      <c r="ESJ6" s="257" t="s">
        <v>348</v>
      </c>
      <c r="ESK6" s="257" t="s">
        <v>348</v>
      </c>
      <c r="ESL6" s="257" t="s">
        <v>348</v>
      </c>
      <c r="ESM6" s="257" t="s">
        <v>348</v>
      </c>
      <c r="ESN6" s="257" t="s">
        <v>348</v>
      </c>
      <c r="ESO6" s="257" t="s">
        <v>348</v>
      </c>
      <c r="ESP6" s="257" t="s">
        <v>348</v>
      </c>
      <c r="ESQ6" s="257" t="s">
        <v>348</v>
      </c>
      <c r="ESR6" s="257" t="s">
        <v>348</v>
      </c>
      <c r="ESS6" s="257" t="s">
        <v>348</v>
      </c>
      <c r="EST6" s="257" t="s">
        <v>348</v>
      </c>
      <c r="ESU6" s="257" t="s">
        <v>348</v>
      </c>
      <c r="ESV6" s="257" t="s">
        <v>348</v>
      </c>
      <c r="ESW6" s="257" t="s">
        <v>348</v>
      </c>
      <c r="ESX6" s="257" t="s">
        <v>348</v>
      </c>
      <c r="ESY6" s="257" t="s">
        <v>348</v>
      </c>
      <c r="ESZ6" s="257" t="s">
        <v>348</v>
      </c>
      <c r="ETA6" s="257" t="s">
        <v>348</v>
      </c>
      <c r="ETB6" s="257" t="s">
        <v>348</v>
      </c>
      <c r="ETC6" s="257" t="s">
        <v>348</v>
      </c>
      <c r="ETD6" s="257" t="s">
        <v>348</v>
      </c>
      <c r="ETE6" s="257" t="s">
        <v>348</v>
      </c>
      <c r="ETF6" s="257" t="s">
        <v>348</v>
      </c>
      <c r="ETG6" s="257" t="s">
        <v>348</v>
      </c>
      <c r="ETH6" s="257" t="s">
        <v>348</v>
      </c>
      <c r="ETI6" s="257" t="s">
        <v>348</v>
      </c>
      <c r="ETJ6" s="257" t="s">
        <v>348</v>
      </c>
      <c r="ETK6" s="257" t="s">
        <v>348</v>
      </c>
      <c r="ETL6" s="257" t="s">
        <v>348</v>
      </c>
      <c r="ETM6" s="257" t="s">
        <v>348</v>
      </c>
      <c r="ETN6" s="257" t="s">
        <v>348</v>
      </c>
      <c r="ETO6" s="257" t="s">
        <v>348</v>
      </c>
      <c r="ETP6" s="257" t="s">
        <v>348</v>
      </c>
      <c r="ETQ6" s="257" t="s">
        <v>348</v>
      </c>
      <c r="ETR6" s="257" t="s">
        <v>348</v>
      </c>
      <c r="ETS6" s="257" t="s">
        <v>348</v>
      </c>
      <c r="ETT6" s="257" t="s">
        <v>348</v>
      </c>
      <c r="ETU6" s="257" t="s">
        <v>348</v>
      </c>
      <c r="ETV6" s="257" t="s">
        <v>348</v>
      </c>
      <c r="ETW6" s="257" t="s">
        <v>348</v>
      </c>
      <c r="ETX6" s="257" t="s">
        <v>348</v>
      </c>
      <c r="ETY6" s="257" t="s">
        <v>348</v>
      </c>
      <c r="ETZ6" s="257" t="s">
        <v>348</v>
      </c>
      <c r="EUA6" s="257" t="s">
        <v>348</v>
      </c>
      <c r="EUB6" s="257" t="s">
        <v>348</v>
      </c>
      <c r="EUC6" s="257" t="s">
        <v>348</v>
      </c>
      <c r="EUD6" s="257" t="s">
        <v>348</v>
      </c>
      <c r="EUE6" s="257" t="s">
        <v>348</v>
      </c>
      <c r="EUF6" s="257" t="s">
        <v>348</v>
      </c>
      <c r="EUG6" s="257" t="s">
        <v>348</v>
      </c>
      <c r="EUH6" s="257" t="s">
        <v>348</v>
      </c>
      <c r="EUI6" s="257" t="s">
        <v>348</v>
      </c>
      <c r="EUJ6" s="257" t="s">
        <v>348</v>
      </c>
      <c r="EUK6" s="257" t="s">
        <v>348</v>
      </c>
      <c r="EUL6" s="257" t="s">
        <v>348</v>
      </c>
      <c r="EUM6" s="257" t="s">
        <v>348</v>
      </c>
      <c r="EUN6" s="257" t="s">
        <v>348</v>
      </c>
      <c r="EUO6" s="257" t="s">
        <v>348</v>
      </c>
      <c r="EUP6" s="257" t="s">
        <v>348</v>
      </c>
      <c r="EUQ6" s="257" t="s">
        <v>348</v>
      </c>
      <c r="EUR6" s="257" t="s">
        <v>348</v>
      </c>
      <c r="EUS6" s="257" t="s">
        <v>348</v>
      </c>
      <c r="EUT6" s="257" t="s">
        <v>348</v>
      </c>
      <c r="EUU6" s="257" t="s">
        <v>348</v>
      </c>
      <c r="EUV6" s="257" t="s">
        <v>348</v>
      </c>
      <c r="EUW6" s="257" t="s">
        <v>348</v>
      </c>
      <c r="EUX6" s="257" t="s">
        <v>348</v>
      </c>
      <c r="EUY6" s="257" t="s">
        <v>348</v>
      </c>
      <c r="EUZ6" s="257" t="s">
        <v>348</v>
      </c>
      <c r="EVA6" s="257" t="s">
        <v>348</v>
      </c>
      <c r="EVB6" s="257" t="s">
        <v>348</v>
      </c>
      <c r="EVC6" s="257" t="s">
        <v>348</v>
      </c>
      <c r="EVD6" s="257" t="s">
        <v>348</v>
      </c>
      <c r="EVE6" s="257" t="s">
        <v>348</v>
      </c>
      <c r="EVF6" s="257" t="s">
        <v>348</v>
      </c>
      <c r="EVG6" s="257" t="s">
        <v>348</v>
      </c>
      <c r="EVH6" s="257" t="s">
        <v>348</v>
      </c>
      <c r="EVI6" s="257" t="s">
        <v>348</v>
      </c>
      <c r="EVJ6" s="257" t="s">
        <v>348</v>
      </c>
      <c r="EVK6" s="257" t="s">
        <v>348</v>
      </c>
      <c r="EVL6" s="257" t="s">
        <v>348</v>
      </c>
      <c r="EVM6" s="257" t="s">
        <v>348</v>
      </c>
      <c r="EVN6" s="257" t="s">
        <v>348</v>
      </c>
      <c r="EVO6" s="257" t="s">
        <v>348</v>
      </c>
      <c r="EVP6" s="257" t="s">
        <v>348</v>
      </c>
      <c r="EVQ6" s="257" t="s">
        <v>348</v>
      </c>
      <c r="EVR6" s="257" t="s">
        <v>348</v>
      </c>
      <c r="EVS6" s="257" t="s">
        <v>348</v>
      </c>
      <c r="EVT6" s="257" t="s">
        <v>348</v>
      </c>
      <c r="EVU6" s="257" t="s">
        <v>348</v>
      </c>
      <c r="EVV6" s="257" t="s">
        <v>348</v>
      </c>
      <c r="EVW6" s="257" t="s">
        <v>348</v>
      </c>
      <c r="EVX6" s="257" t="s">
        <v>348</v>
      </c>
      <c r="EVY6" s="257" t="s">
        <v>348</v>
      </c>
      <c r="EVZ6" s="257" t="s">
        <v>348</v>
      </c>
      <c r="EWA6" s="257" t="s">
        <v>348</v>
      </c>
      <c r="EWB6" s="257" t="s">
        <v>348</v>
      </c>
      <c r="EWC6" s="257" t="s">
        <v>348</v>
      </c>
      <c r="EWD6" s="257" t="s">
        <v>348</v>
      </c>
      <c r="EWE6" s="257" t="s">
        <v>348</v>
      </c>
      <c r="EWF6" s="257" t="s">
        <v>348</v>
      </c>
      <c r="EWG6" s="257" t="s">
        <v>348</v>
      </c>
      <c r="EWH6" s="257" t="s">
        <v>348</v>
      </c>
      <c r="EWI6" s="257" t="s">
        <v>348</v>
      </c>
      <c r="EWJ6" s="257" t="s">
        <v>348</v>
      </c>
      <c r="EWK6" s="257" t="s">
        <v>348</v>
      </c>
      <c r="EWL6" s="257" t="s">
        <v>348</v>
      </c>
      <c r="EWM6" s="257" t="s">
        <v>348</v>
      </c>
      <c r="EWN6" s="257" t="s">
        <v>348</v>
      </c>
      <c r="EWO6" s="257" t="s">
        <v>348</v>
      </c>
      <c r="EWP6" s="257" t="s">
        <v>348</v>
      </c>
      <c r="EWQ6" s="257" t="s">
        <v>348</v>
      </c>
      <c r="EWR6" s="257" t="s">
        <v>348</v>
      </c>
      <c r="EWS6" s="257" t="s">
        <v>348</v>
      </c>
      <c r="EWT6" s="257" t="s">
        <v>348</v>
      </c>
      <c r="EWU6" s="257" t="s">
        <v>348</v>
      </c>
      <c r="EWV6" s="257" t="s">
        <v>348</v>
      </c>
      <c r="EWW6" s="257" t="s">
        <v>348</v>
      </c>
      <c r="EWX6" s="257" t="s">
        <v>348</v>
      </c>
      <c r="EWY6" s="257" t="s">
        <v>348</v>
      </c>
      <c r="EWZ6" s="257" t="s">
        <v>348</v>
      </c>
      <c r="EXA6" s="257" t="s">
        <v>348</v>
      </c>
      <c r="EXB6" s="257" t="s">
        <v>348</v>
      </c>
      <c r="EXC6" s="257" t="s">
        <v>348</v>
      </c>
      <c r="EXD6" s="257" t="s">
        <v>348</v>
      </c>
      <c r="EXE6" s="257" t="s">
        <v>348</v>
      </c>
      <c r="EXF6" s="257" t="s">
        <v>348</v>
      </c>
      <c r="EXG6" s="257" t="s">
        <v>348</v>
      </c>
      <c r="EXH6" s="257" t="s">
        <v>348</v>
      </c>
      <c r="EXI6" s="257" t="s">
        <v>348</v>
      </c>
      <c r="EXJ6" s="257" t="s">
        <v>348</v>
      </c>
      <c r="EXK6" s="257" t="s">
        <v>348</v>
      </c>
      <c r="EXL6" s="257" t="s">
        <v>348</v>
      </c>
      <c r="EXM6" s="257" t="s">
        <v>348</v>
      </c>
      <c r="EXN6" s="257" t="s">
        <v>348</v>
      </c>
      <c r="EXO6" s="257" t="s">
        <v>348</v>
      </c>
      <c r="EXP6" s="257" t="s">
        <v>348</v>
      </c>
      <c r="EXQ6" s="257" t="s">
        <v>348</v>
      </c>
      <c r="EXR6" s="257" t="s">
        <v>348</v>
      </c>
      <c r="EXS6" s="257" t="s">
        <v>348</v>
      </c>
      <c r="EXT6" s="257" t="s">
        <v>348</v>
      </c>
      <c r="EXU6" s="257" t="s">
        <v>348</v>
      </c>
      <c r="EXV6" s="257" t="s">
        <v>348</v>
      </c>
      <c r="EXW6" s="257" t="s">
        <v>348</v>
      </c>
      <c r="EXX6" s="257" t="s">
        <v>348</v>
      </c>
      <c r="EXY6" s="257" t="s">
        <v>348</v>
      </c>
      <c r="EXZ6" s="257" t="s">
        <v>348</v>
      </c>
      <c r="EYA6" s="257" t="s">
        <v>348</v>
      </c>
      <c r="EYB6" s="257" t="s">
        <v>348</v>
      </c>
      <c r="EYC6" s="257" t="s">
        <v>348</v>
      </c>
      <c r="EYD6" s="257" t="s">
        <v>348</v>
      </c>
      <c r="EYE6" s="257" t="s">
        <v>348</v>
      </c>
      <c r="EYF6" s="257" t="s">
        <v>348</v>
      </c>
      <c r="EYG6" s="257" t="s">
        <v>348</v>
      </c>
      <c r="EYH6" s="257" t="s">
        <v>348</v>
      </c>
      <c r="EYI6" s="257" t="s">
        <v>348</v>
      </c>
      <c r="EYJ6" s="257" t="s">
        <v>348</v>
      </c>
      <c r="EYK6" s="257" t="s">
        <v>348</v>
      </c>
      <c r="EYL6" s="257" t="s">
        <v>348</v>
      </c>
      <c r="EYM6" s="257" t="s">
        <v>348</v>
      </c>
      <c r="EYN6" s="257" t="s">
        <v>348</v>
      </c>
      <c r="EYO6" s="257" t="s">
        <v>348</v>
      </c>
      <c r="EYP6" s="257" t="s">
        <v>348</v>
      </c>
      <c r="EYQ6" s="257" t="s">
        <v>348</v>
      </c>
      <c r="EYR6" s="257" t="s">
        <v>348</v>
      </c>
      <c r="EYS6" s="257" t="s">
        <v>348</v>
      </c>
      <c r="EYT6" s="257" t="s">
        <v>348</v>
      </c>
      <c r="EYU6" s="257" t="s">
        <v>348</v>
      </c>
      <c r="EYV6" s="257" t="s">
        <v>348</v>
      </c>
      <c r="EYW6" s="257" t="s">
        <v>348</v>
      </c>
      <c r="EYX6" s="257" t="s">
        <v>348</v>
      </c>
      <c r="EYY6" s="257" t="s">
        <v>348</v>
      </c>
      <c r="EYZ6" s="257" t="s">
        <v>348</v>
      </c>
      <c r="EZA6" s="257" t="s">
        <v>348</v>
      </c>
      <c r="EZB6" s="257" t="s">
        <v>348</v>
      </c>
      <c r="EZC6" s="257" t="s">
        <v>348</v>
      </c>
      <c r="EZD6" s="257" t="s">
        <v>348</v>
      </c>
      <c r="EZE6" s="257" t="s">
        <v>348</v>
      </c>
      <c r="EZF6" s="257" t="s">
        <v>348</v>
      </c>
      <c r="EZG6" s="257" t="s">
        <v>348</v>
      </c>
      <c r="EZH6" s="257" t="s">
        <v>348</v>
      </c>
      <c r="EZI6" s="257" t="s">
        <v>348</v>
      </c>
      <c r="EZJ6" s="257" t="s">
        <v>348</v>
      </c>
      <c r="EZK6" s="257" t="s">
        <v>348</v>
      </c>
      <c r="EZL6" s="257" t="s">
        <v>348</v>
      </c>
      <c r="EZM6" s="257" t="s">
        <v>348</v>
      </c>
      <c r="EZN6" s="257" t="s">
        <v>348</v>
      </c>
      <c r="EZO6" s="257" t="s">
        <v>348</v>
      </c>
      <c r="EZP6" s="257" t="s">
        <v>348</v>
      </c>
      <c r="EZQ6" s="257" t="s">
        <v>348</v>
      </c>
      <c r="EZR6" s="257" t="s">
        <v>348</v>
      </c>
      <c r="EZS6" s="257" t="s">
        <v>348</v>
      </c>
      <c r="EZT6" s="257" t="s">
        <v>348</v>
      </c>
      <c r="EZU6" s="257" t="s">
        <v>348</v>
      </c>
      <c r="EZV6" s="257" t="s">
        <v>348</v>
      </c>
      <c r="EZW6" s="257" t="s">
        <v>348</v>
      </c>
      <c r="EZX6" s="257" t="s">
        <v>348</v>
      </c>
      <c r="EZY6" s="257" t="s">
        <v>348</v>
      </c>
      <c r="EZZ6" s="257" t="s">
        <v>348</v>
      </c>
      <c r="FAA6" s="257" t="s">
        <v>348</v>
      </c>
      <c r="FAB6" s="257" t="s">
        <v>348</v>
      </c>
      <c r="FAC6" s="257" t="s">
        <v>348</v>
      </c>
      <c r="FAD6" s="257" t="s">
        <v>348</v>
      </c>
      <c r="FAE6" s="257" t="s">
        <v>348</v>
      </c>
      <c r="FAF6" s="257" t="s">
        <v>348</v>
      </c>
      <c r="FAG6" s="257" t="s">
        <v>348</v>
      </c>
      <c r="FAH6" s="257" t="s">
        <v>348</v>
      </c>
      <c r="FAI6" s="257" t="s">
        <v>348</v>
      </c>
      <c r="FAJ6" s="257" t="s">
        <v>348</v>
      </c>
      <c r="FAK6" s="257" t="s">
        <v>348</v>
      </c>
      <c r="FAL6" s="257" t="s">
        <v>348</v>
      </c>
      <c r="FAM6" s="257" t="s">
        <v>348</v>
      </c>
      <c r="FAN6" s="257" t="s">
        <v>348</v>
      </c>
      <c r="FAO6" s="257" t="s">
        <v>348</v>
      </c>
      <c r="FAP6" s="257" t="s">
        <v>348</v>
      </c>
      <c r="FAQ6" s="257" t="s">
        <v>348</v>
      </c>
      <c r="FAR6" s="257" t="s">
        <v>348</v>
      </c>
      <c r="FAS6" s="257" t="s">
        <v>348</v>
      </c>
      <c r="FAT6" s="257" t="s">
        <v>348</v>
      </c>
      <c r="FAU6" s="257" t="s">
        <v>348</v>
      </c>
      <c r="FAV6" s="257" t="s">
        <v>348</v>
      </c>
      <c r="FAW6" s="257" t="s">
        <v>348</v>
      </c>
      <c r="FAX6" s="257" t="s">
        <v>348</v>
      </c>
      <c r="FAY6" s="257" t="s">
        <v>348</v>
      </c>
      <c r="FAZ6" s="257" t="s">
        <v>348</v>
      </c>
      <c r="FBA6" s="257" t="s">
        <v>348</v>
      </c>
      <c r="FBB6" s="257" t="s">
        <v>348</v>
      </c>
      <c r="FBC6" s="257" t="s">
        <v>348</v>
      </c>
      <c r="FBD6" s="257" t="s">
        <v>348</v>
      </c>
      <c r="FBE6" s="257" t="s">
        <v>348</v>
      </c>
      <c r="FBF6" s="257" t="s">
        <v>348</v>
      </c>
      <c r="FBG6" s="257" t="s">
        <v>348</v>
      </c>
      <c r="FBH6" s="257" t="s">
        <v>348</v>
      </c>
      <c r="FBI6" s="257" t="s">
        <v>348</v>
      </c>
      <c r="FBJ6" s="257" t="s">
        <v>348</v>
      </c>
      <c r="FBK6" s="257" t="s">
        <v>348</v>
      </c>
      <c r="FBL6" s="257" t="s">
        <v>348</v>
      </c>
      <c r="FBM6" s="257" t="s">
        <v>348</v>
      </c>
      <c r="FBN6" s="257" t="s">
        <v>348</v>
      </c>
      <c r="FBO6" s="257" t="s">
        <v>348</v>
      </c>
      <c r="FBP6" s="257" t="s">
        <v>348</v>
      </c>
      <c r="FBQ6" s="257" t="s">
        <v>348</v>
      </c>
      <c r="FBR6" s="257" t="s">
        <v>348</v>
      </c>
      <c r="FBS6" s="257" t="s">
        <v>348</v>
      </c>
      <c r="FBT6" s="257" t="s">
        <v>348</v>
      </c>
      <c r="FBU6" s="257" t="s">
        <v>348</v>
      </c>
      <c r="FBV6" s="257" t="s">
        <v>348</v>
      </c>
      <c r="FBW6" s="257" t="s">
        <v>348</v>
      </c>
      <c r="FBX6" s="257" t="s">
        <v>348</v>
      </c>
      <c r="FBY6" s="257" t="s">
        <v>348</v>
      </c>
      <c r="FBZ6" s="257" t="s">
        <v>348</v>
      </c>
      <c r="FCA6" s="257" t="s">
        <v>348</v>
      </c>
      <c r="FCB6" s="257" t="s">
        <v>348</v>
      </c>
      <c r="FCC6" s="257" t="s">
        <v>348</v>
      </c>
      <c r="FCD6" s="257" t="s">
        <v>348</v>
      </c>
      <c r="FCE6" s="257" t="s">
        <v>348</v>
      </c>
      <c r="FCF6" s="257" t="s">
        <v>348</v>
      </c>
      <c r="FCG6" s="257" t="s">
        <v>348</v>
      </c>
      <c r="FCH6" s="257" t="s">
        <v>348</v>
      </c>
      <c r="FCI6" s="257" t="s">
        <v>348</v>
      </c>
      <c r="FCJ6" s="257" t="s">
        <v>348</v>
      </c>
      <c r="FCK6" s="257" t="s">
        <v>348</v>
      </c>
      <c r="FCL6" s="257" t="s">
        <v>348</v>
      </c>
      <c r="FCM6" s="257" t="s">
        <v>348</v>
      </c>
      <c r="FCN6" s="257" t="s">
        <v>348</v>
      </c>
      <c r="FCO6" s="257" t="s">
        <v>348</v>
      </c>
      <c r="FCP6" s="257" t="s">
        <v>348</v>
      </c>
      <c r="FCQ6" s="257" t="s">
        <v>348</v>
      </c>
      <c r="FCR6" s="257" t="s">
        <v>348</v>
      </c>
      <c r="FCS6" s="257" t="s">
        <v>348</v>
      </c>
      <c r="FCT6" s="257" t="s">
        <v>348</v>
      </c>
      <c r="FCU6" s="257" t="s">
        <v>348</v>
      </c>
      <c r="FCV6" s="257" t="s">
        <v>348</v>
      </c>
      <c r="FCW6" s="257" t="s">
        <v>348</v>
      </c>
      <c r="FCX6" s="257" t="s">
        <v>348</v>
      </c>
      <c r="FCY6" s="257" t="s">
        <v>348</v>
      </c>
      <c r="FCZ6" s="257" t="s">
        <v>348</v>
      </c>
      <c r="FDA6" s="257" t="s">
        <v>348</v>
      </c>
      <c r="FDB6" s="257" t="s">
        <v>348</v>
      </c>
      <c r="FDC6" s="257" t="s">
        <v>348</v>
      </c>
      <c r="FDD6" s="257" t="s">
        <v>348</v>
      </c>
      <c r="FDE6" s="257" t="s">
        <v>348</v>
      </c>
      <c r="FDF6" s="257" t="s">
        <v>348</v>
      </c>
      <c r="FDG6" s="257" t="s">
        <v>348</v>
      </c>
      <c r="FDH6" s="257" t="s">
        <v>348</v>
      </c>
      <c r="FDI6" s="257" t="s">
        <v>348</v>
      </c>
      <c r="FDJ6" s="257" t="s">
        <v>348</v>
      </c>
      <c r="FDK6" s="257" t="s">
        <v>348</v>
      </c>
      <c r="FDL6" s="257" t="s">
        <v>348</v>
      </c>
      <c r="FDM6" s="257" t="s">
        <v>348</v>
      </c>
      <c r="FDN6" s="257" t="s">
        <v>348</v>
      </c>
      <c r="FDO6" s="257" t="s">
        <v>348</v>
      </c>
      <c r="FDP6" s="257" t="s">
        <v>348</v>
      </c>
      <c r="FDQ6" s="257" t="s">
        <v>348</v>
      </c>
      <c r="FDR6" s="257" t="s">
        <v>348</v>
      </c>
      <c r="FDS6" s="257" t="s">
        <v>348</v>
      </c>
      <c r="FDT6" s="257" t="s">
        <v>348</v>
      </c>
      <c r="FDU6" s="257" t="s">
        <v>348</v>
      </c>
      <c r="FDV6" s="257" t="s">
        <v>348</v>
      </c>
      <c r="FDW6" s="257" t="s">
        <v>348</v>
      </c>
      <c r="FDX6" s="257" t="s">
        <v>348</v>
      </c>
      <c r="FDY6" s="257" t="s">
        <v>348</v>
      </c>
      <c r="FDZ6" s="257" t="s">
        <v>348</v>
      </c>
      <c r="FEA6" s="257" t="s">
        <v>348</v>
      </c>
      <c r="FEB6" s="257" t="s">
        <v>348</v>
      </c>
      <c r="FEC6" s="257" t="s">
        <v>348</v>
      </c>
      <c r="FED6" s="257" t="s">
        <v>348</v>
      </c>
      <c r="FEE6" s="257" t="s">
        <v>348</v>
      </c>
      <c r="FEF6" s="257" t="s">
        <v>348</v>
      </c>
      <c r="FEG6" s="257" t="s">
        <v>348</v>
      </c>
      <c r="FEH6" s="257" t="s">
        <v>348</v>
      </c>
      <c r="FEI6" s="257" t="s">
        <v>348</v>
      </c>
      <c r="FEJ6" s="257" t="s">
        <v>348</v>
      </c>
      <c r="FEK6" s="257" t="s">
        <v>348</v>
      </c>
      <c r="FEL6" s="257" t="s">
        <v>348</v>
      </c>
      <c r="FEM6" s="257" t="s">
        <v>348</v>
      </c>
      <c r="FEN6" s="257" t="s">
        <v>348</v>
      </c>
      <c r="FEO6" s="257" t="s">
        <v>348</v>
      </c>
      <c r="FEP6" s="257" t="s">
        <v>348</v>
      </c>
      <c r="FEQ6" s="257" t="s">
        <v>348</v>
      </c>
      <c r="FER6" s="257" t="s">
        <v>348</v>
      </c>
      <c r="FES6" s="257" t="s">
        <v>348</v>
      </c>
      <c r="FET6" s="257" t="s">
        <v>348</v>
      </c>
      <c r="FEU6" s="257" t="s">
        <v>348</v>
      </c>
      <c r="FEV6" s="257" t="s">
        <v>348</v>
      </c>
      <c r="FEW6" s="257" t="s">
        <v>348</v>
      </c>
      <c r="FEX6" s="257" t="s">
        <v>348</v>
      </c>
      <c r="FEY6" s="257" t="s">
        <v>348</v>
      </c>
      <c r="FEZ6" s="257" t="s">
        <v>348</v>
      </c>
      <c r="FFA6" s="257" t="s">
        <v>348</v>
      </c>
      <c r="FFB6" s="257" t="s">
        <v>348</v>
      </c>
      <c r="FFC6" s="257" t="s">
        <v>348</v>
      </c>
      <c r="FFD6" s="257" t="s">
        <v>348</v>
      </c>
      <c r="FFE6" s="257" t="s">
        <v>348</v>
      </c>
      <c r="FFF6" s="257" t="s">
        <v>348</v>
      </c>
      <c r="FFG6" s="257" t="s">
        <v>348</v>
      </c>
      <c r="FFH6" s="257" t="s">
        <v>348</v>
      </c>
      <c r="FFI6" s="257" t="s">
        <v>348</v>
      </c>
      <c r="FFJ6" s="257" t="s">
        <v>348</v>
      </c>
      <c r="FFK6" s="257" t="s">
        <v>348</v>
      </c>
      <c r="FFL6" s="257" t="s">
        <v>348</v>
      </c>
      <c r="FFM6" s="257" t="s">
        <v>348</v>
      </c>
      <c r="FFN6" s="257" t="s">
        <v>348</v>
      </c>
      <c r="FFO6" s="257" t="s">
        <v>348</v>
      </c>
      <c r="FFP6" s="257" t="s">
        <v>348</v>
      </c>
      <c r="FFQ6" s="257" t="s">
        <v>348</v>
      </c>
      <c r="FFR6" s="257" t="s">
        <v>348</v>
      </c>
      <c r="FFS6" s="257" t="s">
        <v>348</v>
      </c>
      <c r="FFT6" s="257" t="s">
        <v>348</v>
      </c>
      <c r="FFU6" s="257" t="s">
        <v>348</v>
      </c>
      <c r="FFV6" s="257" t="s">
        <v>348</v>
      </c>
      <c r="FFW6" s="257" t="s">
        <v>348</v>
      </c>
      <c r="FFX6" s="257" t="s">
        <v>348</v>
      </c>
      <c r="FFY6" s="257" t="s">
        <v>348</v>
      </c>
      <c r="FFZ6" s="257" t="s">
        <v>348</v>
      </c>
      <c r="FGA6" s="257" t="s">
        <v>348</v>
      </c>
      <c r="FGB6" s="257" t="s">
        <v>348</v>
      </c>
      <c r="FGC6" s="257" t="s">
        <v>348</v>
      </c>
      <c r="FGD6" s="257" t="s">
        <v>348</v>
      </c>
      <c r="FGE6" s="257" t="s">
        <v>348</v>
      </c>
      <c r="FGF6" s="257" t="s">
        <v>348</v>
      </c>
      <c r="FGG6" s="257" t="s">
        <v>348</v>
      </c>
      <c r="FGH6" s="257" t="s">
        <v>348</v>
      </c>
      <c r="FGI6" s="257" t="s">
        <v>348</v>
      </c>
      <c r="FGJ6" s="257" t="s">
        <v>348</v>
      </c>
      <c r="FGK6" s="257" t="s">
        <v>348</v>
      </c>
      <c r="FGL6" s="257" t="s">
        <v>348</v>
      </c>
      <c r="FGM6" s="257" t="s">
        <v>348</v>
      </c>
      <c r="FGN6" s="257" t="s">
        <v>348</v>
      </c>
      <c r="FGO6" s="257" t="s">
        <v>348</v>
      </c>
      <c r="FGP6" s="257" t="s">
        <v>348</v>
      </c>
      <c r="FGQ6" s="257" t="s">
        <v>348</v>
      </c>
      <c r="FGR6" s="257" t="s">
        <v>348</v>
      </c>
      <c r="FGS6" s="257" t="s">
        <v>348</v>
      </c>
      <c r="FGT6" s="257" t="s">
        <v>348</v>
      </c>
      <c r="FGU6" s="257" t="s">
        <v>348</v>
      </c>
      <c r="FGV6" s="257" t="s">
        <v>348</v>
      </c>
      <c r="FGW6" s="257" t="s">
        <v>348</v>
      </c>
      <c r="FGX6" s="257" t="s">
        <v>348</v>
      </c>
      <c r="FGY6" s="257" t="s">
        <v>348</v>
      </c>
      <c r="FGZ6" s="257" t="s">
        <v>348</v>
      </c>
      <c r="FHA6" s="257" t="s">
        <v>348</v>
      </c>
      <c r="FHB6" s="257" t="s">
        <v>348</v>
      </c>
      <c r="FHC6" s="257" t="s">
        <v>348</v>
      </c>
      <c r="FHD6" s="257" t="s">
        <v>348</v>
      </c>
      <c r="FHE6" s="257" t="s">
        <v>348</v>
      </c>
      <c r="FHF6" s="257" t="s">
        <v>348</v>
      </c>
      <c r="FHG6" s="257" t="s">
        <v>348</v>
      </c>
      <c r="FHH6" s="257" t="s">
        <v>348</v>
      </c>
      <c r="FHI6" s="257" t="s">
        <v>348</v>
      </c>
      <c r="FHJ6" s="257" t="s">
        <v>348</v>
      </c>
      <c r="FHK6" s="257" t="s">
        <v>348</v>
      </c>
      <c r="FHL6" s="257" t="s">
        <v>348</v>
      </c>
      <c r="FHM6" s="257" t="s">
        <v>348</v>
      </c>
      <c r="FHN6" s="257" t="s">
        <v>348</v>
      </c>
      <c r="FHO6" s="257" t="s">
        <v>348</v>
      </c>
      <c r="FHP6" s="257" t="s">
        <v>348</v>
      </c>
      <c r="FHQ6" s="257" t="s">
        <v>348</v>
      </c>
      <c r="FHR6" s="257" t="s">
        <v>348</v>
      </c>
      <c r="FHS6" s="257" t="s">
        <v>348</v>
      </c>
      <c r="FHT6" s="257" t="s">
        <v>348</v>
      </c>
      <c r="FHU6" s="257" t="s">
        <v>348</v>
      </c>
      <c r="FHV6" s="257" t="s">
        <v>348</v>
      </c>
      <c r="FHW6" s="257" t="s">
        <v>348</v>
      </c>
      <c r="FHX6" s="257" t="s">
        <v>348</v>
      </c>
      <c r="FHY6" s="257" t="s">
        <v>348</v>
      </c>
      <c r="FHZ6" s="257" t="s">
        <v>348</v>
      </c>
      <c r="FIA6" s="257" t="s">
        <v>348</v>
      </c>
      <c r="FIB6" s="257" t="s">
        <v>348</v>
      </c>
      <c r="FIC6" s="257" t="s">
        <v>348</v>
      </c>
      <c r="FID6" s="257" t="s">
        <v>348</v>
      </c>
      <c r="FIE6" s="257" t="s">
        <v>348</v>
      </c>
      <c r="FIF6" s="257" t="s">
        <v>348</v>
      </c>
      <c r="FIG6" s="257" t="s">
        <v>348</v>
      </c>
      <c r="FIH6" s="257" t="s">
        <v>348</v>
      </c>
      <c r="FII6" s="257" t="s">
        <v>348</v>
      </c>
      <c r="FIJ6" s="257" t="s">
        <v>348</v>
      </c>
      <c r="FIK6" s="257" t="s">
        <v>348</v>
      </c>
      <c r="FIL6" s="257" t="s">
        <v>348</v>
      </c>
      <c r="FIM6" s="257" t="s">
        <v>348</v>
      </c>
      <c r="FIN6" s="257" t="s">
        <v>348</v>
      </c>
      <c r="FIO6" s="257" t="s">
        <v>348</v>
      </c>
      <c r="FIP6" s="257" t="s">
        <v>348</v>
      </c>
      <c r="FIQ6" s="257" t="s">
        <v>348</v>
      </c>
      <c r="FIR6" s="257" t="s">
        <v>348</v>
      </c>
      <c r="FIS6" s="257" t="s">
        <v>348</v>
      </c>
      <c r="FIT6" s="257" t="s">
        <v>348</v>
      </c>
      <c r="FIU6" s="257" t="s">
        <v>348</v>
      </c>
      <c r="FIV6" s="257" t="s">
        <v>348</v>
      </c>
      <c r="FIW6" s="257" t="s">
        <v>348</v>
      </c>
      <c r="FIX6" s="257" t="s">
        <v>348</v>
      </c>
      <c r="FIY6" s="257" t="s">
        <v>348</v>
      </c>
      <c r="FIZ6" s="257" t="s">
        <v>348</v>
      </c>
      <c r="FJA6" s="257" t="s">
        <v>348</v>
      </c>
      <c r="FJB6" s="257" t="s">
        <v>348</v>
      </c>
      <c r="FJC6" s="257" t="s">
        <v>348</v>
      </c>
      <c r="FJD6" s="257" t="s">
        <v>348</v>
      </c>
      <c r="FJE6" s="257" t="s">
        <v>348</v>
      </c>
      <c r="FJF6" s="257" t="s">
        <v>348</v>
      </c>
      <c r="FJG6" s="257" t="s">
        <v>348</v>
      </c>
      <c r="FJH6" s="257" t="s">
        <v>348</v>
      </c>
      <c r="FJI6" s="257" t="s">
        <v>348</v>
      </c>
      <c r="FJJ6" s="257" t="s">
        <v>348</v>
      </c>
      <c r="FJK6" s="257" t="s">
        <v>348</v>
      </c>
      <c r="FJL6" s="257" t="s">
        <v>348</v>
      </c>
      <c r="FJM6" s="257" t="s">
        <v>348</v>
      </c>
      <c r="FJN6" s="257" t="s">
        <v>348</v>
      </c>
      <c r="FJO6" s="257" t="s">
        <v>348</v>
      </c>
      <c r="FJP6" s="257" t="s">
        <v>348</v>
      </c>
      <c r="FJQ6" s="257" t="s">
        <v>348</v>
      </c>
      <c r="FJR6" s="257" t="s">
        <v>348</v>
      </c>
      <c r="FJS6" s="257" t="s">
        <v>348</v>
      </c>
      <c r="FJT6" s="257" t="s">
        <v>348</v>
      </c>
      <c r="FJU6" s="257" t="s">
        <v>348</v>
      </c>
      <c r="FJV6" s="257" t="s">
        <v>348</v>
      </c>
      <c r="FJW6" s="257" t="s">
        <v>348</v>
      </c>
      <c r="FJX6" s="257" t="s">
        <v>348</v>
      </c>
      <c r="FJY6" s="257" t="s">
        <v>348</v>
      </c>
      <c r="FJZ6" s="257" t="s">
        <v>348</v>
      </c>
      <c r="FKA6" s="257" t="s">
        <v>348</v>
      </c>
      <c r="FKB6" s="257" t="s">
        <v>348</v>
      </c>
      <c r="FKC6" s="257" t="s">
        <v>348</v>
      </c>
      <c r="FKD6" s="257" t="s">
        <v>348</v>
      </c>
      <c r="FKE6" s="257" t="s">
        <v>348</v>
      </c>
      <c r="FKF6" s="257" t="s">
        <v>348</v>
      </c>
      <c r="FKG6" s="257" t="s">
        <v>348</v>
      </c>
      <c r="FKH6" s="257" t="s">
        <v>348</v>
      </c>
      <c r="FKI6" s="257" t="s">
        <v>348</v>
      </c>
      <c r="FKJ6" s="257" t="s">
        <v>348</v>
      </c>
      <c r="FKK6" s="257" t="s">
        <v>348</v>
      </c>
      <c r="FKL6" s="257" t="s">
        <v>348</v>
      </c>
      <c r="FKM6" s="257" t="s">
        <v>348</v>
      </c>
      <c r="FKN6" s="257" t="s">
        <v>348</v>
      </c>
      <c r="FKO6" s="257" t="s">
        <v>348</v>
      </c>
      <c r="FKP6" s="257" t="s">
        <v>348</v>
      </c>
      <c r="FKQ6" s="257" t="s">
        <v>348</v>
      </c>
      <c r="FKR6" s="257" t="s">
        <v>348</v>
      </c>
      <c r="FKS6" s="257" t="s">
        <v>348</v>
      </c>
      <c r="FKT6" s="257" t="s">
        <v>348</v>
      </c>
      <c r="FKU6" s="257" t="s">
        <v>348</v>
      </c>
      <c r="FKV6" s="257" t="s">
        <v>348</v>
      </c>
      <c r="FKW6" s="257" t="s">
        <v>348</v>
      </c>
      <c r="FKX6" s="257" t="s">
        <v>348</v>
      </c>
      <c r="FKY6" s="257" t="s">
        <v>348</v>
      </c>
      <c r="FKZ6" s="257" t="s">
        <v>348</v>
      </c>
      <c r="FLA6" s="257" t="s">
        <v>348</v>
      </c>
      <c r="FLB6" s="257" t="s">
        <v>348</v>
      </c>
      <c r="FLC6" s="257" t="s">
        <v>348</v>
      </c>
      <c r="FLD6" s="257" t="s">
        <v>348</v>
      </c>
      <c r="FLE6" s="257" t="s">
        <v>348</v>
      </c>
      <c r="FLF6" s="257" t="s">
        <v>348</v>
      </c>
      <c r="FLG6" s="257" t="s">
        <v>348</v>
      </c>
      <c r="FLH6" s="257" t="s">
        <v>348</v>
      </c>
      <c r="FLI6" s="257" t="s">
        <v>348</v>
      </c>
      <c r="FLJ6" s="257" t="s">
        <v>348</v>
      </c>
      <c r="FLK6" s="257" t="s">
        <v>348</v>
      </c>
      <c r="FLL6" s="257" t="s">
        <v>348</v>
      </c>
      <c r="FLM6" s="257" t="s">
        <v>348</v>
      </c>
      <c r="FLN6" s="257" t="s">
        <v>348</v>
      </c>
      <c r="FLO6" s="257" t="s">
        <v>348</v>
      </c>
      <c r="FLP6" s="257" t="s">
        <v>348</v>
      </c>
      <c r="FLQ6" s="257" t="s">
        <v>348</v>
      </c>
      <c r="FLR6" s="257" t="s">
        <v>348</v>
      </c>
      <c r="FLS6" s="257" t="s">
        <v>348</v>
      </c>
      <c r="FLT6" s="257" t="s">
        <v>348</v>
      </c>
      <c r="FLU6" s="257" t="s">
        <v>348</v>
      </c>
      <c r="FLV6" s="257" t="s">
        <v>348</v>
      </c>
      <c r="FLW6" s="257" t="s">
        <v>348</v>
      </c>
      <c r="FLX6" s="257" t="s">
        <v>348</v>
      </c>
      <c r="FLY6" s="257" t="s">
        <v>348</v>
      </c>
      <c r="FLZ6" s="257" t="s">
        <v>348</v>
      </c>
      <c r="FMA6" s="257" t="s">
        <v>348</v>
      </c>
      <c r="FMB6" s="257" t="s">
        <v>348</v>
      </c>
      <c r="FMC6" s="257" t="s">
        <v>348</v>
      </c>
      <c r="FMD6" s="257" t="s">
        <v>348</v>
      </c>
      <c r="FME6" s="257" t="s">
        <v>348</v>
      </c>
      <c r="FMF6" s="257" t="s">
        <v>348</v>
      </c>
      <c r="FMG6" s="257" t="s">
        <v>348</v>
      </c>
      <c r="FMH6" s="257" t="s">
        <v>348</v>
      </c>
      <c r="FMI6" s="257" t="s">
        <v>348</v>
      </c>
      <c r="FMJ6" s="257" t="s">
        <v>348</v>
      </c>
      <c r="FMK6" s="257" t="s">
        <v>348</v>
      </c>
      <c r="FML6" s="257" t="s">
        <v>348</v>
      </c>
      <c r="FMM6" s="257" t="s">
        <v>348</v>
      </c>
      <c r="FMN6" s="257" t="s">
        <v>348</v>
      </c>
      <c r="FMO6" s="257" t="s">
        <v>348</v>
      </c>
      <c r="FMP6" s="257" t="s">
        <v>348</v>
      </c>
      <c r="FMQ6" s="257" t="s">
        <v>348</v>
      </c>
      <c r="FMR6" s="257" t="s">
        <v>348</v>
      </c>
      <c r="FMS6" s="257" t="s">
        <v>348</v>
      </c>
      <c r="FMT6" s="257" t="s">
        <v>348</v>
      </c>
      <c r="FMU6" s="257" t="s">
        <v>348</v>
      </c>
      <c r="FMV6" s="257" t="s">
        <v>348</v>
      </c>
      <c r="FMW6" s="257" t="s">
        <v>348</v>
      </c>
      <c r="FMX6" s="257" t="s">
        <v>348</v>
      </c>
      <c r="FMY6" s="257" t="s">
        <v>348</v>
      </c>
      <c r="FMZ6" s="257" t="s">
        <v>348</v>
      </c>
      <c r="FNA6" s="257" t="s">
        <v>348</v>
      </c>
      <c r="FNB6" s="257" t="s">
        <v>348</v>
      </c>
      <c r="FNC6" s="257" t="s">
        <v>348</v>
      </c>
      <c r="FND6" s="257" t="s">
        <v>348</v>
      </c>
      <c r="FNE6" s="257" t="s">
        <v>348</v>
      </c>
      <c r="FNF6" s="257" t="s">
        <v>348</v>
      </c>
      <c r="FNG6" s="257" t="s">
        <v>348</v>
      </c>
      <c r="FNH6" s="257" t="s">
        <v>348</v>
      </c>
      <c r="FNI6" s="257" t="s">
        <v>348</v>
      </c>
      <c r="FNJ6" s="257" t="s">
        <v>348</v>
      </c>
      <c r="FNK6" s="257" t="s">
        <v>348</v>
      </c>
      <c r="FNL6" s="257" t="s">
        <v>348</v>
      </c>
      <c r="FNM6" s="257" t="s">
        <v>348</v>
      </c>
      <c r="FNN6" s="257" t="s">
        <v>348</v>
      </c>
      <c r="FNO6" s="257" t="s">
        <v>348</v>
      </c>
      <c r="FNP6" s="257" t="s">
        <v>348</v>
      </c>
      <c r="FNQ6" s="257" t="s">
        <v>348</v>
      </c>
      <c r="FNR6" s="257" t="s">
        <v>348</v>
      </c>
      <c r="FNS6" s="257" t="s">
        <v>348</v>
      </c>
      <c r="FNT6" s="257" t="s">
        <v>348</v>
      </c>
      <c r="FNU6" s="257" t="s">
        <v>348</v>
      </c>
      <c r="FNV6" s="257" t="s">
        <v>348</v>
      </c>
      <c r="FNW6" s="257" t="s">
        <v>348</v>
      </c>
      <c r="FNX6" s="257" t="s">
        <v>348</v>
      </c>
      <c r="FNY6" s="257" t="s">
        <v>348</v>
      </c>
      <c r="FNZ6" s="257" t="s">
        <v>348</v>
      </c>
      <c r="FOA6" s="257" t="s">
        <v>348</v>
      </c>
      <c r="FOB6" s="257" t="s">
        <v>348</v>
      </c>
      <c r="FOC6" s="257" t="s">
        <v>348</v>
      </c>
      <c r="FOD6" s="257" t="s">
        <v>348</v>
      </c>
      <c r="FOE6" s="257" t="s">
        <v>348</v>
      </c>
      <c r="FOF6" s="257" t="s">
        <v>348</v>
      </c>
      <c r="FOG6" s="257" t="s">
        <v>348</v>
      </c>
      <c r="FOH6" s="257" t="s">
        <v>348</v>
      </c>
      <c r="FOI6" s="257" t="s">
        <v>348</v>
      </c>
      <c r="FOJ6" s="257" t="s">
        <v>348</v>
      </c>
      <c r="FOK6" s="257" t="s">
        <v>348</v>
      </c>
      <c r="FOL6" s="257" t="s">
        <v>348</v>
      </c>
      <c r="FOM6" s="257" t="s">
        <v>348</v>
      </c>
      <c r="FON6" s="257" t="s">
        <v>348</v>
      </c>
      <c r="FOO6" s="257" t="s">
        <v>348</v>
      </c>
      <c r="FOP6" s="257" t="s">
        <v>348</v>
      </c>
      <c r="FOQ6" s="257" t="s">
        <v>348</v>
      </c>
      <c r="FOR6" s="257" t="s">
        <v>348</v>
      </c>
      <c r="FOS6" s="257" t="s">
        <v>348</v>
      </c>
      <c r="FOT6" s="257" t="s">
        <v>348</v>
      </c>
      <c r="FOU6" s="257" t="s">
        <v>348</v>
      </c>
      <c r="FOV6" s="257" t="s">
        <v>348</v>
      </c>
      <c r="FOW6" s="257" t="s">
        <v>348</v>
      </c>
      <c r="FOX6" s="257" t="s">
        <v>348</v>
      </c>
      <c r="FOY6" s="257" t="s">
        <v>348</v>
      </c>
      <c r="FOZ6" s="257" t="s">
        <v>348</v>
      </c>
      <c r="FPA6" s="257" t="s">
        <v>348</v>
      </c>
      <c r="FPB6" s="257" t="s">
        <v>348</v>
      </c>
      <c r="FPC6" s="257" t="s">
        <v>348</v>
      </c>
      <c r="FPD6" s="257" t="s">
        <v>348</v>
      </c>
      <c r="FPE6" s="257" t="s">
        <v>348</v>
      </c>
      <c r="FPF6" s="257" t="s">
        <v>348</v>
      </c>
      <c r="FPG6" s="257" t="s">
        <v>348</v>
      </c>
      <c r="FPH6" s="257" t="s">
        <v>348</v>
      </c>
      <c r="FPI6" s="257" t="s">
        <v>348</v>
      </c>
      <c r="FPJ6" s="257" t="s">
        <v>348</v>
      </c>
      <c r="FPK6" s="257" t="s">
        <v>348</v>
      </c>
      <c r="FPL6" s="257" t="s">
        <v>348</v>
      </c>
      <c r="FPM6" s="257" t="s">
        <v>348</v>
      </c>
      <c r="FPN6" s="257" t="s">
        <v>348</v>
      </c>
      <c r="FPO6" s="257" t="s">
        <v>348</v>
      </c>
      <c r="FPP6" s="257" t="s">
        <v>348</v>
      </c>
      <c r="FPQ6" s="257" t="s">
        <v>348</v>
      </c>
      <c r="FPR6" s="257" t="s">
        <v>348</v>
      </c>
      <c r="FPS6" s="257" t="s">
        <v>348</v>
      </c>
      <c r="FPT6" s="257" t="s">
        <v>348</v>
      </c>
      <c r="FPU6" s="257" t="s">
        <v>348</v>
      </c>
      <c r="FPV6" s="257" t="s">
        <v>348</v>
      </c>
      <c r="FPW6" s="257" t="s">
        <v>348</v>
      </c>
      <c r="FPX6" s="257" t="s">
        <v>348</v>
      </c>
      <c r="FPY6" s="257" t="s">
        <v>348</v>
      </c>
      <c r="FPZ6" s="257" t="s">
        <v>348</v>
      </c>
      <c r="FQA6" s="257" t="s">
        <v>348</v>
      </c>
      <c r="FQB6" s="257" t="s">
        <v>348</v>
      </c>
      <c r="FQC6" s="257" t="s">
        <v>348</v>
      </c>
      <c r="FQD6" s="257" t="s">
        <v>348</v>
      </c>
      <c r="FQE6" s="257" t="s">
        <v>348</v>
      </c>
      <c r="FQF6" s="257" t="s">
        <v>348</v>
      </c>
      <c r="FQG6" s="257" t="s">
        <v>348</v>
      </c>
      <c r="FQH6" s="257" t="s">
        <v>348</v>
      </c>
      <c r="FQI6" s="257" t="s">
        <v>348</v>
      </c>
      <c r="FQJ6" s="257" t="s">
        <v>348</v>
      </c>
      <c r="FQK6" s="257" t="s">
        <v>348</v>
      </c>
      <c r="FQL6" s="257" t="s">
        <v>348</v>
      </c>
      <c r="FQM6" s="257" t="s">
        <v>348</v>
      </c>
      <c r="FQN6" s="257" t="s">
        <v>348</v>
      </c>
      <c r="FQO6" s="257" t="s">
        <v>348</v>
      </c>
      <c r="FQP6" s="257" t="s">
        <v>348</v>
      </c>
      <c r="FQQ6" s="257" t="s">
        <v>348</v>
      </c>
      <c r="FQR6" s="257" t="s">
        <v>348</v>
      </c>
      <c r="FQS6" s="257" t="s">
        <v>348</v>
      </c>
      <c r="FQT6" s="257" t="s">
        <v>348</v>
      </c>
      <c r="FQU6" s="257" t="s">
        <v>348</v>
      </c>
      <c r="FQV6" s="257" t="s">
        <v>348</v>
      </c>
      <c r="FQW6" s="257" t="s">
        <v>348</v>
      </c>
      <c r="FQX6" s="257" t="s">
        <v>348</v>
      </c>
      <c r="FQY6" s="257" t="s">
        <v>348</v>
      </c>
      <c r="FQZ6" s="257" t="s">
        <v>348</v>
      </c>
      <c r="FRA6" s="257" t="s">
        <v>348</v>
      </c>
      <c r="FRB6" s="257" t="s">
        <v>348</v>
      </c>
      <c r="FRC6" s="257" t="s">
        <v>348</v>
      </c>
      <c r="FRD6" s="257" t="s">
        <v>348</v>
      </c>
      <c r="FRE6" s="257" t="s">
        <v>348</v>
      </c>
      <c r="FRF6" s="257" t="s">
        <v>348</v>
      </c>
      <c r="FRG6" s="257" t="s">
        <v>348</v>
      </c>
      <c r="FRH6" s="257" t="s">
        <v>348</v>
      </c>
      <c r="FRI6" s="257" t="s">
        <v>348</v>
      </c>
      <c r="FRJ6" s="257" t="s">
        <v>348</v>
      </c>
      <c r="FRK6" s="257" t="s">
        <v>348</v>
      </c>
      <c r="FRL6" s="257" t="s">
        <v>348</v>
      </c>
      <c r="FRM6" s="257" t="s">
        <v>348</v>
      </c>
      <c r="FRN6" s="257" t="s">
        <v>348</v>
      </c>
      <c r="FRO6" s="257" t="s">
        <v>348</v>
      </c>
      <c r="FRP6" s="257" t="s">
        <v>348</v>
      </c>
      <c r="FRQ6" s="257" t="s">
        <v>348</v>
      </c>
      <c r="FRR6" s="257" t="s">
        <v>348</v>
      </c>
      <c r="FRS6" s="257" t="s">
        <v>348</v>
      </c>
      <c r="FRT6" s="257" t="s">
        <v>348</v>
      </c>
      <c r="FRU6" s="257" t="s">
        <v>348</v>
      </c>
      <c r="FRV6" s="257" t="s">
        <v>348</v>
      </c>
      <c r="FRW6" s="257" t="s">
        <v>348</v>
      </c>
      <c r="FRX6" s="257" t="s">
        <v>348</v>
      </c>
      <c r="FRY6" s="257" t="s">
        <v>348</v>
      </c>
      <c r="FRZ6" s="257" t="s">
        <v>348</v>
      </c>
      <c r="FSA6" s="257" t="s">
        <v>348</v>
      </c>
      <c r="FSB6" s="257" t="s">
        <v>348</v>
      </c>
      <c r="FSC6" s="257" t="s">
        <v>348</v>
      </c>
      <c r="FSD6" s="257" t="s">
        <v>348</v>
      </c>
      <c r="FSE6" s="257" t="s">
        <v>348</v>
      </c>
      <c r="FSF6" s="257" t="s">
        <v>348</v>
      </c>
      <c r="FSG6" s="257" t="s">
        <v>348</v>
      </c>
      <c r="FSH6" s="257" t="s">
        <v>348</v>
      </c>
      <c r="FSI6" s="257" t="s">
        <v>348</v>
      </c>
      <c r="FSJ6" s="257" t="s">
        <v>348</v>
      </c>
      <c r="FSK6" s="257" t="s">
        <v>348</v>
      </c>
      <c r="FSL6" s="257" t="s">
        <v>348</v>
      </c>
      <c r="FSM6" s="257" t="s">
        <v>348</v>
      </c>
      <c r="FSN6" s="257" t="s">
        <v>348</v>
      </c>
      <c r="FSO6" s="257" t="s">
        <v>348</v>
      </c>
      <c r="FSP6" s="257" t="s">
        <v>348</v>
      </c>
      <c r="FSQ6" s="257" t="s">
        <v>348</v>
      </c>
      <c r="FSR6" s="257" t="s">
        <v>348</v>
      </c>
      <c r="FSS6" s="257" t="s">
        <v>348</v>
      </c>
      <c r="FST6" s="257" t="s">
        <v>348</v>
      </c>
      <c r="FSU6" s="257" t="s">
        <v>348</v>
      </c>
      <c r="FSV6" s="257" t="s">
        <v>348</v>
      </c>
      <c r="FSW6" s="257" t="s">
        <v>348</v>
      </c>
      <c r="FSX6" s="257" t="s">
        <v>348</v>
      </c>
      <c r="FSY6" s="257" t="s">
        <v>348</v>
      </c>
      <c r="FSZ6" s="257" t="s">
        <v>348</v>
      </c>
      <c r="FTA6" s="257" t="s">
        <v>348</v>
      </c>
      <c r="FTB6" s="257" t="s">
        <v>348</v>
      </c>
      <c r="FTC6" s="257" t="s">
        <v>348</v>
      </c>
      <c r="FTD6" s="257" t="s">
        <v>348</v>
      </c>
      <c r="FTE6" s="257" t="s">
        <v>348</v>
      </c>
      <c r="FTF6" s="257" t="s">
        <v>348</v>
      </c>
      <c r="FTG6" s="257" t="s">
        <v>348</v>
      </c>
      <c r="FTH6" s="257" t="s">
        <v>348</v>
      </c>
      <c r="FTI6" s="257" t="s">
        <v>348</v>
      </c>
      <c r="FTJ6" s="257" t="s">
        <v>348</v>
      </c>
      <c r="FTK6" s="257" t="s">
        <v>348</v>
      </c>
      <c r="FTL6" s="257" t="s">
        <v>348</v>
      </c>
      <c r="FTM6" s="257" t="s">
        <v>348</v>
      </c>
      <c r="FTN6" s="257" t="s">
        <v>348</v>
      </c>
      <c r="FTO6" s="257" t="s">
        <v>348</v>
      </c>
      <c r="FTP6" s="257" t="s">
        <v>348</v>
      </c>
      <c r="FTQ6" s="257" t="s">
        <v>348</v>
      </c>
      <c r="FTR6" s="257" t="s">
        <v>348</v>
      </c>
      <c r="FTS6" s="257" t="s">
        <v>348</v>
      </c>
      <c r="FTT6" s="257" t="s">
        <v>348</v>
      </c>
      <c r="FTU6" s="257" t="s">
        <v>348</v>
      </c>
      <c r="FTV6" s="257" t="s">
        <v>348</v>
      </c>
      <c r="FTW6" s="257" t="s">
        <v>348</v>
      </c>
      <c r="FTX6" s="257" t="s">
        <v>348</v>
      </c>
      <c r="FTY6" s="257" t="s">
        <v>348</v>
      </c>
      <c r="FTZ6" s="257" t="s">
        <v>348</v>
      </c>
      <c r="FUA6" s="257" t="s">
        <v>348</v>
      </c>
      <c r="FUB6" s="257" t="s">
        <v>348</v>
      </c>
      <c r="FUC6" s="257" t="s">
        <v>348</v>
      </c>
      <c r="FUD6" s="257" t="s">
        <v>348</v>
      </c>
      <c r="FUE6" s="257" t="s">
        <v>348</v>
      </c>
      <c r="FUF6" s="257" t="s">
        <v>348</v>
      </c>
      <c r="FUG6" s="257" t="s">
        <v>348</v>
      </c>
      <c r="FUH6" s="257" t="s">
        <v>348</v>
      </c>
      <c r="FUI6" s="257" t="s">
        <v>348</v>
      </c>
      <c r="FUJ6" s="257" t="s">
        <v>348</v>
      </c>
      <c r="FUK6" s="257" t="s">
        <v>348</v>
      </c>
      <c r="FUL6" s="257" t="s">
        <v>348</v>
      </c>
      <c r="FUM6" s="257" t="s">
        <v>348</v>
      </c>
      <c r="FUN6" s="257" t="s">
        <v>348</v>
      </c>
      <c r="FUO6" s="257" t="s">
        <v>348</v>
      </c>
      <c r="FUP6" s="257" t="s">
        <v>348</v>
      </c>
      <c r="FUQ6" s="257" t="s">
        <v>348</v>
      </c>
      <c r="FUR6" s="257" t="s">
        <v>348</v>
      </c>
      <c r="FUS6" s="257" t="s">
        <v>348</v>
      </c>
      <c r="FUT6" s="257" t="s">
        <v>348</v>
      </c>
      <c r="FUU6" s="257" t="s">
        <v>348</v>
      </c>
      <c r="FUV6" s="257" t="s">
        <v>348</v>
      </c>
      <c r="FUW6" s="257" t="s">
        <v>348</v>
      </c>
      <c r="FUX6" s="257" t="s">
        <v>348</v>
      </c>
      <c r="FUY6" s="257" t="s">
        <v>348</v>
      </c>
      <c r="FUZ6" s="257" t="s">
        <v>348</v>
      </c>
      <c r="FVA6" s="257" t="s">
        <v>348</v>
      </c>
      <c r="FVB6" s="257" t="s">
        <v>348</v>
      </c>
      <c r="FVC6" s="257" t="s">
        <v>348</v>
      </c>
      <c r="FVD6" s="257" t="s">
        <v>348</v>
      </c>
      <c r="FVE6" s="257" t="s">
        <v>348</v>
      </c>
      <c r="FVF6" s="257" t="s">
        <v>348</v>
      </c>
      <c r="FVG6" s="257" t="s">
        <v>348</v>
      </c>
      <c r="FVH6" s="257" t="s">
        <v>348</v>
      </c>
      <c r="FVI6" s="257" t="s">
        <v>348</v>
      </c>
      <c r="FVJ6" s="257" t="s">
        <v>348</v>
      </c>
      <c r="FVK6" s="257" t="s">
        <v>348</v>
      </c>
      <c r="FVL6" s="257" t="s">
        <v>348</v>
      </c>
      <c r="FVM6" s="257" t="s">
        <v>348</v>
      </c>
      <c r="FVN6" s="257" t="s">
        <v>348</v>
      </c>
      <c r="FVO6" s="257" t="s">
        <v>348</v>
      </c>
      <c r="FVP6" s="257" t="s">
        <v>348</v>
      </c>
      <c r="FVQ6" s="257" t="s">
        <v>348</v>
      </c>
      <c r="FVR6" s="257" t="s">
        <v>348</v>
      </c>
      <c r="FVS6" s="257" t="s">
        <v>348</v>
      </c>
      <c r="FVT6" s="257" t="s">
        <v>348</v>
      </c>
      <c r="FVU6" s="257" t="s">
        <v>348</v>
      </c>
      <c r="FVV6" s="257" t="s">
        <v>348</v>
      </c>
      <c r="FVW6" s="257" t="s">
        <v>348</v>
      </c>
      <c r="FVX6" s="257" t="s">
        <v>348</v>
      </c>
      <c r="FVY6" s="257" t="s">
        <v>348</v>
      </c>
      <c r="FVZ6" s="257" t="s">
        <v>348</v>
      </c>
      <c r="FWA6" s="257" t="s">
        <v>348</v>
      </c>
      <c r="FWB6" s="257" t="s">
        <v>348</v>
      </c>
      <c r="FWC6" s="257" t="s">
        <v>348</v>
      </c>
      <c r="FWD6" s="257" t="s">
        <v>348</v>
      </c>
      <c r="FWE6" s="257" t="s">
        <v>348</v>
      </c>
      <c r="FWF6" s="257" t="s">
        <v>348</v>
      </c>
      <c r="FWG6" s="257" t="s">
        <v>348</v>
      </c>
      <c r="FWH6" s="257" t="s">
        <v>348</v>
      </c>
      <c r="FWI6" s="257" t="s">
        <v>348</v>
      </c>
      <c r="FWJ6" s="257" t="s">
        <v>348</v>
      </c>
      <c r="FWK6" s="257" t="s">
        <v>348</v>
      </c>
      <c r="FWL6" s="257" t="s">
        <v>348</v>
      </c>
      <c r="FWM6" s="257" t="s">
        <v>348</v>
      </c>
      <c r="FWN6" s="257" t="s">
        <v>348</v>
      </c>
      <c r="FWO6" s="257" t="s">
        <v>348</v>
      </c>
      <c r="FWP6" s="257" t="s">
        <v>348</v>
      </c>
      <c r="FWQ6" s="257" t="s">
        <v>348</v>
      </c>
      <c r="FWR6" s="257" t="s">
        <v>348</v>
      </c>
      <c r="FWS6" s="257" t="s">
        <v>348</v>
      </c>
      <c r="FWT6" s="257" t="s">
        <v>348</v>
      </c>
      <c r="FWU6" s="257" t="s">
        <v>348</v>
      </c>
      <c r="FWV6" s="257" t="s">
        <v>348</v>
      </c>
      <c r="FWW6" s="257" t="s">
        <v>348</v>
      </c>
      <c r="FWX6" s="257" t="s">
        <v>348</v>
      </c>
      <c r="FWY6" s="257" t="s">
        <v>348</v>
      </c>
      <c r="FWZ6" s="257" t="s">
        <v>348</v>
      </c>
      <c r="FXA6" s="257" t="s">
        <v>348</v>
      </c>
      <c r="FXB6" s="257" t="s">
        <v>348</v>
      </c>
      <c r="FXC6" s="257" t="s">
        <v>348</v>
      </c>
      <c r="FXD6" s="257" t="s">
        <v>348</v>
      </c>
      <c r="FXE6" s="257" t="s">
        <v>348</v>
      </c>
      <c r="FXF6" s="257" t="s">
        <v>348</v>
      </c>
      <c r="FXG6" s="257" t="s">
        <v>348</v>
      </c>
      <c r="FXH6" s="257" t="s">
        <v>348</v>
      </c>
      <c r="FXI6" s="257" t="s">
        <v>348</v>
      </c>
      <c r="FXJ6" s="257" t="s">
        <v>348</v>
      </c>
      <c r="FXK6" s="257" t="s">
        <v>348</v>
      </c>
      <c r="FXL6" s="257" t="s">
        <v>348</v>
      </c>
      <c r="FXM6" s="257" t="s">
        <v>348</v>
      </c>
      <c r="FXN6" s="257" t="s">
        <v>348</v>
      </c>
      <c r="FXO6" s="257" t="s">
        <v>348</v>
      </c>
      <c r="FXP6" s="257" t="s">
        <v>348</v>
      </c>
      <c r="FXQ6" s="257" t="s">
        <v>348</v>
      </c>
      <c r="FXR6" s="257" t="s">
        <v>348</v>
      </c>
      <c r="FXS6" s="257" t="s">
        <v>348</v>
      </c>
      <c r="FXT6" s="257" t="s">
        <v>348</v>
      </c>
      <c r="FXU6" s="257" t="s">
        <v>348</v>
      </c>
      <c r="FXV6" s="257" t="s">
        <v>348</v>
      </c>
      <c r="FXW6" s="257" t="s">
        <v>348</v>
      </c>
      <c r="FXX6" s="257" t="s">
        <v>348</v>
      </c>
      <c r="FXY6" s="257" t="s">
        <v>348</v>
      </c>
      <c r="FXZ6" s="257" t="s">
        <v>348</v>
      </c>
      <c r="FYA6" s="257" t="s">
        <v>348</v>
      </c>
      <c r="FYB6" s="257" t="s">
        <v>348</v>
      </c>
      <c r="FYC6" s="257" t="s">
        <v>348</v>
      </c>
      <c r="FYD6" s="257" t="s">
        <v>348</v>
      </c>
      <c r="FYE6" s="257" t="s">
        <v>348</v>
      </c>
      <c r="FYF6" s="257" t="s">
        <v>348</v>
      </c>
      <c r="FYG6" s="257" t="s">
        <v>348</v>
      </c>
      <c r="FYH6" s="257" t="s">
        <v>348</v>
      </c>
      <c r="FYI6" s="257" t="s">
        <v>348</v>
      </c>
      <c r="FYJ6" s="257" t="s">
        <v>348</v>
      </c>
      <c r="FYK6" s="257" t="s">
        <v>348</v>
      </c>
      <c r="FYL6" s="257" t="s">
        <v>348</v>
      </c>
      <c r="FYM6" s="257" t="s">
        <v>348</v>
      </c>
      <c r="FYN6" s="257" t="s">
        <v>348</v>
      </c>
      <c r="FYO6" s="257" t="s">
        <v>348</v>
      </c>
      <c r="FYP6" s="257" t="s">
        <v>348</v>
      </c>
      <c r="FYQ6" s="257" t="s">
        <v>348</v>
      </c>
      <c r="FYR6" s="257" t="s">
        <v>348</v>
      </c>
      <c r="FYS6" s="257" t="s">
        <v>348</v>
      </c>
      <c r="FYT6" s="257" t="s">
        <v>348</v>
      </c>
      <c r="FYU6" s="257" t="s">
        <v>348</v>
      </c>
      <c r="FYV6" s="257" t="s">
        <v>348</v>
      </c>
      <c r="FYW6" s="257" t="s">
        <v>348</v>
      </c>
      <c r="FYX6" s="257" t="s">
        <v>348</v>
      </c>
      <c r="FYY6" s="257" t="s">
        <v>348</v>
      </c>
      <c r="FYZ6" s="257" t="s">
        <v>348</v>
      </c>
      <c r="FZA6" s="257" t="s">
        <v>348</v>
      </c>
      <c r="FZB6" s="257" t="s">
        <v>348</v>
      </c>
      <c r="FZC6" s="257" t="s">
        <v>348</v>
      </c>
      <c r="FZD6" s="257" t="s">
        <v>348</v>
      </c>
      <c r="FZE6" s="257" t="s">
        <v>348</v>
      </c>
      <c r="FZF6" s="257" t="s">
        <v>348</v>
      </c>
      <c r="FZG6" s="257" t="s">
        <v>348</v>
      </c>
      <c r="FZH6" s="257" t="s">
        <v>348</v>
      </c>
      <c r="FZI6" s="257" t="s">
        <v>348</v>
      </c>
      <c r="FZJ6" s="257" t="s">
        <v>348</v>
      </c>
      <c r="FZK6" s="257" t="s">
        <v>348</v>
      </c>
      <c r="FZL6" s="257" t="s">
        <v>348</v>
      </c>
      <c r="FZM6" s="257" t="s">
        <v>348</v>
      </c>
      <c r="FZN6" s="257" t="s">
        <v>348</v>
      </c>
      <c r="FZO6" s="257" t="s">
        <v>348</v>
      </c>
      <c r="FZP6" s="257" t="s">
        <v>348</v>
      </c>
      <c r="FZQ6" s="257" t="s">
        <v>348</v>
      </c>
      <c r="FZR6" s="257" t="s">
        <v>348</v>
      </c>
      <c r="FZS6" s="257" t="s">
        <v>348</v>
      </c>
      <c r="FZT6" s="257" t="s">
        <v>348</v>
      </c>
      <c r="FZU6" s="257" t="s">
        <v>348</v>
      </c>
      <c r="FZV6" s="257" t="s">
        <v>348</v>
      </c>
      <c r="FZW6" s="257" t="s">
        <v>348</v>
      </c>
      <c r="FZX6" s="257" t="s">
        <v>348</v>
      </c>
      <c r="FZY6" s="257" t="s">
        <v>348</v>
      </c>
      <c r="FZZ6" s="257" t="s">
        <v>348</v>
      </c>
      <c r="GAA6" s="257" t="s">
        <v>348</v>
      </c>
      <c r="GAB6" s="257" t="s">
        <v>348</v>
      </c>
      <c r="GAC6" s="257" t="s">
        <v>348</v>
      </c>
      <c r="GAD6" s="257" t="s">
        <v>348</v>
      </c>
      <c r="GAE6" s="257" t="s">
        <v>348</v>
      </c>
      <c r="GAF6" s="257" t="s">
        <v>348</v>
      </c>
      <c r="GAG6" s="257" t="s">
        <v>348</v>
      </c>
      <c r="GAH6" s="257" t="s">
        <v>348</v>
      </c>
      <c r="GAI6" s="257" t="s">
        <v>348</v>
      </c>
      <c r="GAJ6" s="257" t="s">
        <v>348</v>
      </c>
      <c r="GAK6" s="257" t="s">
        <v>348</v>
      </c>
      <c r="GAL6" s="257" t="s">
        <v>348</v>
      </c>
      <c r="GAM6" s="257" t="s">
        <v>348</v>
      </c>
      <c r="GAN6" s="257" t="s">
        <v>348</v>
      </c>
      <c r="GAO6" s="257" t="s">
        <v>348</v>
      </c>
      <c r="GAP6" s="257" t="s">
        <v>348</v>
      </c>
      <c r="GAQ6" s="257" t="s">
        <v>348</v>
      </c>
      <c r="GAR6" s="257" t="s">
        <v>348</v>
      </c>
      <c r="GAS6" s="257" t="s">
        <v>348</v>
      </c>
      <c r="GAT6" s="257" t="s">
        <v>348</v>
      </c>
      <c r="GAU6" s="257" t="s">
        <v>348</v>
      </c>
      <c r="GAV6" s="257" t="s">
        <v>348</v>
      </c>
      <c r="GAW6" s="257" t="s">
        <v>348</v>
      </c>
      <c r="GAX6" s="257" t="s">
        <v>348</v>
      </c>
      <c r="GAY6" s="257" t="s">
        <v>348</v>
      </c>
      <c r="GAZ6" s="257" t="s">
        <v>348</v>
      </c>
      <c r="GBA6" s="257" t="s">
        <v>348</v>
      </c>
      <c r="GBB6" s="257" t="s">
        <v>348</v>
      </c>
      <c r="GBC6" s="257" t="s">
        <v>348</v>
      </c>
      <c r="GBD6" s="257" t="s">
        <v>348</v>
      </c>
      <c r="GBE6" s="257" t="s">
        <v>348</v>
      </c>
      <c r="GBF6" s="257" t="s">
        <v>348</v>
      </c>
      <c r="GBG6" s="257" t="s">
        <v>348</v>
      </c>
      <c r="GBH6" s="257" t="s">
        <v>348</v>
      </c>
      <c r="GBI6" s="257" t="s">
        <v>348</v>
      </c>
      <c r="GBJ6" s="257" t="s">
        <v>348</v>
      </c>
      <c r="GBK6" s="257" t="s">
        <v>348</v>
      </c>
      <c r="GBL6" s="257" t="s">
        <v>348</v>
      </c>
      <c r="GBM6" s="257" t="s">
        <v>348</v>
      </c>
      <c r="GBN6" s="257" t="s">
        <v>348</v>
      </c>
      <c r="GBO6" s="257" t="s">
        <v>348</v>
      </c>
      <c r="GBP6" s="257" t="s">
        <v>348</v>
      </c>
      <c r="GBQ6" s="257" t="s">
        <v>348</v>
      </c>
      <c r="GBR6" s="257" t="s">
        <v>348</v>
      </c>
      <c r="GBS6" s="257" t="s">
        <v>348</v>
      </c>
      <c r="GBT6" s="257" t="s">
        <v>348</v>
      </c>
      <c r="GBU6" s="257" t="s">
        <v>348</v>
      </c>
      <c r="GBV6" s="257" t="s">
        <v>348</v>
      </c>
      <c r="GBW6" s="257" t="s">
        <v>348</v>
      </c>
      <c r="GBX6" s="257" t="s">
        <v>348</v>
      </c>
      <c r="GBY6" s="257" t="s">
        <v>348</v>
      </c>
      <c r="GBZ6" s="257" t="s">
        <v>348</v>
      </c>
      <c r="GCA6" s="257" t="s">
        <v>348</v>
      </c>
      <c r="GCB6" s="257" t="s">
        <v>348</v>
      </c>
      <c r="GCC6" s="257" t="s">
        <v>348</v>
      </c>
      <c r="GCD6" s="257" t="s">
        <v>348</v>
      </c>
      <c r="GCE6" s="257" t="s">
        <v>348</v>
      </c>
      <c r="GCF6" s="257" t="s">
        <v>348</v>
      </c>
      <c r="GCG6" s="257" t="s">
        <v>348</v>
      </c>
      <c r="GCH6" s="257" t="s">
        <v>348</v>
      </c>
      <c r="GCI6" s="257" t="s">
        <v>348</v>
      </c>
      <c r="GCJ6" s="257" t="s">
        <v>348</v>
      </c>
      <c r="GCK6" s="257" t="s">
        <v>348</v>
      </c>
      <c r="GCL6" s="257" t="s">
        <v>348</v>
      </c>
      <c r="GCM6" s="257" t="s">
        <v>348</v>
      </c>
      <c r="GCN6" s="257" t="s">
        <v>348</v>
      </c>
      <c r="GCO6" s="257" t="s">
        <v>348</v>
      </c>
      <c r="GCP6" s="257" t="s">
        <v>348</v>
      </c>
      <c r="GCQ6" s="257" t="s">
        <v>348</v>
      </c>
      <c r="GCR6" s="257" t="s">
        <v>348</v>
      </c>
      <c r="GCS6" s="257" t="s">
        <v>348</v>
      </c>
      <c r="GCT6" s="257" t="s">
        <v>348</v>
      </c>
      <c r="GCU6" s="257" t="s">
        <v>348</v>
      </c>
      <c r="GCV6" s="257" t="s">
        <v>348</v>
      </c>
      <c r="GCW6" s="257" t="s">
        <v>348</v>
      </c>
      <c r="GCX6" s="257" t="s">
        <v>348</v>
      </c>
      <c r="GCY6" s="257" t="s">
        <v>348</v>
      </c>
      <c r="GCZ6" s="257" t="s">
        <v>348</v>
      </c>
      <c r="GDA6" s="257" t="s">
        <v>348</v>
      </c>
      <c r="GDB6" s="257" t="s">
        <v>348</v>
      </c>
      <c r="GDC6" s="257" t="s">
        <v>348</v>
      </c>
      <c r="GDD6" s="257" t="s">
        <v>348</v>
      </c>
      <c r="GDE6" s="257" t="s">
        <v>348</v>
      </c>
      <c r="GDF6" s="257" t="s">
        <v>348</v>
      </c>
      <c r="GDG6" s="257" t="s">
        <v>348</v>
      </c>
      <c r="GDH6" s="257" t="s">
        <v>348</v>
      </c>
      <c r="GDI6" s="257" t="s">
        <v>348</v>
      </c>
      <c r="GDJ6" s="257" t="s">
        <v>348</v>
      </c>
      <c r="GDK6" s="257" t="s">
        <v>348</v>
      </c>
      <c r="GDL6" s="257" t="s">
        <v>348</v>
      </c>
      <c r="GDM6" s="257" t="s">
        <v>348</v>
      </c>
      <c r="GDN6" s="257" t="s">
        <v>348</v>
      </c>
      <c r="GDO6" s="257" t="s">
        <v>348</v>
      </c>
      <c r="GDP6" s="257" t="s">
        <v>348</v>
      </c>
      <c r="GDQ6" s="257" t="s">
        <v>348</v>
      </c>
      <c r="GDR6" s="257" t="s">
        <v>348</v>
      </c>
      <c r="GDS6" s="257" t="s">
        <v>348</v>
      </c>
      <c r="GDT6" s="257" t="s">
        <v>348</v>
      </c>
      <c r="GDU6" s="257" t="s">
        <v>348</v>
      </c>
      <c r="GDV6" s="257" t="s">
        <v>348</v>
      </c>
      <c r="GDW6" s="257" t="s">
        <v>348</v>
      </c>
      <c r="GDX6" s="257" t="s">
        <v>348</v>
      </c>
      <c r="GDY6" s="257" t="s">
        <v>348</v>
      </c>
      <c r="GDZ6" s="257" t="s">
        <v>348</v>
      </c>
      <c r="GEA6" s="257" t="s">
        <v>348</v>
      </c>
      <c r="GEB6" s="257" t="s">
        <v>348</v>
      </c>
      <c r="GEC6" s="257" t="s">
        <v>348</v>
      </c>
      <c r="GED6" s="257" t="s">
        <v>348</v>
      </c>
      <c r="GEE6" s="257" t="s">
        <v>348</v>
      </c>
      <c r="GEF6" s="257" t="s">
        <v>348</v>
      </c>
      <c r="GEG6" s="257" t="s">
        <v>348</v>
      </c>
      <c r="GEH6" s="257" t="s">
        <v>348</v>
      </c>
      <c r="GEI6" s="257" t="s">
        <v>348</v>
      </c>
      <c r="GEJ6" s="257" t="s">
        <v>348</v>
      </c>
      <c r="GEK6" s="257" t="s">
        <v>348</v>
      </c>
      <c r="GEL6" s="257" t="s">
        <v>348</v>
      </c>
      <c r="GEM6" s="257" t="s">
        <v>348</v>
      </c>
      <c r="GEN6" s="257" t="s">
        <v>348</v>
      </c>
      <c r="GEO6" s="257" t="s">
        <v>348</v>
      </c>
      <c r="GEP6" s="257" t="s">
        <v>348</v>
      </c>
      <c r="GEQ6" s="257" t="s">
        <v>348</v>
      </c>
      <c r="GER6" s="257" t="s">
        <v>348</v>
      </c>
      <c r="GES6" s="257" t="s">
        <v>348</v>
      </c>
      <c r="GET6" s="257" t="s">
        <v>348</v>
      </c>
      <c r="GEU6" s="257" t="s">
        <v>348</v>
      </c>
      <c r="GEV6" s="257" t="s">
        <v>348</v>
      </c>
      <c r="GEW6" s="257" t="s">
        <v>348</v>
      </c>
      <c r="GEX6" s="257" t="s">
        <v>348</v>
      </c>
      <c r="GEY6" s="257" t="s">
        <v>348</v>
      </c>
      <c r="GEZ6" s="257" t="s">
        <v>348</v>
      </c>
      <c r="GFA6" s="257" t="s">
        <v>348</v>
      </c>
      <c r="GFB6" s="257" t="s">
        <v>348</v>
      </c>
      <c r="GFC6" s="257" t="s">
        <v>348</v>
      </c>
      <c r="GFD6" s="257" t="s">
        <v>348</v>
      </c>
      <c r="GFE6" s="257" t="s">
        <v>348</v>
      </c>
      <c r="GFF6" s="257" t="s">
        <v>348</v>
      </c>
      <c r="GFG6" s="257" t="s">
        <v>348</v>
      </c>
      <c r="GFH6" s="257" t="s">
        <v>348</v>
      </c>
      <c r="GFI6" s="257" t="s">
        <v>348</v>
      </c>
      <c r="GFJ6" s="257" t="s">
        <v>348</v>
      </c>
      <c r="GFK6" s="257" t="s">
        <v>348</v>
      </c>
      <c r="GFL6" s="257" t="s">
        <v>348</v>
      </c>
      <c r="GFM6" s="257" t="s">
        <v>348</v>
      </c>
      <c r="GFN6" s="257" t="s">
        <v>348</v>
      </c>
      <c r="GFO6" s="257" t="s">
        <v>348</v>
      </c>
      <c r="GFP6" s="257" t="s">
        <v>348</v>
      </c>
      <c r="GFQ6" s="257" t="s">
        <v>348</v>
      </c>
      <c r="GFR6" s="257" t="s">
        <v>348</v>
      </c>
      <c r="GFS6" s="257" t="s">
        <v>348</v>
      </c>
      <c r="GFT6" s="257" t="s">
        <v>348</v>
      </c>
      <c r="GFU6" s="257" t="s">
        <v>348</v>
      </c>
      <c r="GFV6" s="257" t="s">
        <v>348</v>
      </c>
      <c r="GFW6" s="257" t="s">
        <v>348</v>
      </c>
      <c r="GFX6" s="257" t="s">
        <v>348</v>
      </c>
      <c r="GFY6" s="257" t="s">
        <v>348</v>
      </c>
      <c r="GFZ6" s="257" t="s">
        <v>348</v>
      </c>
      <c r="GGA6" s="257" t="s">
        <v>348</v>
      </c>
      <c r="GGB6" s="257" t="s">
        <v>348</v>
      </c>
      <c r="GGC6" s="257" t="s">
        <v>348</v>
      </c>
      <c r="GGD6" s="257" t="s">
        <v>348</v>
      </c>
      <c r="GGE6" s="257" t="s">
        <v>348</v>
      </c>
      <c r="GGF6" s="257" t="s">
        <v>348</v>
      </c>
      <c r="GGG6" s="257" t="s">
        <v>348</v>
      </c>
      <c r="GGH6" s="257" t="s">
        <v>348</v>
      </c>
      <c r="GGI6" s="257" t="s">
        <v>348</v>
      </c>
      <c r="GGJ6" s="257" t="s">
        <v>348</v>
      </c>
      <c r="GGK6" s="257" t="s">
        <v>348</v>
      </c>
      <c r="GGL6" s="257" t="s">
        <v>348</v>
      </c>
      <c r="GGM6" s="257" t="s">
        <v>348</v>
      </c>
      <c r="GGN6" s="257" t="s">
        <v>348</v>
      </c>
      <c r="GGO6" s="257" t="s">
        <v>348</v>
      </c>
      <c r="GGP6" s="257" t="s">
        <v>348</v>
      </c>
      <c r="GGQ6" s="257" t="s">
        <v>348</v>
      </c>
      <c r="GGR6" s="257" t="s">
        <v>348</v>
      </c>
      <c r="GGS6" s="257" t="s">
        <v>348</v>
      </c>
      <c r="GGT6" s="257" t="s">
        <v>348</v>
      </c>
      <c r="GGU6" s="257" t="s">
        <v>348</v>
      </c>
      <c r="GGV6" s="257" t="s">
        <v>348</v>
      </c>
      <c r="GGW6" s="257" t="s">
        <v>348</v>
      </c>
      <c r="GGX6" s="257" t="s">
        <v>348</v>
      </c>
      <c r="GGY6" s="257" t="s">
        <v>348</v>
      </c>
      <c r="GGZ6" s="257" t="s">
        <v>348</v>
      </c>
      <c r="GHA6" s="257" t="s">
        <v>348</v>
      </c>
      <c r="GHB6" s="257" t="s">
        <v>348</v>
      </c>
      <c r="GHC6" s="257" t="s">
        <v>348</v>
      </c>
      <c r="GHD6" s="257" t="s">
        <v>348</v>
      </c>
      <c r="GHE6" s="257" t="s">
        <v>348</v>
      </c>
      <c r="GHF6" s="257" t="s">
        <v>348</v>
      </c>
      <c r="GHG6" s="257" t="s">
        <v>348</v>
      </c>
      <c r="GHH6" s="257" t="s">
        <v>348</v>
      </c>
      <c r="GHI6" s="257" t="s">
        <v>348</v>
      </c>
      <c r="GHJ6" s="257" t="s">
        <v>348</v>
      </c>
      <c r="GHK6" s="257" t="s">
        <v>348</v>
      </c>
      <c r="GHL6" s="257" t="s">
        <v>348</v>
      </c>
      <c r="GHM6" s="257" t="s">
        <v>348</v>
      </c>
      <c r="GHN6" s="257" t="s">
        <v>348</v>
      </c>
      <c r="GHO6" s="257" t="s">
        <v>348</v>
      </c>
      <c r="GHP6" s="257" t="s">
        <v>348</v>
      </c>
      <c r="GHQ6" s="257" t="s">
        <v>348</v>
      </c>
      <c r="GHR6" s="257" t="s">
        <v>348</v>
      </c>
      <c r="GHS6" s="257" t="s">
        <v>348</v>
      </c>
      <c r="GHT6" s="257" t="s">
        <v>348</v>
      </c>
      <c r="GHU6" s="257" t="s">
        <v>348</v>
      </c>
      <c r="GHV6" s="257" t="s">
        <v>348</v>
      </c>
      <c r="GHW6" s="257" t="s">
        <v>348</v>
      </c>
      <c r="GHX6" s="257" t="s">
        <v>348</v>
      </c>
      <c r="GHY6" s="257" t="s">
        <v>348</v>
      </c>
      <c r="GHZ6" s="257" t="s">
        <v>348</v>
      </c>
      <c r="GIA6" s="257" t="s">
        <v>348</v>
      </c>
      <c r="GIB6" s="257" t="s">
        <v>348</v>
      </c>
      <c r="GIC6" s="257" t="s">
        <v>348</v>
      </c>
      <c r="GID6" s="257" t="s">
        <v>348</v>
      </c>
      <c r="GIE6" s="257" t="s">
        <v>348</v>
      </c>
      <c r="GIF6" s="257" t="s">
        <v>348</v>
      </c>
      <c r="GIG6" s="257" t="s">
        <v>348</v>
      </c>
      <c r="GIH6" s="257" t="s">
        <v>348</v>
      </c>
      <c r="GII6" s="257" t="s">
        <v>348</v>
      </c>
      <c r="GIJ6" s="257" t="s">
        <v>348</v>
      </c>
      <c r="GIK6" s="257" t="s">
        <v>348</v>
      </c>
      <c r="GIL6" s="257" t="s">
        <v>348</v>
      </c>
      <c r="GIM6" s="257" t="s">
        <v>348</v>
      </c>
      <c r="GIN6" s="257" t="s">
        <v>348</v>
      </c>
      <c r="GIO6" s="257" t="s">
        <v>348</v>
      </c>
      <c r="GIP6" s="257" t="s">
        <v>348</v>
      </c>
      <c r="GIQ6" s="257" t="s">
        <v>348</v>
      </c>
      <c r="GIR6" s="257" t="s">
        <v>348</v>
      </c>
      <c r="GIS6" s="257" t="s">
        <v>348</v>
      </c>
      <c r="GIT6" s="257" t="s">
        <v>348</v>
      </c>
      <c r="GIU6" s="257" t="s">
        <v>348</v>
      </c>
      <c r="GIV6" s="257" t="s">
        <v>348</v>
      </c>
      <c r="GIW6" s="257" t="s">
        <v>348</v>
      </c>
      <c r="GIX6" s="257" t="s">
        <v>348</v>
      </c>
      <c r="GIY6" s="257" t="s">
        <v>348</v>
      </c>
      <c r="GIZ6" s="257" t="s">
        <v>348</v>
      </c>
      <c r="GJA6" s="257" t="s">
        <v>348</v>
      </c>
      <c r="GJB6" s="257" t="s">
        <v>348</v>
      </c>
      <c r="GJC6" s="257" t="s">
        <v>348</v>
      </c>
      <c r="GJD6" s="257" t="s">
        <v>348</v>
      </c>
      <c r="GJE6" s="257" t="s">
        <v>348</v>
      </c>
      <c r="GJF6" s="257" t="s">
        <v>348</v>
      </c>
      <c r="GJG6" s="257" t="s">
        <v>348</v>
      </c>
      <c r="GJH6" s="257" t="s">
        <v>348</v>
      </c>
      <c r="GJI6" s="257" t="s">
        <v>348</v>
      </c>
      <c r="GJJ6" s="257" t="s">
        <v>348</v>
      </c>
      <c r="GJK6" s="257" t="s">
        <v>348</v>
      </c>
      <c r="GJL6" s="257" t="s">
        <v>348</v>
      </c>
      <c r="GJM6" s="257" t="s">
        <v>348</v>
      </c>
      <c r="GJN6" s="257" t="s">
        <v>348</v>
      </c>
      <c r="GJO6" s="257" t="s">
        <v>348</v>
      </c>
      <c r="GJP6" s="257" t="s">
        <v>348</v>
      </c>
      <c r="GJQ6" s="257" t="s">
        <v>348</v>
      </c>
      <c r="GJR6" s="257" t="s">
        <v>348</v>
      </c>
      <c r="GJS6" s="257" t="s">
        <v>348</v>
      </c>
      <c r="GJT6" s="257" t="s">
        <v>348</v>
      </c>
      <c r="GJU6" s="257" t="s">
        <v>348</v>
      </c>
      <c r="GJV6" s="257" t="s">
        <v>348</v>
      </c>
      <c r="GJW6" s="257" t="s">
        <v>348</v>
      </c>
      <c r="GJX6" s="257" t="s">
        <v>348</v>
      </c>
      <c r="GJY6" s="257" t="s">
        <v>348</v>
      </c>
      <c r="GJZ6" s="257" t="s">
        <v>348</v>
      </c>
      <c r="GKA6" s="257" t="s">
        <v>348</v>
      </c>
      <c r="GKB6" s="257" t="s">
        <v>348</v>
      </c>
      <c r="GKC6" s="257" t="s">
        <v>348</v>
      </c>
      <c r="GKD6" s="257" t="s">
        <v>348</v>
      </c>
      <c r="GKE6" s="257" t="s">
        <v>348</v>
      </c>
      <c r="GKF6" s="257" t="s">
        <v>348</v>
      </c>
      <c r="GKG6" s="257" t="s">
        <v>348</v>
      </c>
      <c r="GKH6" s="257" t="s">
        <v>348</v>
      </c>
      <c r="GKI6" s="257" t="s">
        <v>348</v>
      </c>
      <c r="GKJ6" s="257" t="s">
        <v>348</v>
      </c>
      <c r="GKK6" s="257" t="s">
        <v>348</v>
      </c>
      <c r="GKL6" s="257" t="s">
        <v>348</v>
      </c>
      <c r="GKM6" s="257" t="s">
        <v>348</v>
      </c>
      <c r="GKN6" s="257" t="s">
        <v>348</v>
      </c>
      <c r="GKO6" s="257" t="s">
        <v>348</v>
      </c>
      <c r="GKP6" s="257" t="s">
        <v>348</v>
      </c>
      <c r="GKQ6" s="257" t="s">
        <v>348</v>
      </c>
      <c r="GKR6" s="257" t="s">
        <v>348</v>
      </c>
      <c r="GKS6" s="257" t="s">
        <v>348</v>
      </c>
      <c r="GKT6" s="257" t="s">
        <v>348</v>
      </c>
      <c r="GKU6" s="257" t="s">
        <v>348</v>
      </c>
      <c r="GKV6" s="257" t="s">
        <v>348</v>
      </c>
      <c r="GKW6" s="257" t="s">
        <v>348</v>
      </c>
      <c r="GKX6" s="257" t="s">
        <v>348</v>
      </c>
      <c r="GKY6" s="257" t="s">
        <v>348</v>
      </c>
      <c r="GKZ6" s="257" t="s">
        <v>348</v>
      </c>
      <c r="GLA6" s="257" t="s">
        <v>348</v>
      </c>
      <c r="GLB6" s="257" t="s">
        <v>348</v>
      </c>
      <c r="GLC6" s="257" t="s">
        <v>348</v>
      </c>
      <c r="GLD6" s="257" t="s">
        <v>348</v>
      </c>
      <c r="GLE6" s="257" t="s">
        <v>348</v>
      </c>
      <c r="GLF6" s="257" t="s">
        <v>348</v>
      </c>
      <c r="GLG6" s="257" t="s">
        <v>348</v>
      </c>
      <c r="GLH6" s="257" t="s">
        <v>348</v>
      </c>
      <c r="GLI6" s="257" t="s">
        <v>348</v>
      </c>
      <c r="GLJ6" s="257" t="s">
        <v>348</v>
      </c>
      <c r="GLK6" s="257" t="s">
        <v>348</v>
      </c>
      <c r="GLL6" s="257" t="s">
        <v>348</v>
      </c>
      <c r="GLM6" s="257" t="s">
        <v>348</v>
      </c>
      <c r="GLN6" s="257" t="s">
        <v>348</v>
      </c>
      <c r="GLO6" s="257" t="s">
        <v>348</v>
      </c>
      <c r="GLP6" s="257" t="s">
        <v>348</v>
      </c>
      <c r="GLQ6" s="257" t="s">
        <v>348</v>
      </c>
      <c r="GLR6" s="257" t="s">
        <v>348</v>
      </c>
      <c r="GLS6" s="257" t="s">
        <v>348</v>
      </c>
      <c r="GLT6" s="257" t="s">
        <v>348</v>
      </c>
      <c r="GLU6" s="257" t="s">
        <v>348</v>
      </c>
      <c r="GLV6" s="257" t="s">
        <v>348</v>
      </c>
      <c r="GLW6" s="257" t="s">
        <v>348</v>
      </c>
      <c r="GLX6" s="257" t="s">
        <v>348</v>
      </c>
      <c r="GLY6" s="257" t="s">
        <v>348</v>
      </c>
      <c r="GLZ6" s="257" t="s">
        <v>348</v>
      </c>
      <c r="GMA6" s="257" t="s">
        <v>348</v>
      </c>
      <c r="GMB6" s="257" t="s">
        <v>348</v>
      </c>
      <c r="GMC6" s="257" t="s">
        <v>348</v>
      </c>
      <c r="GMD6" s="257" t="s">
        <v>348</v>
      </c>
      <c r="GME6" s="257" t="s">
        <v>348</v>
      </c>
      <c r="GMF6" s="257" t="s">
        <v>348</v>
      </c>
      <c r="GMG6" s="257" t="s">
        <v>348</v>
      </c>
      <c r="GMH6" s="257" t="s">
        <v>348</v>
      </c>
      <c r="GMI6" s="257" t="s">
        <v>348</v>
      </c>
      <c r="GMJ6" s="257" t="s">
        <v>348</v>
      </c>
      <c r="GMK6" s="257" t="s">
        <v>348</v>
      </c>
      <c r="GML6" s="257" t="s">
        <v>348</v>
      </c>
      <c r="GMM6" s="257" t="s">
        <v>348</v>
      </c>
      <c r="GMN6" s="257" t="s">
        <v>348</v>
      </c>
      <c r="GMO6" s="257" t="s">
        <v>348</v>
      </c>
      <c r="GMP6" s="257" t="s">
        <v>348</v>
      </c>
      <c r="GMQ6" s="257" t="s">
        <v>348</v>
      </c>
      <c r="GMR6" s="257" t="s">
        <v>348</v>
      </c>
      <c r="GMS6" s="257" t="s">
        <v>348</v>
      </c>
      <c r="GMT6" s="257" t="s">
        <v>348</v>
      </c>
      <c r="GMU6" s="257" t="s">
        <v>348</v>
      </c>
      <c r="GMV6" s="257" t="s">
        <v>348</v>
      </c>
      <c r="GMW6" s="257" t="s">
        <v>348</v>
      </c>
      <c r="GMX6" s="257" t="s">
        <v>348</v>
      </c>
      <c r="GMY6" s="257" t="s">
        <v>348</v>
      </c>
      <c r="GMZ6" s="257" t="s">
        <v>348</v>
      </c>
      <c r="GNA6" s="257" t="s">
        <v>348</v>
      </c>
      <c r="GNB6" s="257" t="s">
        <v>348</v>
      </c>
      <c r="GNC6" s="257" t="s">
        <v>348</v>
      </c>
      <c r="GND6" s="257" t="s">
        <v>348</v>
      </c>
      <c r="GNE6" s="257" t="s">
        <v>348</v>
      </c>
      <c r="GNF6" s="257" t="s">
        <v>348</v>
      </c>
      <c r="GNG6" s="257" t="s">
        <v>348</v>
      </c>
      <c r="GNH6" s="257" t="s">
        <v>348</v>
      </c>
      <c r="GNI6" s="257" t="s">
        <v>348</v>
      </c>
      <c r="GNJ6" s="257" t="s">
        <v>348</v>
      </c>
      <c r="GNK6" s="257" t="s">
        <v>348</v>
      </c>
      <c r="GNL6" s="257" t="s">
        <v>348</v>
      </c>
      <c r="GNM6" s="257" t="s">
        <v>348</v>
      </c>
      <c r="GNN6" s="257" t="s">
        <v>348</v>
      </c>
      <c r="GNO6" s="257" t="s">
        <v>348</v>
      </c>
      <c r="GNP6" s="257" t="s">
        <v>348</v>
      </c>
      <c r="GNQ6" s="257" t="s">
        <v>348</v>
      </c>
      <c r="GNR6" s="257" t="s">
        <v>348</v>
      </c>
      <c r="GNS6" s="257" t="s">
        <v>348</v>
      </c>
      <c r="GNT6" s="257" t="s">
        <v>348</v>
      </c>
      <c r="GNU6" s="257" t="s">
        <v>348</v>
      </c>
      <c r="GNV6" s="257" t="s">
        <v>348</v>
      </c>
      <c r="GNW6" s="257" t="s">
        <v>348</v>
      </c>
      <c r="GNX6" s="257" t="s">
        <v>348</v>
      </c>
      <c r="GNY6" s="257" t="s">
        <v>348</v>
      </c>
      <c r="GNZ6" s="257" t="s">
        <v>348</v>
      </c>
      <c r="GOA6" s="257" t="s">
        <v>348</v>
      </c>
      <c r="GOB6" s="257" t="s">
        <v>348</v>
      </c>
      <c r="GOC6" s="257" t="s">
        <v>348</v>
      </c>
      <c r="GOD6" s="257" t="s">
        <v>348</v>
      </c>
      <c r="GOE6" s="257" t="s">
        <v>348</v>
      </c>
      <c r="GOF6" s="257" t="s">
        <v>348</v>
      </c>
      <c r="GOG6" s="257" t="s">
        <v>348</v>
      </c>
      <c r="GOH6" s="257" t="s">
        <v>348</v>
      </c>
      <c r="GOI6" s="257" t="s">
        <v>348</v>
      </c>
      <c r="GOJ6" s="257" t="s">
        <v>348</v>
      </c>
      <c r="GOK6" s="257" t="s">
        <v>348</v>
      </c>
      <c r="GOL6" s="257" t="s">
        <v>348</v>
      </c>
      <c r="GOM6" s="257" t="s">
        <v>348</v>
      </c>
      <c r="GON6" s="257" t="s">
        <v>348</v>
      </c>
      <c r="GOO6" s="257" t="s">
        <v>348</v>
      </c>
      <c r="GOP6" s="257" t="s">
        <v>348</v>
      </c>
      <c r="GOQ6" s="257" t="s">
        <v>348</v>
      </c>
      <c r="GOR6" s="257" t="s">
        <v>348</v>
      </c>
      <c r="GOS6" s="257" t="s">
        <v>348</v>
      </c>
      <c r="GOT6" s="257" t="s">
        <v>348</v>
      </c>
      <c r="GOU6" s="257" t="s">
        <v>348</v>
      </c>
      <c r="GOV6" s="257" t="s">
        <v>348</v>
      </c>
      <c r="GOW6" s="257" t="s">
        <v>348</v>
      </c>
      <c r="GOX6" s="257" t="s">
        <v>348</v>
      </c>
      <c r="GOY6" s="257" t="s">
        <v>348</v>
      </c>
      <c r="GOZ6" s="257" t="s">
        <v>348</v>
      </c>
      <c r="GPA6" s="257" t="s">
        <v>348</v>
      </c>
      <c r="GPB6" s="257" t="s">
        <v>348</v>
      </c>
      <c r="GPC6" s="257" t="s">
        <v>348</v>
      </c>
      <c r="GPD6" s="257" t="s">
        <v>348</v>
      </c>
      <c r="GPE6" s="257" t="s">
        <v>348</v>
      </c>
      <c r="GPF6" s="257" t="s">
        <v>348</v>
      </c>
      <c r="GPG6" s="257" t="s">
        <v>348</v>
      </c>
      <c r="GPH6" s="257" t="s">
        <v>348</v>
      </c>
      <c r="GPI6" s="257" t="s">
        <v>348</v>
      </c>
      <c r="GPJ6" s="257" t="s">
        <v>348</v>
      </c>
      <c r="GPK6" s="257" t="s">
        <v>348</v>
      </c>
      <c r="GPL6" s="257" t="s">
        <v>348</v>
      </c>
      <c r="GPM6" s="257" t="s">
        <v>348</v>
      </c>
      <c r="GPN6" s="257" t="s">
        <v>348</v>
      </c>
      <c r="GPO6" s="257" t="s">
        <v>348</v>
      </c>
      <c r="GPP6" s="257" t="s">
        <v>348</v>
      </c>
      <c r="GPQ6" s="257" t="s">
        <v>348</v>
      </c>
      <c r="GPR6" s="257" t="s">
        <v>348</v>
      </c>
      <c r="GPS6" s="257" t="s">
        <v>348</v>
      </c>
      <c r="GPT6" s="257" t="s">
        <v>348</v>
      </c>
      <c r="GPU6" s="257" t="s">
        <v>348</v>
      </c>
      <c r="GPV6" s="257" t="s">
        <v>348</v>
      </c>
      <c r="GPW6" s="257" t="s">
        <v>348</v>
      </c>
      <c r="GPX6" s="257" t="s">
        <v>348</v>
      </c>
      <c r="GPY6" s="257" t="s">
        <v>348</v>
      </c>
      <c r="GPZ6" s="257" t="s">
        <v>348</v>
      </c>
      <c r="GQA6" s="257" t="s">
        <v>348</v>
      </c>
      <c r="GQB6" s="257" t="s">
        <v>348</v>
      </c>
      <c r="GQC6" s="257" t="s">
        <v>348</v>
      </c>
      <c r="GQD6" s="257" t="s">
        <v>348</v>
      </c>
      <c r="GQE6" s="257" t="s">
        <v>348</v>
      </c>
      <c r="GQF6" s="257" t="s">
        <v>348</v>
      </c>
      <c r="GQG6" s="257" t="s">
        <v>348</v>
      </c>
      <c r="GQH6" s="257" t="s">
        <v>348</v>
      </c>
      <c r="GQI6" s="257" t="s">
        <v>348</v>
      </c>
      <c r="GQJ6" s="257" t="s">
        <v>348</v>
      </c>
      <c r="GQK6" s="257" t="s">
        <v>348</v>
      </c>
      <c r="GQL6" s="257" t="s">
        <v>348</v>
      </c>
      <c r="GQM6" s="257" t="s">
        <v>348</v>
      </c>
      <c r="GQN6" s="257" t="s">
        <v>348</v>
      </c>
      <c r="GQO6" s="257" t="s">
        <v>348</v>
      </c>
      <c r="GQP6" s="257" t="s">
        <v>348</v>
      </c>
      <c r="GQQ6" s="257" t="s">
        <v>348</v>
      </c>
      <c r="GQR6" s="257" t="s">
        <v>348</v>
      </c>
      <c r="GQS6" s="257" t="s">
        <v>348</v>
      </c>
      <c r="GQT6" s="257" t="s">
        <v>348</v>
      </c>
      <c r="GQU6" s="257" t="s">
        <v>348</v>
      </c>
      <c r="GQV6" s="257" t="s">
        <v>348</v>
      </c>
      <c r="GQW6" s="257" t="s">
        <v>348</v>
      </c>
      <c r="GQX6" s="257" t="s">
        <v>348</v>
      </c>
      <c r="GQY6" s="257" t="s">
        <v>348</v>
      </c>
      <c r="GQZ6" s="257" t="s">
        <v>348</v>
      </c>
      <c r="GRA6" s="257" t="s">
        <v>348</v>
      </c>
      <c r="GRB6" s="257" t="s">
        <v>348</v>
      </c>
      <c r="GRC6" s="257" t="s">
        <v>348</v>
      </c>
      <c r="GRD6" s="257" t="s">
        <v>348</v>
      </c>
      <c r="GRE6" s="257" t="s">
        <v>348</v>
      </c>
      <c r="GRF6" s="257" t="s">
        <v>348</v>
      </c>
      <c r="GRG6" s="257" t="s">
        <v>348</v>
      </c>
      <c r="GRH6" s="257" t="s">
        <v>348</v>
      </c>
      <c r="GRI6" s="257" t="s">
        <v>348</v>
      </c>
      <c r="GRJ6" s="257" t="s">
        <v>348</v>
      </c>
      <c r="GRK6" s="257" t="s">
        <v>348</v>
      </c>
      <c r="GRL6" s="257" t="s">
        <v>348</v>
      </c>
      <c r="GRM6" s="257" t="s">
        <v>348</v>
      </c>
      <c r="GRN6" s="257" t="s">
        <v>348</v>
      </c>
      <c r="GRO6" s="257" t="s">
        <v>348</v>
      </c>
      <c r="GRP6" s="257" t="s">
        <v>348</v>
      </c>
      <c r="GRQ6" s="257" t="s">
        <v>348</v>
      </c>
      <c r="GRR6" s="257" t="s">
        <v>348</v>
      </c>
      <c r="GRS6" s="257" t="s">
        <v>348</v>
      </c>
      <c r="GRT6" s="257" t="s">
        <v>348</v>
      </c>
      <c r="GRU6" s="257" t="s">
        <v>348</v>
      </c>
      <c r="GRV6" s="257" t="s">
        <v>348</v>
      </c>
      <c r="GRW6" s="257" t="s">
        <v>348</v>
      </c>
      <c r="GRX6" s="257" t="s">
        <v>348</v>
      </c>
      <c r="GRY6" s="257" t="s">
        <v>348</v>
      </c>
      <c r="GRZ6" s="257" t="s">
        <v>348</v>
      </c>
      <c r="GSA6" s="257" t="s">
        <v>348</v>
      </c>
      <c r="GSB6" s="257" t="s">
        <v>348</v>
      </c>
      <c r="GSC6" s="257" t="s">
        <v>348</v>
      </c>
      <c r="GSD6" s="257" t="s">
        <v>348</v>
      </c>
      <c r="GSE6" s="257" t="s">
        <v>348</v>
      </c>
      <c r="GSF6" s="257" t="s">
        <v>348</v>
      </c>
      <c r="GSG6" s="257" t="s">
        <v>348</v>
      </c>
      <c r="GSH6" s="257" t="s">
        <v>348</v>
      </c>
      <c r="GSI6" s="257" t="s">
        <v>348</v>
      </c>
      <c r="GSJ6" s="257" t="s">
        <v>348</v>
      </c>
      <c r="GSK6" s="257" t="s">
        <v>348</v>
      </c>
      <c r="GSL6" s="257" t="s">
        <v>348</v>
      </c>
      <c r="GSM6" s="257" t="s">
        <v>348</v>
      </c>
      <c r="GSN6" s="257" t="s">
        <v>348</v>
      </c>
      <c r="GSO6" s="257" t="s">
        <v>348</v>
      </c>
      <c r="GSP6" s="257" t="s">
        <v>348</v>
      </c>
      <c r="GSQ6" s="257" t="s">
        <v>348</v>
      </c>
      <c r="GSR6" s="257" t="s">
        <v>348</v>
      </c>
      <c r="GSS6" s="257" t="s">
        <v>348</v>
      </c>
      <c r="GST6" s="257" t="s">
        <v>348</v>
      </c>
      <c r="GSU6" s="257" t="s">
        <v>348</v>
      </c>
      <c r="GSV6" s="257" t="s">
        <v>348</v>
      </c>
      <c r="GSW6" s="257" t="s">
        <v>348</v>
      </c>
      <c r="GSX6" s="257" t="s">
        <v>348</v>
      </c>
      <c r="GSY6" s="257" t="s">
        <v>348</v>
      </c>
      <c r="GSZ6" s="257" t="s">
        <v>348</v>
      </c>
      <c r="GTA6" s="257" t="s">
        <v>348</v>
      </c>
      <c r="GTB6" s="257" t="s">
        <v>348</v>
      </c>
      <c r="GTC6" s="257" t="s">
        <v>348</v>
      </c>
      <c r="GTD6" s="257" t="s">
        <v>348</v>
      </c>
      <c r="GTE6" s="257" t="s">
        <v>348</v>
      </c>
      <c r="GTF6" s="257" t="s">
        <v>348</v>
      </c>
      <c r="GTG6" s="257" t="s">
        <v>348</v>
      </c>
      <c r="GTH6" s="257" t="s">
        <v>348</v>
      </c>
      <c r="GTI6" s="257" t="s">
        <v>348</v>
      </c>
      <c r="GTJ6" s="257" t="s">
        <v>348</v>
      </c>
      <c r="GTK6" s="257" t="s">
        <v>348</v>
      </c>
      <c r="GTL6" s="257" t="s">
        <v>348</v>
      </c>
      <c r="GTM6" s="257" t="s">
        <v>348</v>
      </c>
      <c r="GTN6" s="257" t="s">
        <v>348</v>
      </c>
      <c r="GTO6" s="257" t="s">
        <v>348</v>
      </c>
      <c r="GTP6" s="257" t="s">
        <v>348</v>
      </c>
      <c r="GTQ6" s="257" t="s">
        <v>348</v>
      </c>
      <c r="GTR6" s="257" t="s">
        <v>348</v>
      </c>
      <c r="GTS6" s="257" t="s">
        <v>348</v>
      </c>
      <c r="GTT6" s="257" t="s">
        <v>348</v>
      </c>
      <c r="GTU6" s="257" t="s">
        <v>348</v>
      </c>
      <c r="GTV6" s="257" t="s">
        <v>348</v>
      </c>
      <c r="GTW6" s="257" t="s">
        <v>348</v>
      </c>
      <c r="GTX6" s="257" t="s">
        <v>348</v>
      </c>
      <c r="GTY6" s="257" t="s">
        <v>348</v>
      </c>
      <c r="GTZ6" s="257" t="s">
        <v>348</v>
      </c>
      <c r="GUA6" s="257" t="s">
        <v>348</v>
      </c>
      <c r="GUB6" s="257" t="s">
        <v>348</v>
      </c>
      <c r="GUC6" s="257" t="s">
        <v>348</v>
      </c>
      <c r="GUD6" s="257" t="s">
        <v>348</v>
      </c>
      <c r="GUE6" s="257" t="s">
        <v>348</v>
      </c>
      <c r="GUF6" s="257" t="s">
        <v>348</v>
      </c>
      <c r="GUG6" s="257" t="s">
        <v>348</v>
      </c>
      <c r="GUH6" s="257" t="s">
        <v>348</v>
      </c>
      <c r="GUI6" s="257" t="s">
        <v>348</v>
      </c>
      <c r="GUJ6" s="257" t="s">
        <v>348</v>
      </c>
      <c r="GUK6" s="257" t="s">
        <v>348</v>
      </c>
      <c r="GUL6" s="257" t="s">
        <v>348</v>
      </c>
      <c r="GUM6" s="257" t="s">
        <v>348</v>
      </c>
      <c r="GUN6" s="257" t="s">
        <v>348</v>
      </c>
      <c r="GUO6" s="257" t="s">
        <v>348</v>
      </c>
      <c r="GUP6" s="257" t="s">
        <v>348</v>
      </c>
      <c r="GUQ6" s="257" t="s">
        <v>348</v>
      </c>
      <c r="GUR6" s="257" t="s">
        <v>348</v>
      </c>
      <c r="GUS6" s="257" t="s">
        <v>348</v>
      </c>
      <c r="GUT6" s="257" t="s">
        <v>348</v>
      </c>
      <c r="GUU6" s="257" t="s">
        <v>348</v>
      </c>
      <c r="GUV6" s="257" t="s">
        <v>348</v>
      </c>
      <c r="GUW6" s="257" t="s">
        <v>348</v>
      </c>
      <c r="GUX6" s="257" t="s">
        <v>348</v>
      </c>
      <c r="GUY6" s="257" t="s">
        <v>348</v>
      </c>
      <c r="GUZ6" s="257" t="s">
        <v>348</v>
      </c>
      <c r="GVA6" s="257" t="s">
        <v>348</v>
      </c>
      <c r="GVB6" s="257" t="s">
        <v>348</v>
      </c>
      <c r="GVC6" s="257" t="s">
        <v>348</v>
      </c>
      <c r="GVD6" s="257" t="s">
        <v>348</v>
      </c>
      <c r="GVE6" s="257" t="s">
        <v>348</v>
      </c>
      <c r="GVF6" s="257" t="s">
        <v>348</v>
      </c>
      <c r="GVG6" s="257" t="s">
        <v>348</v>
      </c>
      <c r="GVH6" s="257" t="s">
        <v>348</v>
      </c>
      <c r="GVI6" s="257" t="s">
        <v>348</v>
      </c>
      <c r="GVJ6" s="257" t="s">
        <v>348</v>
      </c>
      <c r="GVK6" s="257" t="s">
        <v>348</v>
      </c>
      <c r="GVL6" s="257" t="s">
        <v>348</v>
      </c>
      <c r="GVM6" s="257" t="s">
        <v>348</v>
      </c>
      <c r="GVN6" s="257" t="s">
        <v>348</v>
      </c>
      <c r="GVO6" s="257" t="s">
        <v>348</v>
      </c>
      <c r="GVP6" s="257" t="s">
        <v>348</v>
      </c>
      <c r="GVQ6" s="257" t="s">
        <v>348</v>
      </c>
      <c r="GVR6" s="257" t="s">
        <v>348</v>
      </c>
      <c r="GVS6" s="257" t="s">
        <v>348</v>
      </c>
      <c r="GVT6" s="257" t="s">
        <v>348</v>
      </c>
      <c r="GVU6" s="257" t="s">
        <v>348</v>
      </c>
      <c r="GVV6" s="257" t="s">
        <v>348</v>
      </c>
      <c r="GVW6" s="257" t="s">
        <v>348</v>
      </c>
      <c r="GVX6" s="257" t="s">
        <v>348</v>
      </c>
      <c r="GVY6" s="257" t="s">
        <v>348</v>
      </c>
      <c r="GVZ6" s="257" t="s">
        <v>348</v>
      </c>
      <c r="GWA6" s="257" t="s">
        <v>348</v>
      </c>
      <c r="GWB6" s="257" t="s">
        <v>348</v>
      </c>
      <c r="GWC6" s="257" t="s">
        <v>348</v>
      </c>
      <c r="GWD6" s="257" t="s">
        <v>348</v>
      </c>
      <c r="GWE6" s="257" t="s">
        <v>348</v>
      </c>
      <c r="GWF6" s="257" t="s">
        <v>348</v>
      </c>
      <c r="GWG6" s="257" t="s">
        <v>348</v>
      </c>
      <c r="GWH6" s="257" t="s">
        <v>348</v>
      </c>
      <c r="GWI6" s="257" t="s">
        <v>348</v>
      </c>
      <c r="GWJ6" s="257" t="s">
        <v>348</v>
      </c>
      <c r="GWK6" s="257" t="s">
        <v>348</v>
      </c>
      <c r="GWL6" s="257" t="s">
        <v>348</v>
      </c>
      <c r="GWM6" s="257" t="s">
        <v>348</v>
      </c>
      <c r="GWN6" s="257" t="s">
        <v>348</v>
      </c>
      <c r="GWO6" s="257" t="s">
        <v>348</v>
      </c>
      <c r="GWP6" s="257" t="s">
        <v>348</v>
      </c>
      <c r="GWQ6" s="257" t="s">
        <v>348</v>
      </c>
      <c r="GWR6" s="257" t="s">
        <v>348</v>
      </c>
      <c r="GWS6" s="257" t="s">
        <v>348</v>
      </c>
      <c r="GWT6" s="257" t="s">
        <v>348</v>
      </c>
      <c r="GWU6" s="257" t="s">
        <v>348</v>
      </c>
      <c r="GWV6" s="257" t="s">
        <v>348</v>
      </c>
      <c r="GWW6" s="257" t="s">
        <v>348</v>
      </c>
      <c r="GWX6" s="257" t="s">
        <v>348</v>
      </c>
      <c r="GWY6" s="257" t="s">
        <v>348</v>
      </c>
      <c r="GWZ6" s="257" t="s">
        <v>348</v>
      </c>
      <c r="GXA6" s="257" t="s">
        <v>348</v>
      </c>
      <c r="GXB6" s="257" t="s">
        <v>348</v>
      </c>
      <c r="GXC6" s="257" t="s">
        <v>348</v>
      </c>
      <c r="GXD6" s="257" t="s">
        <v>348</v>
      </c>
      <c r="GXE6" s="257" t="s">
        <v>348</v>
      </c>
      <c r="GXF6" s="257" t="s">
        <v>348</v>
      </c>
      <c r="GXG6" s="257" t="s">
        <v>348</v>
      </c>
      <c r="GXH6" s="257" t="s">
        <v>348</v>
      </c>
      <c r="GXI6" s="257" t="s">
        <v>348</v>
      </c>
      <c r="GXJ6" s="257" t="s">
        <v>348</v>
      </c>
      <c r="GXK6" s="257" t="s">
        <v>348</v>
      </c>
      <c r="GXL6" s="257" t="s">
        <v>348</v>
      </c>
      <c r="GXM6" s="257" t="s">
        <v>348</v>
      </c>
      <c r="GXN6" s="257" t="s">
        <v>348</v>
      </c>
      <c r="GXO6" s="257" t="s">
        <v>348</v>
      </c>
      <c r="GXP6" s="257" t="s">
        <v>348</v>
      </c>
      <c r="GXQ6" s="257" t="s">
        <v>348</v>
      </c>
      <c r="GXR6" s="257" t="s">
        <v>348</v>
      </c>
      <c r="GXS6" s="257" t="s">
        <v>348</v>
      </c>
      <c r="GXT6" s="257" t="s">
        <v>348</v>
      </c>
      <c r="GXU6" s="257" t="s">
        <v>348</v>
      </c>
      <c r="GXV6" s="257" t="s">
        <v>348</v>
      </c>
      <c r="GXW6" s="257" t="s">
        <v>348</v>
      </c>
      <c r="GXX6" s="257" t="s">
        <v>348</v>
      </c>
      <c r="GXY6" s="257" t="s">
        <v>348</v>
      </c>
      <c r="GXZ6" s="257" t="s">
        <v>348</v>
      </c>
      <c r="GYA6" s="257" t="s">
        <v>348</v>
      </c>
      <c r="GYB6" s="257" t="s">
        <v>348</v>
      </c>
      <c r="GYC6" s="257" t="s">
        <v>348</v>
      </c>
      <c r="GYD6" s="257" t="s">
        <v>348</v>
      </c>
      <c r="GYE6" s="257" t="s">
        <v>348</v>
      </c>
      <c r="GYF6" s="257" t="s">
        <v>348</v>
      </c>
      <c r="GYG6" s="257" t="s">
        <v>348</v>
      </c>
      <c r="GYH6" s="257" t="s">
        <v>348</v>
      </c>
      <c r="GYI6" s="257" t="s">
        <v>348</v>
      </c>
      <c r="GYJ6" s="257" t="s">
        <v>348</v>
      </c>
      <c r="GYK6" s="257" t="s">
        <v>348</v>
      </c>
      <c r="GYL6" s="257" t="s">
        <v>348</v>
      </c>
      <c r="GYM6" s="257" t="s">
        <v>348</v>
      </c>
      <c r="GYN6" s="257" t="s">
        <v>348</v>
      </c>
      <c r="GYO6" s="257" t="s">
        <v>348</v>
      </c>
      <c r="GYP6" s="257" t="s">
        <v>348</v>
      </c>
      <c r="GYQ6" s="257" t="s">
        <v>348</v>
      </c>
      <c r="GYR6" s="257" t="s">
        <v>348</v>
      </c>
      <c r="GYS6" s="257" t="s">
        <v>348</v>
      </c>
      <c r="GYT6" s="257" t="s">
        <v>348</v>
      </c>
      <c r="GYU6" s="257" t="s">
        <v>348</v>
      </c>
      <c r="GYV6" s="257" t="s">
        <v>348</v>
      </c>
      <c r="GYW6" s="257" t="s">
        <v>348</v>
      </c>
      <c r="GYX6" s="257" t="s">
        <v>348</v>
      </c>
      <c r="GYY6" s="257" t="s">
        <v>348</v>
      </c>
      <c r="GYZ6" s="257" t="s">
        <v>348</v>
      </c>
      <c r="GZA6" s="257" t="s">
        <v>348</v>
      </c>
      <c r="GZB6" s="257" t="s">
        <v>348</v>
      </c>
      <c r="GZC6" s="257" t="s">
        <v>348</v>
      </c>
      <c r="GZD6" s="257" t="s">
        <v>348</v>
      </c>
      <c r="GZE6" s="257" t="s">
        <v>348</v>
      </c>
      <c r="GZF6" s="257" t="s">
        <v>348</v>
      </c>
      <c r="GZG6" s="257" t="s">
        <v>348</v>
      </c>
      <c r="GZH6" s="257" t="s">
        <v>348</v>
      </c>
      <c r="GZI6" s="257" t="s">
        <v>348</v>
      </c>
      <c r="GZJ6" s="257" t="s">
        <v>348</v>
      </c>
      <c r="GZK6" s="257" t="s">
        <v>348</v>
      </c>
      <c r="GZL6" s="257" t="s">
        <v>348</v>
      </c>
      <c r="GZM6" s="257" t="s">
        <v>348</v>
      </c>
      <c r="GZN6" s="257" t="s">
        <v>348</v>
      </c>
      <c r="GZO6" s="257" t="s">
        <v>348</v>
      </c>
      <c r="GZP6" s="257" t="s">
        <v>348</v>
      </c>
      <c r="GZQ6" s="257" t="s">
        <v>348</v>
      </c>
      <c r="GZR6" s="257" t="s">
        <v>348</v>
      </c>
      <c r="GZS6" s="257" t="s">
        <v>348</v>
      </c>
      <c r="GZT6" s="257" t="s">
        <v>348</v>
      </c>
      <c r="GZU6" s="257" t="s">
        <v>348</v>
      </c>
      <c r="GZV6" s="257" t="s">
        <v>348</v>
      </c>
      <c r="GZW6" s="257" t="s">
        <v>348</v>
      </c>
      <c r="GZX6" s="257" t="s">
        <v>348</v>
      </c>
      <c r="GZY6" s="257" t="s">
        <v>348</v>
      </c>
      <c r="GZZ6" s="257" t="s">
        <v>348</v>
      </c>
      <c r="HAA6" s="257" t="s">
        <v>348</v>
      </c>
      <c r="HAB6" s="257" t="s">
        <v>348</v>
      </c>
      <c r="HAC6" s="257" t="s">
        <v>348</v>
      </c>
      <c r="HAD6" s="257" t="s">
        <v>348</v>
      </c>
      <c r="HAE6" s="257" t="s">
        <v>348</v>
      </c>
      <c r="HAF6" s="257" t="s">
        <v>348</v>
      </c>
      <c r="HAG6" s="257" t="s">
        <v>348</v>
      </c>
      <c r="HAH6" s="257" t="s">
        <v>348</v>
      </c>
      <c r="HAI6" s="257" t="s">
        <v>348</v>
      </c>
      <c r="HAJ6" s="257" t="s">
        <v>348</v>
      </c>
      <c r="HAK6" s="257" t="s">
        <v>348</v>
      </c>
      <c r="HAL6" s="257" t="s">
        <v>348</v>
      </c>
      <c r="HAM6" s="257" t="s">
        <v>348</v>
      </c>
      <c r="HAN6" s="257" t="s">
        <v>348</v>
      </c>
      <c r="HAO6" s="257" t="s">
        <v>348</v>
      </c>
      <c r="HAP6" s="257" t="s">
        <v>348</v>
      </c>
      <c r="HAQ6" s="257" t="s">
        <v>348</v>
      </c>
      <c r="HAR6" s="257" t="s">
        <v>348</v>
      </c>
      <c r="HAS6" s="257" t="s">
        <v>348</v>
      </c>
      <c r="HAT6" s="257" t="s">
        <v>348</v>
      </c>
      <c r="HAU6" s="257" t="s">
        <v>348</v>
      </c>
      <c r="HAV6" s="257" t="s">
        <v>348</v>
      </c>
      <c r="HAW6" s="257" t="s">
        <v>348</v>
      </c>
      <c r="HAX6" s="257" t="s">
        <v>348</v>
      </c>
      <c r="HAY6" s="257" t="s">
        <v>348</v>
      </c>
      <c r="HAZ6" s="257" t="s">
        <v>348</v>
      </c>
      <c r="HBA6" s="257" t="s">
        <v>348</v>
      </c>
      <c r="HBB6" s="257" t="s">
        <v>348</v>
      </c>
      <c r="HBC6" s="257" t="s">
        <v>348</v>
      </c>
      <c r="HBD6" s="257" t="s">
        <v>348</v>
      </c>
      <c r="HBE6" s="257" t="s">
        <v>348</v>
      </c>
      <c r="HBF6" s="257" t="s">
        <v>348</v>
      </c>
      <c r="HBG6" s="257" t="s">
        <v>348</v>
      </c>
      <c r="HBH6" s="257" t="s">
        <v>348</v>
      </c>
      <c r="HBI6" s="257" t="s">
        <v>348</v>
      </c>
      <c r="HBJ6" s="257" t="s">
        <v>348</v>
      </c>
      <c r="HBK6" s="257" t="s">
        <v>348</v>
      </c>
      <c r="HBL6" s="257" t="s">
        <v>348</v>
      </c>
      <c r="HBM6" s="257" t="s">
        <v>348</v>
      </c>
      <c r="HBN6" s="257" t="s">
        <v>348</v>
      </c>
      <c r="HBO6" s="257" t="s">
        <v>348</v>
      </c>
      <c r="HBP6" s="257" t="s">
        <v>348</v>
      </c>
      <c r="HBQ6" s="257" t="s">
        <v>348</v>
      </c>
      <c r="HBR6" s="257" t="s">
        <v>348</v>
      </c>
      <c r="HBS6" s="257" t="s">
        <v>348</v>
      </c>
      <c r="HBT6" s="257" t="s">
        <v>348</v>
      </c>
      <c r="HBU6" s="257" t="s">
        <v>348</v>
      </c>
      <c r="HBV6" s="257" t="s">
        <v>348</v>
      </c>
      <c r="HBW6" s="257" t="s">
        <v>348</v>
      </c>
      <c r="HBX6" s="257" t="s">
        <v>348</v>
      </c>
      <c r="HBY6" s="257" t="s">
        <v>348</v>
      </c>
      <c r="HBZ6" s="257" t="s">
        <v>348</v>
      </c>
      <c r="HCA6" s="257" t="s">
        <v>348</v>
      </c>
      <c r="HCB6" s="257" t="s">
        <v>348</v>
      </c>
      <c r="HCC6" s="257" t="s">
        <v>348</v>
      </c>
      <c r="HCD6" s="257" t="s">
        <v>348</v>
      </c>
      <c r="HCE6" s="257" t="s">
        <v>348</v>
      </c>
      <c r="HCF6" s="257" t="s">
        <v>348</v>
      </c>
      <c r="HCG6" s="257" t="s">
        <v>348</v>
      </c>
      <c r="HCH6" s="257" t="s">
        <v>348</v>
      </c>
      <c r="HCI6" s="257" t="s">
        <v>348</v>
      </c>
      <c r="HCJ6" s="257" t="s">
        <v>348</v>
      </c>
      <c r="HCK6" s="257" t="s">
        <v>348</v>
      </c>
      <c r="HCL6" s="257" t="s">
        <v>348</v>
      </c>
      <c r="HCM6" s="257" t="s">
        <v>348</v>
      </c>
      <c r="HCN6" s="257" t="s">
        <v>348</v>
      </c>
      <c r="HCO6" s="257" t="s">
        <v>348</v>
      </c>
      <c r="HCP6" s="257" t="s">
        <v>348</v>
      </c>
      <c r="HCQ6" s="257" t="s">
        <v>348</v>
      </c>
      <c r="HCR6" s="257" t="s">
        <v>348</v>
      </c>
      <c r="HCS6" s="257" t="s">
        <v>348</v>
      </c>
      <c r="HCT6" s="257" t="s">
        <v>348</v>
      </c>
      <c r="HCU6" s="257" t="s">
        <v>348</v>
      </c>
      <c r="HCV6" s="257" t="s">
        <v>348</v>
      </c>
      <c r="HCW6" s="257" t="s">
        <v>348</v>
      </c>
      <c r="HCX6" s="257" t="s">
        <v>348</v>
      </c>
      <c r="HCY6" s="257" t="s">
        <v>348</v>
      </c>
      <c r="HCZ6" s="257" t="s">
        <v>348</v>
      </c>
      <c r="HDA6" s="257" t="s">
        <v>348</v>
      </c>
      <c r="HDB6" s="257" t="s">
        <v>348</v>
      </c>
      <c r="HDC6" s="257" t="s">
        <v>348</v>
      </c>
      <c r="HDD6" s="257" t="s">
        <v>348</v>
      </c>
      <c r="HDE6" s="257" t="s">
        <v>348</v>
      </c>
      <c r="HDF6" s="257" t="s">
        <v>348</v>
      </c>
      <c r="HDG6" s="257" t="s">
        <v>348</v>
      </c>
      <c r="HDH6" s="257" t="s">
        <v>348</v>
      </c>
      <c r="HDI6" s="257" t="s">
        <v>348</v>
      </c>
      <c r="HDJ6" s="257" t="s">
        <v>348</v>
      </c>
      <c r="HDK6" s="257" t="s">
        <v>348</v>
      </c>
      <c r="HDL6" s="257" t="s">
        <v>348</v>
      </c>
      <c r="HDM6" s="257" t="s">
        <v>348</v>
      </c>
      <c r="HDN6" s="257" t="s">
        <v>348</v>
      </c>
      <c r="HDO6" s="257" t="s">
        <v>348</v>
      </c>
      <c r="HDP6" s="257" t="s">
        <v>348</v>
      </c>
      <c r="HDQ6" s="257" t="s">
        <v>348</v>
      </c>
      <c r="HDR6" s="257" t="s">
        <v>348</v>
      </c>
      <c r="HDS6" s="257" t="s">
        <v>348</v>
      </c>
      <c r="HDT6" s="257" t="s">
        <v>348</v>
      </c>
      <c r="HDU6" s="257" t="s">
        <v>348</v>
      </c>
      <c r="HDV6" s="257" t="s">
        <v>348</v>
      </c>
      <c r="HDW6" s="257" t="s">
        <v>348</v>
      </c>
      <c r="HDX6" s="257" t="s">
        <v>348</v>
      </c>
      <c r="HDY6" s="257" t="s">
        <v>348</v>
      </c>
      <c r="HDZ6" s="257" t="s">
        <v>348</v>
      </c>
      <c r="HEA6" s="257" t="s">
        <v>348</v>
      </c>
      <c r="HEB6" s="257" t="s">
        <v>348</v>
      </c>
      <c r="HEC6" s="257" t="s">
        <v>348</v>
      </c>
      <c r="HED6" s="257" t="s">
        <v>348</v>
      </c>
      <c r="HEE6" s="257" t="s">
        <v>348</v>
      </c>
      <c r="HEF6" s="257" t="s">
        <v>348</v>
      </c>
      <c r="HEG6" s="257" t="s">
        <v>348</v>
      </c>
      <c r="HEH6" s="257" t="s">
        <v>348</v>
      </c>
      <c r="HEI6" s="257" t="s">
        <v>348</v>
      </c>
      <c r="HEJ6" s="257" t="s">
        <v>348</v>
      </c>
      <c r="HEK6" s="257" t="s">
        <v>348</v>
      </c>
      <c r="HEL6" s="257" t="s">
        <v>348</v>
      </c>
      <c r="HEM6" s="257" t="s">
        <v>348</v>
      </c>
      <c r="HEN6" s="257" t="s">
        <v>348</v>
      </c>
      <c r="HEO6" s="257" t="s">
        <v>348</v>
      </c>
      <c r="HEP6" s="257" t="s">
        <v>348</v>
      </c>
      <c r="HEQ6" s="257" t="s">
        <v>348</v>
      </c>
      <c r="HER6" s="257" t="s">
        <v>348</v>
      </c>
      <c r="HES6" s="257" t="s">
        <v>348</v>
      </c>
      <c r="HET6" s="257" t="s">
        <v>348</v>
      </c>
      <c r="HEU6" s="257" t="s">
        <v>348</v>
      </c>
      <c r="HEV6" s="257" t="s">
        <v>348</v>
      </c>
      <c r="HEW6" s="257" t="s">
        <v>348</v>
      </c>
      <c r="HEX6" s="257" t="s">
        <v>348</v>
      </c>
      <c r="HEY6" s="257" t="s">
        <v>348</v>
      </c>
      <c r="HEZ6" s="257" t="s">
        <v>348</v>
      </c>
      <c r="HFA6" s="257" t="s">
        <v>348</v>
      </c>
      <c r="HFB6" s="257" t="s">
        <v>348</v>
      </c>
      <c r="HFC6" s="257" t="s">
        <v>348</v>
      </c>
      <c r="HFD6" s="257" t="s">
        <v>348</v>
      </c>
      <c r="HFE6" s="257" t="s">
        <v>348</v>
      </c>
      <c r="HFF6" s="257" t="s">
        <v>348</v>
      </c>
      <c r="HFG6" s="257" t="s">
        <v>348</v>
      </c>
      <c r="HFH6" s="257" t="s">
        <v>348</v>
      </c>
      <c r="HFI6" s="257" t="s">
        <v>348</v>
      </c>
      <c r="HFJ6" s="257" t="s">
        <v>348</v>
      </c>
      <c r="HFK6" s="257" t="s">
        <v>348</v>
      </c>
      <c r="HFL6" s="257" t="s">
        <v>348</v>
      </c>
      <c r="HFM6" s="257" t="s">
        <v>348</v>
      </c>
      <c r="HFN6" s="257" t="s">
        <v>348</v>
      </c>
      <c r="HFO6" s="257" t="s">
        <v>348</v>
      </c>
      <c r="HFP6" s="257" t="s">
        <v>348</v>
      </c>
      <c r="HFQ6" s="257" t="s">
        <v>348</v>
      </c>
      <c r="HFR6" s="257" t="s">
        <v>348</v>
      </c>
      <c r="HFS6" s="257" t="s">
        <v>348</v>
      </c>
      <c r="HFT6" s="257" t="s">
        <v>348</v>
      </c>
      <c r="HFU6" s="257" t="s">
        <v>348</v>
      </c>
      <c r="HFV6" s="257" t="s">
        <v>348</v>
      </c>
      <c r="HFW6" s="257" t="s">
        <v>348</v>
      </c>
      <c r="HFX6" s="257" t="s">
        <v>348</v>
      </c>
      <c r="HFY6" s="257" t="s">
        <v>348</v>
      </c>
      <c r="HFZ6" s="257" t="s">
        <v>348</v>
      </c>
      <c r="HGA6" s="257" t="s">
        <v>348</v>
      </c>
      <c r="HGB6" s="257" t="s">
        <v>348</v>
      </c>
      <c r="HGC6" s="257" t="s">
        <v>348</v>
      </c>
      <c r="HGD6" s="257" t="s">
        <v>348</v>
      </c>
      <c r="HGE6" s="257" t="s">
        <v>348</v>
      </c>
      <c r="HGF6" s="257" t="s">
        <v>348</v>
      </c>
      <c r="HGG6" s="257" t="s">
        <v>348</v>
      </c>
      <c r="HGH6" s="257" t="s">
        <v>348</v>
      </c>
      <c r="HGI6" s="257" t="s">
        <v>348</v>
      </c>
      <c r="HGJ6" s="257" t="s">
        <v>348</v>
      </c>
      <c r="HGK6" s="257" t="s">
        <v>348</v>
      </c>
      <c r="HGL6" s="257" t="s">
        <v>348</v>
      </c>
      <c r="HGM6" s="257" t="s">
        <v>348</v>
      </c>
      <c r="HGN6" s="257" t="s">
        <v>348</v>
      </c>
      <c r="HGO6" s="257" t="s">
        <v>348</v>
      </c>
      <c r="HGP6" s="257" t="s">
        <v>348</v>
      </c>
      <c r="HGQ6" s="257" t="s">
        <v>348</v>
      </c>
      <c r="HGR6" s="257" t="s">
        <v>348</v>
      </c>
      <c r="HGS6" s="257" t="s">
        <v>348</v>
      </c>
      <c r="HGT6" s="257" t="s">
        <v>348</v>
      </c>
      <c r="HGU6" s="257" t="s">
        <v>348</v>
      </c>
      <c r="HGV6" s="257" t="s">
        <v>348</v>
      </c>
      <c r="HGW6" s="257" t="s">
        <v>348</v>
      </c>
      <c r="HGX6" s="257" t="s">
        <v>348</v>
      </c>
      <c r="HGY6" s="257" t="s">
        <v>348</v>
      </c>
      <c r="HGZ6" s="257" t="s">
        <v>348</v>
      </c>
      <c r="HHA6" s="257" t="s">
        <v>348</v>
      </c>
      <c r="HHB6" s="257" t="s">
        <v>348</v>
      </c>
      <c r="HHC6" s="257" t="s">
        <v>348</v>
      </c>
      <c r="HHD6" s="257" t="s">
        <v>348</v>
      </c>
      <c r="HHE6" s="257" t="s">
        <v>348</v>
      </c>
      <c r="HHF6" s="257" t="s">
        <v>348</v>
      </c>
      <c r="HHG6" s="257" t="s">
        <v>348</v>
      </c>
      <c r="HHH6" s="257" t="s">
        <v>348</v>
      </c>
      <c r="HHI6" s="257" t="s">
        <v>348</v>
      </c>
      <c r="HHJ6" s="257" t="s">
        <v>348</v>
      </c>
      <c r="HHK6" s="257" t="s">
        <v>348</v>
      </c>
      <c r="HHL6" s="257" t="s">
        <v>348</v>
      </c>
      <c r="HHM6" s="257" t="s">
        <v>348</v>
      </c>
      <c r="HHN6" s="257" t="s">
        <v>348</v>
      </c>
      <c r="HHO6" s="257" t="s">
        <v>348</v>
      </c>
      <c r="HHP6" s="257" t="s">
        <v>348</v>
      </c>
      <c r="HHQ6" s="257" t="s">
        <v>348</v>
      </c>
      <c r="HHR6" s="257" t="s">
        <v>348</v>
      </c>
      <c r="HHS6" s="257" t="s">
        <v>348</v>
      </c>
      <c r="HHT6" s="257" t="s">
        <v>348</v>
      </c>
      <c r="HHU6" s="257" t="s">
        <v>348</v>
      </c>
      <c r="HHV6" s="257" t="s">
        <v>348</v>
      </c>
      <c r="HHW6" s="257" t="s">
        <v>348</v>
      </c>
      <c r="HHX6" s="257" t="s">
        <v>348</v>
      </c>
      <c r="HHY6" s="257" t="s">
        <v>348</v>
      </c>
      <c r="HHZ6" s="257" t="s">
        <v>348</v>
      </c>
      <c r="HIA6" s="257" t="s">
        <v>348</v>
      </c>
      <c r="HIB6" s="257" t="s">
        <v>348</v>
      </c>
      <c r="HIC6" s="257" t="s">
        <v>348</v>
      </c>
      <c r="HID6" s="257" t="s">
        <v>348</v>
      </c>
      <c r="HIE6" s="257" t="s">
        <v>348</v>
      </c>
      <c r="HIF6" s="257" t="s">
        <v>348</v>
      </c>
      <c r="HIG6" s="257" t="s">
        <v>348</v>
      </c>
      <c r="HIH6" s="257" t="s">
        <v>348</v>
      </c>
      <c r="HII6" s="257" t="s">
        <v>348</v>
      </c>
      <c r="HIJ6" s="257" t="s">
        <v>348</v>
      </c>
      <c r="HIK6" s="257" t="s">
        <v>348</v>
      </c>
      <c r="HIL6" s="257" t="s">
        <v>348</v>
      </c>
      <c r="HIM6" s="257" t="s">
        <v>348</v>
      </c>
      <c r="HIN6" s="257" t="s">
        <v>348</v>
      </c>
      <c r="HIO6" s="257" t="s">
        <v>348</v>
      </c>
      <c r="HIP6" s="257" t="s">
        <v>348</v>
      </c>
      <c r="HIQ6" s="257" t="s">
        <v>348</v>
      </c>
      <c r="HIR6" s="257" t="s">
        <v>348</v>
      </c>
      <c r="HIS6" s="257" t="s">
        <v>348</v>
      </c>
      <c r="HIT6" s="257" t="s">
        <v>348</v>
      </c>
      <c r="HIU6" s="257" t="s">
        <v>348</v>
      </c>
      <c r="HIV6" s="257" t="s">
        <v>348</v>
      </c>
      <c r="HIW6" s="257" t="s">
        <v>348</v>
      </c>
      <c r="HIX6" s="257" t="s">
        <v>348</v>
      </c>
      <c r="HIY6" s="257" t="s">
        <v>348</v>
      </c>
      <c r="HIZ6" s="257" t="s">
        <v>348</v>
      </c>
      <c r="HJA6" s="257" t="s">
        <v>348</v>
      </c>
      <c r="HJB6" s="257" t="s">
        <v>348</v>
      </c>
      <c r="HJC6" s="257" t="s">
        <v>348</v>
      </c>
      <c r="HJD6" s="257" t="s">
        <v>348</v>
      </c>
      <c r="HJE6" s="257" t="s">
        <v>348</v>
      </c>
      <c r="HJF6" s="257" t="s">
        <v>348</v>
      </c>
      <c r="HJG6" s="257" t="s">
        <v>348</v>
      </c>
      <c r="HJH6" s="257" t="s">
        <v>348</v>
      </c>
      <c r="HJI6" s="257" t="s">
        <v>348</v>
      </c>
      <c r="HJJ6" s="257" t="s">
        <v>348</v>
      </c>
      <c r="HJK6" s="257" t="s">
        <v>348</v>
      </c>
      <c r="HJL6" s="257" t="s">
        <v>348</v>
      </c>
      <c r="HJM6" s="257" t="s">
        <v>348</v>
      </c>
      <c r="HJN6" s="257" t="s">
        <v>348</v>
      </c>
      <c r="HJO6" s="257" t="s">
        <v>348</v>
      </c>
      <c r="HJP6" s="257" t="s">
        <v>348</v>
      </c>
      <c r="HJQ6" s="257" t="s">
        <v>348</v>
      </c>
      <c r="HJR6" s="257" t="s">
        <v>348</v>
      </c>
      <c r="HJS6" s="257" t="s">
        <v>348</v>
      </c>
      <c r="HJT6" s="257" t="s">
        <v>348</v>
      </c>
      <c r="HJU6" s="257" t="s">
        <v>348</v>
      </c>
      <c r="HJV6" s="257" t="s">
        <v>348</v>
      </c>
      <c r="HJW6" s="257" t="s">
        <v>348</v>
      </c>
      <c r="HJX6" s="257" t="s">
        <v>348</v>
      </c>
      <c r="HJY6" s="257" t="s">
        <v>348</v>
      </c>
      <c r="HJZ6" s="257" t="s">
        <v>348</v>
      </c>
      <c r="HKA6" s="257" t="s">
        <v>348</v>
      </c>
      <c r="HKB6" s="257" t="s">
        <v>348</v>
      </c>
      <c r="HKC6" s="257" t="s">
        <v>348</v>
      </c>
      <c r="HKD6" s="257" t="s">
        <v>348</v>
      </c>
      <c r="HKE6" s="257" t="s">
        <v>348</v>
      </c>
      <c r="HKF6" s="257" t="s">
        <v>348</v>
      </c>
      <c r="HKG6" s="257" t="s">
        <v>348</v>
      </c>
      <c r="HKH6" s="257" t="s">
        <v>348</v>
      </c>
      <c r="HKI6" s="257" t="s">
        <v>348</v>
      </c>
      <c r="HKJ6" s="257" t="s">
        <v>348</v>
      </c>
      <c r="HKK6" s="257" t="s">
        <v>348</v>
      </c>
      <c r="HKL6" s="257" t="s">
        <v>348</v>
      </c>
      <c r="HKM6" s="257" t="s">
        <v>348</v>
      </c>
      <c r="HKN6" s="257" t="s">
        <v>348</v>
      </c>
      <c r="HKO6" s="257" t="s">
        <v>348</v>
      </c>
      <c r="HKP6" s="257" t="s">
        <v>348</v>
      </c>
      <c r="HKQ6" s="257" t="s">
        <v>348</v>
      </c>
      <c r="HKR6" s="257" t="s">
        <v>348</v>
      </c>
      <c r="HKS6" s="257" t="s">
        <v>348</v>
      </c>
      <c r="HKT6" s="257" t="s">
        <v>348</v>
      </c>
      <c r="HKU6" s="257" t="s">
        <v>348</v>
      </c>
      <c r="HKV6" s="257" t="s">
        <v>348</v>
      </c>
      <c r="HKW6" s="257" t="s">
        <v>348</v>
      </c>
      <c r="HKX6" s="257" t="s">
        <v>348</v>
      </c>
      <c r="HKY6" s="257" t="s">
        <v>348</v>
      </c>
      <c r="HKZ6" s="257" t="s">
        <v>348</v>
      </c>
      <c r="HLA6" s="257" t="s">
        <v>348</v>
      </c>
      <c r="HLB6" s="257" t="s">
        <v>348</v>
      </c>
      <c r="HLC6" s="257" t="s">
        <v>348</v>
      </c>
      <c r="HLD6" s="257" t="s">
        <v>348</v>
      </c>
      <c r="HLE6" s="257" t="s">
        <v>348</v>
      </c>
      <c r="HLF6" s="257" t="s">
        <v>348</v>
      </c>
      <c r="HLG6" s="257" t="s">
        <v>348</v>
      </c>
      <c r="HLH6" s="257" t="s">
        <v>348</v>
      </c>
      <c r="HLI6" s="257" t="s">
        <v>348</v>
      </c>
      <c r="HLJ6" s="257" t="s">
        <v>348</v>
      </c>
      <c r="HLK6" s="257" t="s">
        <v>348</v>
      </c>
      <c r="HLL6" s="257" t="s">
        <v>348</v>
      </c>
      <c r="HLM6" s="257" t="s">
        <v>348</v>
      </c>
      <c r="HLN6" s="257" t="s">
        <v>348</v>
      </c>
      <c r="HLO6" s="257" t="s">
        <v>348</v>
      </c>
      <c r="HLP6" s="257" t="s">
        <v>348</v>
      </c>
      <c r="HLQ6" s="257" t="s">
        <v>348</v>
      </c>
      <c r="HLR6" s="257" t="s">
        <v>348</v>
      </c>
      <c r="HLS6" s="257" t="s">
        <v>348</v>
      </c>
      <c r="HLT6" s="257" t="s">
        <v>348</v>
      </c>
      <c r="HLU6" s="257" t="s">
        <v>348</v>
      </c>
      <c r="HLV6" s="257" t="s">
        <v>348</v>
      </c>
      <c r="HLW6" s="257" t="s">
        <v>348</v>
      </c>
      <c r="HLX6" s="257" t="s">
        <v>348</v>
      </c>
      <c r="HLY6" s="257" t="s">
        <v>348</v>
      </c>
      <c r="HLZ6" s="257" t="s">
        <v>348</v>
      </c>
      <c r="HMA6" s="257" t="s">
        <v>348</v>
      </c>
      <c r="HMB6" s="257" t="s">
        <v>348</v>
      </c>
      <c r="HMC6" s="257" t="s">
        <v>348</v>
      </c>
      <c r="HMD6" s="257" t="s">
        <v>348</v>
      </c>
      <c r="HME6" s="257" t="s">
        <v>348</v>
      </c>
      <c r="HMF6" s="257" t="s">
        <v>348</v>
      </c>
      <c r="HMG6" s="257" t="s">
        <v>348</v>
      </c>
      <c r="HMH6" s="257" t="s">
        <v>348</v>
      </c>
      <c r="HMI6" s="257" t="s">
        <v>348</v>
      </c>
      <c r="HMJ6" s="257" t="s">
        <v>348</v>
      </c>
      <c r="HMK6" s="257" t="s">
        <v>348</v>
      </c>
      <c r="HML6" s="257" t="s">
        <v>348</v>
      </c>
      <c r="HMM6" s="257" t="s">
        <v>348</v>
      </c>
      <c r="HMN6" s="257" t="s">
        <v>348</v>
      </c>
      <c r="HMO6" s="257" t="s">
        <v>348</v>
      </c>
      <c r="HMP6" s="257" t="s">
        <v>348</v>
      </c>
      <c r="HMQ6" s="257" t="s">
        <v>348</v>
      </c>
      <c r="HMR6" s="257" t="s">
        <v>348</v>
      </c>
      <c r="HMS6" s="257" t="s">
        <v>348</v>
      </c>
      <c r="HMT6" s="257" t="s">
        <v>348</v>
      </c>
      <c r="HMU6" s="257" t="s">
        <v>348</v>
      </c>
      <c r="HMV6" s="257" t="s">
        <v>348</v>
      </c>
      <c r="HMW6" s="257" t="s">
        <v>348</v>
      </c>
      <c r="HMX6" s="257" t="s">
        <v>348</v>
      </c>
      <c r="HMY6" s="257" t="s">
        <v>348</v>
      </c>
      <c r="HMZ6" s="257" t="s">
        <v>348</v>
      </c>
      <c r="HNA6" s="257" t="s">
        <v>348</v>
      </c>
      <c r="HNB6" s="257" t="s">
        <v>348</v>
      </c>
      <c r="HNC6" s="257" t="s">
        <v>348</v>
      </c>
      <c r="HND6" s="257" t="s">
        <v>348</v>
      </c>
      <c r="HNE6" s="257" t="s">
        <v>348</v>
      </c>
      <c r="HNF6" s="257" t="s">
        <v>348</v>
      </c>
      <c r="HNG6" s="257" t="s">
        <v>348</v>
      </c>
      <c r="HNH6" s="257" t="s">
        <v>348</v>
      </c>
      <c r="HNI6" s="257" t="s">
        <v>348</v>
      </c>
      <c r="HNJ6" s="257" t="s">
        <v>348</v>
      </c>
      <c r="HNK6" s="257" t="s">
        <v>348</v>
      </c>
      <c r="HNL6" s="257" t="s">
        <v>348</v>
      </c>
      <c r="HNM6" s="257" t="s">
        <v>348</v>
      </c>
      <c r="HNN6" s="257" t="s">
        <v>348</v>
      </c>
      <c r="HNO6" s="257" t="s">
        <v>348</v>
      </c>
      <c r="HNP6" s="257" t="s">
        <v>348</v>
      </c>
      <c r="HNQ6" s="257" t="s">
        <v>348</v>
      </c>
      <c r="HNR6" s="257" t="s">
        <v>348</v>
      </c>
      <c r="HNS6" s="257" t="s">
        <v>348</v>
      </c>
      <c r="HNT6" s="257" t="s">
        <v>348</v>
      </c>
      <c r="HNU6" s="257" t="s">
        <v>348</v>
      </c>
      <c r="HNV6" s="257" t="s">
        <v>348</v>
      </c>
      <c r="HNW6" s="257" t="s">
        <v>348</v>
      </c>
      <c r="HNX6" s="257" t="s">
        <v>348</v>
      </c>
      <c r="HNY6" s="257" t="s">
        <v>348</v>
      </c>
      <c r="HNZ6" s="257" t="s">
        <v>348</v>
      </c>
      <c r="HOA6" s="257" t="s">
        <v>348</v>
      </c>
      <c r="HOB6" s="257" t="s">
        <v>348</v>
      </c>
      <c r="HOC6" s="257" t="s">
        <v>348</v>
      </c>
      <c r="HOD6" s="257" t="s">
        <v>348</v>
      </c>
      <c r="HOE6" s="257" t="s">
        <v>348</v>
      </c>
      <c r="HOF6" s="257" t="s">
        <v>348</v>
      </c>
      <c r="HOG6" s="257" t="s">
        <v>348</v>
      </c>
      <c r="HOH6" s="257" t="s">
        <v>348</v>
      </c>
      <c r="HOI6" s="257" t="s">
        <v>348</v>
      </c>
      <c r="HOJ6" s="257" t="s">
        <v>348</v>
      </c>
      <c r="HOK6" s="257" t="s">
        <v>348</v>
      </c>
      <c r="HOL6" s="257" t="s">
        <v>348</v>
      </c>
      <c r="HOM6" s="257" t="s">
        <v>348</v>
      </c>
      <c r="HON6" s="257" t="s">
        <v>348</v>
      </c>
      <c r="HOO6" s="257" t="s">
        <v>348</v>
      </c>
      <c r="HOP6" s="257" t="s">
        <v>348</v>
      </c>
      <c r="HOQ6" s="257" t="s">
        <v>348</v>
      </c>
      <c r="HOR6" s="257" t="s">
        <v>348</v>
      </c>
      <c r="HOS6" s="257" t="s">
        <v>348</v>
      </c>
      <c r="HOT6" s="257" t="s">
        <v>348</v>
      </c>
      <c r="HOU6" s="257" t="s">
        <v>348</v>
      </c>
      <c r="HOV6" s="257" t="s">
        <v>348</v>
      </c>
      <c r="HOW6" s="257" t="s">
        <v>348</v>
      </c>
      <c r="HOX6" s="257" t="s">
        <v>348</v>
      </c>
      <c r="HOY6" s="257" t="s">
        <v>348</v>
      </c>
      <c r="HOZ6" s="257" t="s">
        <v>348</v>
      </c>
      <c r="HPA6" s="257" t="s">
        <v>348</v>
      </c>
      <c r="HPB6" s="257" t="s">
        <v>348</v>
      </c>
      <c r="HPC6" s="257" t="s">
        <v>348</v>
      </c>
      <c r="HPD6" s="257" t="s">
        <v>348</v>
      </c>
      <c r="HPE6" s="257" t="s">
        <v>348</v>
      </c>
      <c r="HPF6" s="257" t="s">
        <v>348</v>
      </c>
      <c r="HPG6" s="257" t="s">
        <v>348</v>
      </c>
      <c r="HPH6" s="257" t="s">
        <v>348</v>
      </c>
      <c r="HPI6" s="257" t="s">
        <v>348</v>
      </c>
      <c r="HPJ6" s="257" t="s">
        <v>348</v>
      </c>
      <c r="HPK6" s="257" t="s">
        <v>348</v>
      </c>
      <c r="HPL6" s="257" t="s">
        <v>348</v>
      </c>
      <c r="HPM6" s="257" t="s">
        <v>348</v>
      </c>
      <c r="HPN6" s="257" t="s">
        <v>348</v>
      </c>
      <c r="HPO6" s="257" t="s">
        <v>348</v>
      </c>
      <c r="HPP6" s="257" t="s">
        <v>348</v>
      </c>
      <c r="HPQ6" s="257" t="s">
        <v>348</v>
      </c>
      <c r="HPR6" s="257" t="s">
        <v>348</v>
      </c>
      <c r="HPS6" s="257" t="s">
        <v>348</v>
      </c>
      <c r="HPT6" s="257" t="s">
        <v>348</v>
      </c>
      <c r="HPU6" s="257" t="s">
        <v>348</v>
      </c>
      <c r="HPV6" s="257" t="s">
        <v>348</v>
      </c>
      <c r="HPW6" s="257" t="s">
        <v>348</v>
      </c>
      <c r="HPX6" s="257" t="s">
        <v>348</v>
      </c>
      <c r="HPY6" s="257" t="s">
        <v>348</v>
      </c>
      <c r="HPZ6" s="257" t="s">
        <v>348</v>
      </c>
      <c r="HQA6" s="257" t="s">
        <v>348</v>
      </c>
      <c r="HQB6" s="257" t="s">
        <v>348</v>
      </c>
      <c r="HQC6" s="257" t="s">
        <v>348</v>
      </c>
      <c r="HQD6" s="257" t="s">
        <v>348</v>
      </c>
      <c r="HQE6" s="257" t="s">
        <v>348</v>
      </c>
      <c r="HQF6" s="257" t="s">
        <v>348</v>
      </c>
      <c r="HQG6" s="257" t="s">
        <v>348</v>
      </c>
      <c r="HQH6" s="257" t="s">
        <v>348</v>
      </c>
      <c r="HQI6" s="257" t="s">
        <v>348</v>
      </c>
      <c r="HQJ6" s="257" t="s">
        <v>348</v>
      </c>
      <c r="HQK6" s="257" t="s">
        <v>348</v>
      </c>
      <c r="HQL6" s="257" t="s">
        <v>348</v>
      </c>
      <c r="HQM6" s="257" t="s">
        <v>348</v>
      </c>
      <c r="HQN6" s="257" t="s">
        <v>348</v>
      </c>
      <c r="HQO6" s="257" t="s">
        <v>348</v>
      </c>
      <c r="HQP6" s="257" t="s">
        <v>348</v>
      </c>
      <c r="HQQ6" s="257" t="s">
        <v>348</v>
      </c>
      <c r="HQR6" s="257" t="s">
        <v>348</v>
      </c>
      <c r="HQS6" s="257" t="s">
        <v>348</v>
      </c>
      <c r="HQT6" s="257" t="s">
        <v>348</v>
      </c>
      <c r="HQU6" s="257" t="s">
        <v>348</v>
      </c>
      <c r="HQV6" s="257" t="s">
        <v>348</v>
      </c>
      <c r="HQW6" s="257" t="s">
        <v>348</v>
      </c>
      <c r="HQX6" s="257" t="s">
        <v>348</v>
      </c>
      <c r="HQY6" s="257" t="s">
        <v>348</v>
      </c>
      <c r="HQZ6" s="257" t="s">
        <v>348</v>
      </c>
      <c r="HRA6" s="257" t="s">
        <v>348</v>
      </c>
      <c r="HRB6" s="257" t="s">
        <v>348</v>
      </c>
      <c r="HRC6" s="257" t="s">
        <v>348</v>
      </c>
      <c r="HRD6" s="257" t="s">
        <v>348</v>
      </c>
      <c r="HRE6" s="257" t="s">
        <v>348</v>
      </c>
      <c r="HRF6" s="257" t="s">
        <v>348</v>
      </c>
      <c r="HRG6" s="257" t="s">
        <v>348</v>
      </c>
      <c r="HRH6" s="257" t="s">
        <v>348</v>
      </c>
      <c r="HRI6" s="257" t="s">
        <v>348</v>
      </c>
      <c r="HRJ6" s="257" t="s">
        <v>348</v>
      </c>
      <c r="HRK6" s="257" t="s">
        <v>348</v>
      </c>
      <c r="HRL6" s="257" t="s">
        <v>348</v>
      </c>
      <c r="HRM6" s="257" t="s">
        <v>348</v>
      </c>
      <c r="HRN6" s="257" t="s">
        <v>348</v>
      </c>
      <c r="HRO6" s="257" t="s">
        <v>348</v>
      </c>
      <c r="HRP6" s="257" t="s">
        <v>348</v>
      </c>
      <c r="HRQ6" s="257" t="s">
        <v>348</v>
      </c>
      <c r="HRR6" s="257" t="s">
        <v>348</v>
      </c>
      <c r="HRS6" s="257" t="s">
        <v>348</v>
      </c>
      <c r="HRT6" s="257" t="s">
        <v>348</v>
      </c>
      <c r="HRU6" s="257" t="s">
        <v>348</v>
      </c>
      <c r="HRV6" s="257" t="s">
        <v>348</v>
      </c>
      <c r="HRW6" s="257" t="s">
        <v>348</v>
      </c>
      <c r="HRX6" s="257" t="s">
        <v>348</v>
      </c>
      <c r="HRY6" s="257" t="s">
        <v>348</v>
      </c>
      <c r="HRZ6" s="257" t="s">
        <v>348</v>
      </c>
      <c r="HSA6" s="257" t="s">
        <v>348</v>
      </c>
      <c r="HSB6" s="257" t="s">
        <v>348</v>
      </c>
      <c r="HSC6" s="257" t="s">
        <v>348</v>
      </c>
      <c r="HSD6" s="257" t="s">
        <v>348</v>
      </c>
      <c r="HSE6" s="257" t="s">
        <v>348</v>
      </c>
      <c r="HSF6" s="257" t="s">
        <v>348</v>
      </c>
      <c r="HSG6" s="257" t="s">
        <v>348</v>
      </c>
      <c r="HSH6" s="257" t="s">
        <v>348</v>
      </c>
      <c r="HSI6" s="257" t="s">
        <v>348</v>
      </c>
      <c r="HSJ6" s="257" t="s">
        <v>348</v>
      </c>
      <c r="HSK6" s="257" t="s">
        <v>348</v>
      </c>
      <c r="HSL6" s="257" t="s">
        <v>348</v>
      </c>
      <c r="HSM6" s="257" t="s">
        <v>348</v>
      </c>
      <c r="HSN6" s="257" t="s">
        <v>348</v>
      </c>
      <c r="HSO6" s="257" t="s">
        <v>348</v>
      </c>
      <c r="HSP6" s="257" t="s">
        <v>348</v>
      </c>
      <c r="HSQ6" s="257" t="s">
        <v>348</v>
      </c>
      <c r="HSR6" s="257" t="s">
        <v>348</v>
      </c>
      <c r="HSS6" s="257" t="s">
        <v>348</v>
      </c>
      <c r="HST6" s="257" t="s">
        <v>348</v>
      </c>
      <c r="HSU6" s="257" t="s">
        <v>348</v>
      </c>
      <c r="HSV6" s="257" t="s">
        <v>348</v>
      </c>
      <c r="HSW6" s="257" t="s">
        <v>348</v>
      </c>
      <c r="HSX6" s="257" t="s">
        <v>348</v>
      </c>
      <c r="HSY6" s="257" t="s">
        <v>348</v>
      </c>
      <c r="HSZ6" s="257" t="s">
        <v>348</v>
      </c>
      <c r="HTA6" s="257" t="s">
        <v>348</v>
      </c>
      <c r="HTB6" s="257" t="s">
        <v>348</v>
      </c>
      <c r="HTC6" s="257" t="s">
        <v>348</v>
      </c>
      <c r="HTD6" s="257" t="s">
        <v>348</v>
      </c>
      <c r="HTE6" s="257" t="s">
        <v>348</v>
      </c>
      <c r="HTF6" s="257" t="s">
        <v>348</v>
      </c>
      <c r="HTG6" s="257" t="s">
        <v>348</v>
      </c>
      <c r="HTH6" s="257" t="s">
        <v>348</v>
      </c>
      <c r="HTI6" s="257" t="s">
        <v>348</v>
      </c>
      <c r="HTJ6" s="257" t="s">
        <v>348</v>
      </c>
      <c r="HTK6" s="257" t="s">
        <v>348</v>
      </c>
      <c r="HTL6" s="257" t="s">
        <v>348</v>
      </c>
      <c r="HTM6" s="257" t="s">
        <v>348</v>
      </c>
      <c r="HTN6" s="257" t="s">
        <v>348</v>
      </c>
      <c r="HTO6" s="257" t="s">
        <v>348</v>
      </c>
      <c r="HTP6" s="257" t="s">
        <v>348</v>
      </c>
      <c r="HTQ6" s="257" t="s">
        <v>348</v>
      </c>
      <c r="HTR6" s="257" t="s">
        <v>348</v>
      </c>
      <c r="HTS6" s="257" t="s">
        <v>348</v>
      </c>
      <c r="HTT6" s="257" t="s">
        <v>348</v>
      </c>
      <c r="HTU6" s="257" t="s">
        <v>348</v>
      </c>
      <c r="HTV6" s="257" t="s">
        <v>348</v>
      </c>
      <c r="HTW6" s="257" t="s">
        <v>348</v>
      </c>
      <c r="HTX6" s="257" t="s">
        <v>348</v>
      </c>
      <c r="HTY6" s="257" t="s">
        <v>348</v>
      </c>
      <c r="HTZ6" s="257" t="s">
        <v>348</v>
      </c>
      <c r="HUA6" s="257" t="s">
        <v>348</v>
      </c>
      <c r="HUB6" s="257" t="s">
        <v>348</v>
      </c>
      <c r="HUC6" s="257" t="s">
        <v>348</v>
      </c>
      <c r="HUD6" s="257" t="s">
        <v>348</v>
      </c>
      <c r="HUE6" s="257" t="s">
        <v>348</v>
      </c>
      <c r="HUF6" s="257" t="s">
        <v>348</v>
      </c>
      <c r="HUG6" s="257" t="s">
        <v>348</v>
      </c>
      <c r="HUH6" s="257" t="s">
        <v>348</v>
      </c>
      <c r="HUI6" s="257" t="s">
        <v>348</v>
      </c>
      <c r="HUJ6" s="257" t="s">
        <v>348</v>
      </c>
      <c r="HUK6" s="257" t="s">
        <v>348</v>
      </c>
      <c r="HUL6" s="257" t="s">
        <v>348</v>
      </c>
      <c r="HUM6" s="257" t="s">
        <v>348</v>
      </c>
      <c r="HUN6" s="257" t="s">
        <v>348</v>
      </c>
      <c r="HUO6" s="257" t="s">
        <v>348</v>
      </c>
      <c r="HUP6" s="257" t="s">
        <v>348</v>
      </c>
      <c r="HUQ6" s="257" t="s">
        <v>348</v>
      </c>
      <c r="HUR6" s="257" t="s">
        <v>348</v>
      </c>
      <c r="HUS6" s="257" t="s">
        <v>348</v>
      </c>
      <c r="HUT6" s="257" t="s">
        <v>348</v>
      </c>
      <c r="HUU6" s="257" t="s">
        <v>348</v>
      </c>
      <c r="HUV6" s="257" t="s">
        <v>348</v>
      </c>
      <c r="HUW6" s="257" t="s">
        <v>348</v>
      </c>
      <c r="HUX6" s="257" t="s">
        <v>348</v>
      </c>
      <c r="HUY6" s="257" t="s">
        <v>348</v>
      </c>
      <c r="HUZ6" s="257" t="s">
        <v>348</v>
      </c>
      <c r="HVA6" s="257" t="s">
        <v>348</v>
      </c>
      <c r="HVB6" s="257" t="s">
        <v>348</v>
      </c>
      <c r="HVC6" s="257" t="s">
        <v>348</v>
      </c>
      <c r="HVD6" s="257" t="s">
        <v>348</v>
      </c>
      <c r="HVE6" s="257" t="s">
        <v>348</v>
      </c>
      <c r="HVF6" s="257" t="s">
        <v>348</v>
      </c>
      <c r="HVG6" s="257" t="s">
        <v>348</v>
      </c>
      <c r="HVH6" s="257" t="s">
        <v>348</v>
      </c>
      <c r="HVI6" s="257" t="s">
        <v>348</v>
      </c>
      <c r="HVJ6" s="257" t="s">
        <v>348</v>
      </c>
      <c r="HVK6" s="257" t="s">
        <v>348</v>
      </c>
      <c r="HVL6" s="257" t="s">
        <v>348</v>
      </c>
      <c r="HVM6" s="257" t="s">
        <v>348</v>
      </c>
      <c r="HVN6" s="257" t="s">
        <v>348</v>
      </c>
      <c r="HVO6" s="257" t="s">
        <v>348</v>
      </c>
      <c r="HVP6" s="257" t="s">
        <v>348</v>
      </c>
      <c r="HVQ6" s="257" t="s">
        <v>348</v>
      </c>
      <c r="HVR6" s="257" t="s">
        <v>348</v>
      </c>
      <c r="HVS6" s="257" t="s">
        <v>348</v>
      </c>
      <c r="HVT6" s="257" t="s">
        <v>348</v>
      </c>
      <c r="HVU6" s="257" t="s">
        <v>348</v>
      </c>
      <c r="HVV6" s="257" t="s">
        <v>348</v>
      </c>
      <c r="HVW6" s="257" t="s">
        <v>348</v>
      </c>
      <c r="HVX6" s="257" t="s">
        <v>348</v>
      </c>
      <c r="HVY6" s="257" t="s">
        <v>348</v>
      </c>
      <c r="HVZ6" s="257" t="s">
        <v>348</v>
      </c>
      <c r="HWA6" s="257" t="s">
        <v>348</v>
      </c>
      <c r="HWB6" s="257" t="s">
        <v>348</v>
      </c>
      <c r="HWC6" s="257" t="s">
        <v>348</v>
      </c>
      <c r="HWD6" s="257" t="s">
        <v>348</v>
      </c>
      <c r="HWE6" s="257" t="s">
        <v>348</v>
      </c>
      <c r="HWF6" s="257" t="s">
        <v>348</v>
      </c>
      <c r="HWG6" s="257" t="s">
        <v>348</v>
      </c>
      <c r="HWH6" s="257" t="s">
        <v>348</v>
      </c>
      <c r="HWI6" s="257" t="s">
        <v>348</v>
      </c>
      <c r="HWJ6" s="257" t="s">
        <v>348</v>
      </c>
      <c r="HWK6" s="257" t="s">
        <v>348</v>
      </c>
      <c r="HWL6" s="257" t="s">
        <v>348</v>
      </c>
      <c r="HWM6" s="257" t="s">
        <v>348</v>
      </c>
      <c r="HWN6" s="257" t="s">
        <v>348</v>
      </c>
      <c r="HWO6" s="257" t="s">
        <v>348</v>
      </c>
      <c r="HWP6" s="257" t="s">
        <v>348</v>
      </c>
      <c r="HWQ6" s="257" t="s">
        <v>348</v>
      </c>
      <c r="HWR6" s="257" t="s">
        <v>348</v>
      </c>
      <c r="HWS6" s="257" t="s">
        <v>348</v>
      </c>
      <c r="HWT6" s="257" t="s">
        <v>348</v>
      </c>
      <c r="HWU6" s="257" t="s">
        <v>348</v>
      </c>
      <c r="HWV6" s="257" t="s">
        <v>348</v>
      </c>
      <c r="HWW6" s="257" t="s">
        <v>348</v>
      </c>
      <c r="HWX6" s="257" t="s">
        <v>348</v>
      </c>
      <c r="HWY6" s="257" t="s">
        <v>348</v>
      </c>
      <c r="HWZ6" s="257" t="s">
        <v>348</v>
      </c>
      <c r="HXA6" s="257" t="s">
        <v>348</v>
      </c>
      <c r="HXB6" s="257" t="s">
        <v>348</v>
      </c>
      <c r="HXC6" s="257" t="s">
        <v>348</v>
      </c>
      <c r="HXD6" s="257" t="s">
        <v>348</v>
      </c>
      <c r="HXE6" s="257" t="s">
        <v>348</v>
      </c>
      <c r="HXF6" s="257" t="s">
        <v>348</v>
      </c>
      <c r="HXG6" s="257" t="s">
        <v>348</v>
      </c>
      <c r="HXH6" s="257" t="s">
        <v>348</v>
      </c>
      <c r="HXI6" s="257" t="s">
        <v>348</v>
      </c>
      <c r="HXJ6" s="257" t="s">
        <v>348</v>
      </c>
      <c r="HXK6" s="257" t="s">
        <v>348</v>
      </c>
      <c r="HXL6" s="257" t="s">
        <v>348</v>
      </c>
      <c r="HXM6" s="257" t="s">
        <v>348</v>
      </c>
      <c r="HXN6" s="257" t="s">
        <v>348</v>
      </c>
      <c r="HXO6" s="257" t="s">
        <v>348</v>
      </c>
      <c r="HXP6" s="257" t="s">
        <v>348</v>
      </c>
      <c r="HXQ6" s="257" t="s">
        <v>348</v>
      </c>
      <c r="HXR6" s="257" t="s">
        <v>348</v>
      </c>
      <c r="HXS6" s="257" t="s">
        <v>348</v>
      </c>
      <c r="HXT6" s="257" t="s">
        <v>348</v>
      </c>
      <c r="HXU6" s="257" t="s">
        <v>348</v>
      </c>
      <c r="HXV6" s="257" t="s">
        <v>348</v>
      </c>
      <c r="HXW6" s="257" t="s">
        <v>348</v>
      </c>
      <c r="HXX6" s="257" t="s">
        <v>348</v>
      </c>
      <c r="HXY6" s="257" t="s">
        <v>348</v>
      </c>
      <c r="HXZ6" s="257" t="s">
        <v>348</v>
      </c>
      <c r="HYA6" s="257" t="s">
        <v>348</v>
      </c>
      <c r="HYB6" s="257" t="s">
        <v>348</v>
      </c>
      <c r="HYC6" s="257" t="s">
        <v>348</v>
      </c>
      <c r="HYD6" s="257" t="s">
        <v>348</v>
      </c>
      <c r="HYE6" s="257" t="s">
        <v>348</v>
      </c>
      <c r="HYF6" s="257" t="s">
        <v>348</v>
      </c>
      <c r="HYG6" s="257" t="s">
        <v>348</v>
      </c>
      <c r="HYH6" s="257" t="s">
        <v>348</v>
      </c>
      <c r="HYI6" s="257" t="s">
        <v>348</v>
      </c>
      <c r="HYJ6" s="257" t="s">
        <v>348</v>
      </c>
      <c r="HYK6" s="257" t="s">
        <v>348</v>
      </c>
      <c r="HYL6" s="257" t="s">
        <v>348</v>
      </c>
      <c r="HYM6" s="257" t="s">
        <v>348</v>
      </c>
      <c r="HYN6" s="257" t="s">
        <v>348</v>
      </c>
      <c r="HYO6" s="257" t="s">
        <v>348</v>
      </c>
      <c r="HYP6" s="257" t="s">
        <v>348</v>
      </c>
      <c r="HYQ6" s="257" t="s">
        <v>348</v>
      </c>
      <c r="HYR6" s="257" t="s">
        <v>348</v>
      </c>
      <c r="HYS6" s="257" t="s">
        <v>348</v>
      </c>
      <c r="HYT6" s="257" t="s">
        <v>348</v>
      </c>
      <c r="HYU6" s="257" t="s">
        <v>348</v>
      </c>
      <c r="HYV6" s="257" t="s">
        <v>348</v>
      </c>
      <c r="HYW6" s="257" t="s">
        <v>348</v>
      </c>
      <c r="HYX6" s="257" t="s">
        <v>348</v>
      </c>
      <c r="HYY6" s="257" t="s">
        <v>348</v>
      </c>
      <c r="HYZ6" s="257" t="s">
        <v>348</v>
      </c>
      <c r="HZA6" s="257" t="s">
        <v>348</v>
      </c>
      <c r="HZB6" s="257" t="s">
        <v>348</v>
      </c>
      <c r="HZC6" s="257" t="s">
        <v>348</v>
      </c>
      <c r="HZD6" s="257" t="s">
        <v>348</v>
      </c>
      <c r="HZE6" s="257" t="s">
        <v>348</v>
      </c>
      <c r="HZF6" s="257" t="s">
        <v>348</v>
      </c>
      <c r="HZG6" s="257" t="s">
        <v>348</v>
      </c>
      <c r="HZH6" s="257" t="s">
        <v>348</v>
      </c>
      <c r="HZI6" s="257" t="s">
        <v>348</v>
      </c>
      <c r="HZJ6" s="257" t="s">
        <v>348</v>
      </c>
      <c r="HZK6" s="257" t="s">
        <v>348</v>
      </c>
      <c r="HZL6" s="257" t="s">
        <v>348</v>
      </c>
      <c r="HZM6" s="257" t="s">
        <v>348</v>
      </c>
      <c r="HZN6" s="257" t="s">
        <v>348</v>
      </c>
      <c r="HZO6" s="257" t="s">
        <v>348</v>
      </c>
      <c r="HZP6" s="257" t="s">
        <v>348</v>
      </c>
      <c r="HZQ6" s="257" t="s">
        <v>348</v>
      </c>
      <c r="HZR6" s="257" t="s">
        <v>348</v>
      </c>
      <c r="HZS6" s="257" t="s">
        <v>348</v>
      </c>
      <c r="HZT6" s="257" t="s">
        <v>348</v>
      </c>
      <c r="HZU6" s="257" t="s">
        <v>348</v>
      </c>
      <c r="HZV6" s="257" t="s">
        <v>348</v>
      </c>
      <c r="HZW6" s="257" t="s">
        <v>348</v>
      </c>
      <c r="HZX6" s="257" t="s">
        <v>348</v>
      </c>
      <c r="HZY6" s="257" t="s">
        <v>348</v>
      </c>
      <c r="HZZ6" s="257" t="s">
        <v>348</v>
      </c>
      <c r="IAA6" s="257" t="s">
        <v>348</v>
      </c>
      <c r="IAB6" s="257" t="s">
        <v>348</v>
      </c>
      <c r="IAC6" s="257" t="s">
        <v>348</v>
      </c>
      <c r="IAD6" s="257" t="s">
        <v>348</v>
      </c>
      <c r="IAE6" s="257" t="s">
        <v>348</v>
      </c>
      <c r="IAF6" s="257" t="s">
        <v>348</v>
      </c>
      <c r="IAG6" s="257" t="s">
        <v>348</v>
      </c>
      <c r="IAH6" s="257" t="s">
        <v>348</v>
      </c>
      <c r="IAI6" s="257" t="s">
        <v>348</v>
      </c>
      <c r="IAJ6" s="257" t="s">
        <v>348</v>
      </c>
      <c r="IAK6" s="257" t="s">
        <v>348</v>
      </c>
      <c r="IAL6" s="257" t="s">
        <v>348</v>
      </c>
      <c r="IAM6" s="257" t="s">
        <v>348</v>
      </c>
      <c r="IAN6" s="257" t="s">
        <v>348</v>
      </c>
      <c r="IAO6" s="257" t="s">
        <v>348</v>
      </c>
      <c r="IAP6" s="257" t="s">
        <v>348</v>
      </c>
      <c r="IAQ6" s="257" t="s">
        <v>348</v>
      </c>
      <c r="IAR6" s="257" t="s">
        <v>348</v>
      </c>
      <c r="IAS6" s="257" t="s">
        <v>348</v>
      </c>
      <c r="IAT6" s="257" t="s">
        <v>348</v>
      </c>
      <c r="IAU6" s="257" t="s">
        <v>348</v>
      </c>
      <c r="IAV6" s="257" t="s">
        <v>348</v>
      </c>
      <c r="IAW6" s="257" t="s">
        <v>348</v>
      </c>
      <c r="IAX6" s="257" t="s">
        <v>348</v>
      </c>
      <c r="IAY6" s="257" t="s">
        <v>348</v>
      </c>
      <c r="IAZ6" s="257" t="s">
        <v>348</v>
      </c>
      <c r="IBA6" s="257" t="s">
        <v>348</v>
      </c>
      <c r="IBB6" s="257" t="s">
        <v>348</v>
      </c>
      <c r="IBC6" s="257" t="s">
        <v>348</v>
      </c>
      <c r="IBD6" s="257" t="s">
        <v>348</v>
      </c>
      <c r="IBE6" s="257" t="s">
        <v>348</v>
      </c>
      <c r="IBF6" s="257" t="s">
        <v>348</v>
      </c>
      <c r="IBG6" s="257" t="s">
        <v>348</v>
      </c>
      <c r="IBH6" s="257" t="s">
        <v>348</v>
      </c>
      <c r="IBI6" s="257" t="s">
        <v>348</v>
      </c>
      <c r="IBJ6" s="257" t="s">
        <v>348</v>
      </c>
      <c r="IBK6" s="257" t="s">
        <v>348</v>
      </c>
      <c r="IBL6" s="257" t="s">
        <v>348</v>
      </c>
      <c r="IBM6" s="257" t="s">
        <v>348</v>
      </c>
      <c r="IBN6" s="257" t="s">
        <v>348</v>
      </c>
      <c r="IBO6" s="257" t="s">
        <v>348</v>
      </c>
      <c r="IBP6" s="257" t="s">
        <v>348</v>
      </c>
      <c r="IBQ6" s="257" t="s">
        <v>348</v>
      </c>
      <c r="IBR6" s="257" t="s">
        <v>348</v>
      </c>
      <c r="IBS6" s="257" t="s">
        <v>348</v>
      </c>
      <c r="IBT6" s="257" t="s">
        <v>348</v>
      </c>
      <c r="IBU6" s="257" t="s">
        <v>348</v>
      </c>
      <c r="IBV6" s="257" t="s">
        <v>348</v>
      </c>
      <c r="IBW6" s="257" t="s">
        <v>348</v>
      </c>
      <c r="IBX6" s="257" t="s">
        <v>348</v>
      </c>
      <c r="IBY6" s="257" t="s">
        <v>348</v>
      </c>
      <c r="IBZ6" s="257" t="s">
        <v>348</v>
      </c>
      <c r="ICA6" s="257" t="s">
        <v>348</v>
      </c>
      <c r="ICB6" s="257" t="s">
        <v>348</v>
      </c>
      <c r="ICC6" s="257" t="s">
        <v>348</v>
      </c>
      <c r="ICD6" s="257" t="s">
        <v>348</v>
      </c>
      <c r="ICE6" s="257" t="s">
        <v>348</v>
      </c>
      <c r="ICF6" s="257" t="s">
        <v>348</v>
      </c>
      <c r="ICG6" s="257" t="s">
        <v>348</v>
      </c>
      <c r="ICH6" s="257" t="s">
        <v>348</v>
      </c>
      <c r="ICI6" s="257" t="s">
        <v>348</v>
      </c>
      <c r="ICJ6" s="257" t="s">
        <v>348</v>
      </c>
      <c r="ICK6" s="257" t="s">
        <v>348</v>
      </c>
      <c r="ICL6" s="257" t="s">
        <v>348</v>
      </c>
      <c r="ICM6" s="257" t="s">
        <v>348</v>
      </c>
      <c r="ICN6" s="257" t="s">
        <v>348</v>
      </c>
      <c r="ICO6" s="257" t="s">
        <v>348</v>
      </c>
      <c r="ICP6" s="257" t="s">
        <v>348</v>
      </c>
      <c r="ICQ6" s="257" t="s">
        <v>348</v>
      </c>
      <c r="ICR6" s="257" t="s">
        <v>348</v>
      </c>
      <c r="ICS6" s="257" t="s">
        <v>348</v>
      </c>
      <c r="ICT6" s="257" t="s">
        <v>348</v>
      </c>
      <c r="ICU6" s="257" t="s">
        <v>348</v>
      </c>
      <c r="ICV6" s="257" t="s">
        <v>348</v>
      </c>
      <c r="ICW6" s="257" t="s">
        <v>348</v>
      </c>
      <c r="ICX6" s="257" t="s">
        <v>348</v>
      </c>
      <c r="ICY6" s="257" t="s">
        <v>348</v>
      </c>
      <c r="ICZ6" s="257" t="s">
        <v>348</v>
      </c>
      <c r="IDA6" s="257" t="s">
        <v>348</v>
      </c>
      <c r="IDB6" s="257" t="s">
        <v>348</v>
      </c>
      <c r="IDC6" s="257" t="s">
        <v>348</v>
      </c>
      <c r="IDD6" s="257" t="s">
        <v>348</v>
      </c>
      <c r="IDE6" s="257" t="s">
        <v>348</v>
      </c>
      <c r="IDF6" s="257" t="s">
        <v>348</v>
      </c>
      <c r="IDG6" s="257" t="s">
        <v>348</v>
      </c>
      <c r="IDH6" s="257" t="s">
        <v>348</v>
      </c>
      <c r="IDI6" s="257" t="s">
        <v>348</v>
      </c>
      <c r="IDJ6" s="257" t="s">
        <v>348</v>
      </c>
      <c r="IDK6" s="257" t="s">
        <v>348</v>
      </c>
      <c r="IDL6" s="257" t="s">
        <v>348</v>
      </c>
      <c r="IDM6" s="257" t="s">
        <v>348</v>
      </c>
      <c r="IDN6" s="257" t="s">
        <v>348</v>
      </c>
      <c r="IDO6" s="257" t="s">
        <v>348</v>
      </c>
      <c r="IDP6" s="257" t="s">
        <v>348</v>
      </c>
      <c r="IDQ6" s="257" t="s">
        <v>348</v>
      </c>
      <c r="IDR6" s="257" t="s">
        <v>348</v>
      </c>
      <c r="IDS6" s="257" t="s">
        <v>348</v>
      </c>
      <c r="IDT6" s="257" t="s">
        <v>348</v>
      </c>
      <c r="IDU6" s="257" t="s">
        <v>348</v>
      </c>
      <c r="IDV6" s="257" t="s">
        <v>348</v>
      </c>
      <c r="IDW6" s="257" t="s">
        <v>348</v>
      </c>
      <c r="IDX6" s="257" t="s">
        <v>348</v>
      </c>
      <c r="IDY6" s="257" t="s">
        <v>348</v>
      </c>
      <c r="IDZ6" s="257" t="s">
        <v>348</v>
      </c>
      <c r="IEA6" s="257" t="s">
        <v>348</v>
      </c>
      <c r="IEB6" s="257" t="s">
        <v>348</v>
      </c>
      <c r="IEC6" s="257" t="s">
        <v>348</v>
      </c>
      <c r="IED6" s="257" t="s">
        <v>348</v>
      </c>
      <c r="IEE6" s="257" t="s">
        <v>348</v>
      </c>
      <c r="IEF6" s="257" t="s">
        <v>348</v>
      </c>
      <c r="IEG6" s="257" t="s">
        <v>348</v>
      </c>
      <c r="IEH6" s="257" t="s">
        <v>348</v>
      </c>
      <c r="IEI6" s="257" t="s">
        <v>348</v>
      </c>
      <c r="IEJ6" s="257" t="s">
        <v>348</v>
      </c>
      <c r="IEK6" s="257" t="s">
        <v>348</v>
      </c>
      <c r="IEL6" s="257" t="s">
        <v>348</v>
      </c>
      <c r="IEM6" s="257" t="s">
        <v>348</v>
      </c>
      <c r="IEN6" s="257" t="s">
        <v>348</v>
      </c>
      <c r="IEO6" s="257" t="s">
        <v>348</v>
      </c>
      <c r="IEP6" s="257" t="s">
        <v>348</v>
      </c>
      <c r="IEQ6" s="257" t="s">
        <v>348</v>
      </c>
      <c r="IER6" s="257" t="s">
        <v>348</v>
      </c>
      <c r="IES6" s="257" t="s">
        <v>348</v>
      </c>
      <c r="IET6" s="257" t="s">
        <v>348</v>
      </c>
      <c r="IEU6" s="257" t="s">
        <v>348</v>
      </c>
      <c r="IEV6" s="257" t="s">
        <v>348</v>
      </c>
      <c r="IEW6" s="257" t="s">
        <v>348</v>
      </c>
      <c r="IEX6" s="257" t="s">
        <v>348</v>
      </c>
      <c r="IEY6" s="257" t="s">
        <v>348</v>
      </c>
      <c r="IEZ6" s="257" t="s">
        <v>348</v>
      </c>
      <c r="IFA6" s="257" t="s">
        <v>348</v>
      </c>
      <c r="IFB6" s="257" t="s">
        <v>348</v>
      </c>
      <c r="IFC6" s="257" t="s">
        <v>348</v>
      </c>
      <c r="IFD6" s="257" t="s">
        <v>348</v>
      </c>
      <c r="IFE6" s="257" t="s">
        <v>348</v>
      </c>
      <c r="IFF6" s="257" t="s">
        <v>348</v>
      </c>
      <c r="IFG6" s="257" t="s">
        <v>348</v>
      </c>
      <c r="IFH6" s="257" t="s">
        <v>348</v>
      </c>
      <c r="IFI6" s="257" t="s">
        <v>348</v>
      </c>
      <c r="IFJ6" s="257" t="s">
        <v>348</v>
      </c>
      <c r="IFK6" s="257" t="s">
        <v>348</v>
      </c>
      <c r="IFL6" s="257" t="s">
        <v>348</v>
      </c>
      <c r="IFM6" s="257" t="s">
        <v>348</v>
      </c>
      <c r="IFN6" s="257" t="s">
        <v>348</v>
      </c>
      <c r="IFO6" s="257" t="s">
        <v>348</v>
      </c>
      <c r="IFP6" s="257" t="s">
        <v>348</v>
      </c>
      <c r="IFQ6" s="257" t="s">
        <v>348</v>
      </c>
      <c r="IFR6" s="257" t="s">
        <v>348</v>
      </c>
      <c r="IFS6" s="257" t="s">
        <v>348</v>
      </c>
      <c r="IFT6" s="257" t="s">
        <v>348</v>
      </c>
      <c r="IFU6" s="257" t="s">
        <v>348</v>
      </c>
      <c r="IFV6" s="257" t="s">
        <v>348</v>
      </c>
      <c r="IFW6" s="257" t="s">
        <v>348</v>
      </c>
      <c r="IFX6" s="257" t="s">
        <v>348</v>
      </c>
      <c r="IFY6" s="257" t="s">
        <v>348</v>
      </c>
      <c r="IFZ6" s="257" t="s">
        <v>348</v>
      </c>
      <c r="IGA6" s="257" t="s">
        <v>348</v>
      </c>
      <c r="IGB6" s="257" t="s">
        <v>348</v>
      </c>
      <c r="IGC6" s="257" t="s">
        <v>348</v>
      </c>
      <c r="IGD6" s="257" t="s">
        <v>348</v>
      </c>
      <c r="IGE6" s="257" t="s">
        <v>348</v>
      </c>
      <c r="IGF6" s="257" t="s">
        <v>348</v>
      </c>
      <c r="IGG6" s="257" t="s">
        <v>348</v>
      </c>
      <c r="IGH6" s="257" t="s">
        <v>348</v>
      </c>
      <c r="IGI6" s="257" t="s">
        <v>348</v>
      </c>
      <c r="IGJ6" s="257" t="s">
        <v>348</v>
      </c>
      <c r="IGK6" s="257" t="s">
        <v>348</v>
      </c>
      <c r="IGL6" s="257" t="s">
        <v>348</v>
      </c>
      <c r="IGM6" s="257" t="s">
        <v>348</v>
      </c>
      <c r="IGN6" s="257" t="s">
        <v>348</v>
      </c>
      <c r="IGO6" s="257" t="s">
        <v>348</v>
      </c>
      <c r="IGP6" s="257" t="s">
        <v>348</v>
      </c>
      <c r="IGQ6" s="257" t="s">
        <v>348</v>
      </c>
      <c r="IGR6" s="257" t="s">
        <v>348</v>
      </c>
      <c r="IGS6" s="257" t="s">
        <v>348</v>
      </c>
      <c r="IGT6" s="257" t="s">
        <v>348</v>
      </c>
      <c r="IGU6" s="257" t="s">
        <v>348</v>
      </c>
      <c r="IGV6" s="257" t="s">
        <v>348</v>
      </c>
      <c r="IGW6" s="257" t="s">
        <v>348</v>
      </c>
      <c r="IGX6" s="257" t="s">
        <v>348</v>
      </c>
      <c r="IGY6" s="257" t="s">
        <v>348</v>
      </c>
      <c r="IGZ6" s="257" t="s">
        <v>348</v>
      </c>
      <c r="IHA6" s="257" t="s">
        <v>348</v>
      </c>
      <c r="IHB6" s="257" t="s">
        <v>348</v>
      </c>
      <c r="IHC6" s="257" t="s">
        <v>348</v>
      </c>
      <c r="IHD6" s="257" t="s">
        <v>348</v>
      </c>
      <c r="IHE6" s="257" t="s">
        <v>348</v>
      </c>
      <c r="IHF6" s="257" t="s">
        <v>348</v>
      </c>
      <c r="IHG6" s="257" t="s">
        <v>348</v>
      </c>
      <c r="IHH6" s="257" t="s">
        <v>348</v>
      </c>
      <c r="IHI6" s="257" t="s">
        <v>348</v>
      </c>
      <c r="IHJ6" s="257" t="s">
        <v>348</v>
      </c>
      <c r="IHK6" s="257" t="s">
        <v>348</v>
      </c>
      <c r="IHL6" s="257" t="s">
        <v>348</v>
      </c>
      <c r="IHM6" s="257" t="s">
        <v>348</v>
      </c>
      <c r="IHN6" s="257" t="s">
        <v>348</v>
      </c>
      <c r="IHO6" s="257" t="s">
        <v>348</v>
      </c>
      <c r="IHP6" s="257" t="s">
        <v>348</v>
      </c>
      <c r="IHQ6" s="257" t="s">
        <v>348</v>
      </c>
      <c r="IHR6" s="257" t="s">
        <v>348</v>
      </c>
      <c r="IHS6" s="257" t="s">
        <v>348</v>
      </c>
      <c r="IHT6" s="257" t="s">
        <v>348</v>
      </c>
      <c r="IHU6" s="257" t="s">
        <v>348</v>
      </c>
      <c r="IHV6" s="257" t="s">
        <v>348</v>
      </c>
      <c r="IHW6" s="257" t="s">
        <v>348</v>
      </c>
      <c r="IHX6" s="257" t="s">
        <v>348</v>
      </c>
      <c r="IHY6" s="257" t="s">
        <v>348</v>
      </c>
      <c r="IHZ6" s="257" t="s">
        <v>348</v>
      </c>
      <c r="IIA6" s="257" t="s">
        <v>348</v>
      </c>
      <c r="IIB6" s="257" t="s">
        <v>348</v>
      </c>
      <c r="IIC6" s="257" t="s">
        <v>348</v>
      </c>
      <c r="IID6" s="257" t="s">
        <v>348</v>
      </c>
      <c r="IIE6" s="257" t="s">
        <v>348</v>
      </c>
      <c r="IIF6" s="257" t="s">
        <v>348</v>
      </c>
      <c r="IIG6" s="257" t="s">
        <v>348</v>
      </c>
      <c r="IIH6" s="257" t="s">
        <v>348</v>
      </c>
      <c r="III6" s="257" t="s">
        <v>348</v>
      </c>
      <c r="IIJ6" s="257" t="s">
        <v>348</v>
      </c>
      <c r="IIK6" s="257" t="s">
        <v>348</v>
      </c>
      <c r="IIL6" s="257" t="s">
        <v>348</v>
      </c>
      <c r="IIM6" s="257" t="s">
        <v>348</v>
      </c>
      <c r="IIN6" s="257" t="s">
        <v>348</v>
      </c>
      <c r="IIO6" s="257" t="s">
        <v>348</v>
      </c>
      <c r="IIP6" s="257" t="s">
        <v>348</v>
      </c>
      <c r="IIQ6" s="257" t="s">
        <v>348</v>
      </c>
      <c r="IIR6" s="257" t="s">
        <v>348</v>
      </c>
      <c r="IIS6" s="257" t="s">
        <v>348</v>
      </c>
      <c r="IIT6" s="257" t="s">
        <v>348</v>
      </c>
      <c r="IIU6" s="257" t="s">
        <v>348</v>
      </c>
      <c r="IIV6" s="257" t="s">
        <v>348</v>
      </c>
      <c r="IIW6" s="257" t="s">
        <v>348</v>
      </c>
      <c r="IIX6" s="257" t="s">
        <v>348</v>
      </c>
      <c r="IIY6" s="257" t="s">
        <v>348</v>
      </c>
      <c r="IIZ6" s="257" t="s">
        <v>348</v>
      </c>
      <c r="IJA6" s="257" t="s">
        <v>348</v>
      </c>
      <c r="IJB6" s="257" t="s">
        <v>348</v>
      </c>
      <c r="IJC6" s="257" t="s">
        <v>348</v>
      </c>
      <c r="IJD6" s="257" t="s">
        <v>348</v>
      </c>
      <c r="IJE6" s="257" t="s">
        <v>348</v>
      </c>
      <c r="IJF6" s="257" t="s">
        <v>348</v>
      </c>
      <c r="IJG6" s="257" t="s">
        <v>348</v>
      </c>
      <c r="IJH6" s="257" t="s">
        <v>348</v>
      </c>
      <c r="IJI6" s="257" t="s">
        <v>348</v>
      </c>
      <c r="IJJ6" s="257" t="s">
        <v>348</v>
      </c>
      <c r="IJK6" s="257" t="s">
        <v>348</v>
      </c>
      <c r="IJL6" s="257" t="s">
        <v>348</v>
      </c>
      <c r="IJM6" s="257" t="s">
        <v>348</v>
      </c>
      <c r="IJN6" s="257" t="s">
        <v>348</v>
      </c>
      <c r="IJO6" s="257" t="s">
        <v>348</v>
      </c>
      <c r="IJP6" s="257" t="s">
        <v>348</v>
      </c>
      <c r="IJQ6" s="257" t="s">
        <v>348</v>
      </c>
      <c r="IJR6" s="257" t="s">
        <v>348</v>
      </c>
      <c r="IJS6" s="257" t="s">
        <v>348</v>
      </c>
      <c r="IJT6" s="257" t="s">
        <v>348</v>
      </c>
      <c r="IJU6" s="257" t="s">
        <v>348</v>
      </c>
      <c r="IJV6" s="257" t="s">
        <v>348</v>
      </c>
      <c r="IJW6" s="257" t="s">
        <v>348</v>
      </c>
      <c r="IJX6" s="257" t="s">
        <v>348</v>
      </c>
      <c r="IJY6" s="257" t="s">
        <v>348</v>
      </c>
      <c r="IJZ6" s="257" t="s">
        <v>348</v>
      </c>
      <c r="IKA6" s="257" t="s">
        <v>348</v>
      </c>
      <c r="IKB6" s="257" t="s">
        <v>348</v>
      </c>
      <c r="IKC6" s="257" t="s">
        <v>348</v>
      </c>
      <c r="IKD6" s="257" t="s">
        <v>348</v>
      </c>
      <c r="IKE6" s="257" t="s">
        <v>348</v>
      </c>
      <c r="IKF6" s="257" t="s">
        <v>348</v>
      </c>
      <c r="IKG6" s="257" t="s">
        <v>348</v>
      </c>
      <c r="IKH6" s="257" t="s">
        <v>348</v>
      </c>
      <c r="IKI6" s="257" t="s">
        <v>348</v>
      </c>
      <c r="IKJ6" s="257" t="s">
        <v>348</v>
      </c>
      <c r="IKK6" s="257" t="s">
        <v>348</v>
      </c>
      <c r="IKL6" s="257" t="s">
        <v>348</v>
      </c>
      <c r="IKM6" s="257" t="s">
        <v>348</v>
      </c>
      <c r="IKN6" s="257" t="s">
        <v>348</v>
      </c>
      <c r="IKO6" s="257" t="s">
        <v>348</v>
      </c>
      <c r="IKP6" s="257" t="s">
        <v>348</v>
      </c>
      <c r="IKQ6" s="257" t="s">
        <v>348</v>
      </c>
      <c r="IKR6" s="257" t="s">
        <v>348</v>
      </c>
      <c r="IKS6" s="257" t="s">
        <v>348</v>
      </c>
      <c r="IKT6" s="257" t="s">
        <v>348</v>
      </c>
      <c r="IKU6" s="257" t="s">
        <v>348</v>
      </c>
      <c r="IKV6" s="257" t="s">
        <v>348</v>
      </c>
      <c r="IKW6" s="257" t="s">
        <v>348</v>
      </c>
      <c r="IKX6" s="257" t="s">
        <v>348</v>
      </c>
      <c r="IKY6" s="257" t="s">
        <v>348</v>
      </c>
      <c r="IKZ6" s="257" t="s">
        <v>348</v>
      </c>
      <c r="ILA6" s="257" t="s">
        <v>348</v>
      </c>
      <c r="ILB6" s="257" t="s">
        <v>348</v>
      </c>
      <c r="ILC6" s="257" t="s">
        <v>348</v>
      </c>
      <c r="ILD6" s="257" t="s">
        <v>348</v>
      </c>
      <c r="ILE6" s="257" t="s">
        <v>348</v>
      </c>
      <c r="ILF6" s="257" t="s">
        <v>348</v>
      </c>
      <c r="ILG6" s="257" t="s">
        <v>348</v>
      </c>
      <c r="ILH6" s="257" t="s">
        <v>348</v>
      </c>
      <c r="ILI6" s="257" t="s">
        <v>348</v>
      </c>
      <c r="ILJ6" s="257" t="s">
        <v>348</v>
      </c>
      <c r="ILK6" s="257" t="s">
        <v>348</v>
      </c>
      <c r="ILL6" s="257" t="s">
        <v>348</v>
      </c>
      <c r="ILM6" s="257" t="s">
        <v>348</v>
      </c>
      <c r="ILN6" s="257" t="s">
        <v>348</v>
      </c>
      <c r="ILO6" s="257" t="s">
        <v>348</v>
      </c>
      <c r="ILP6" s="257" t="s">
        <v>348</v>
      </c>
      <c r="ILQ6" s="257" t="s">
        <v>348</v>
      </c>
      <c r="ILR6" s="257" t="s">
        <v>348</v>
      </c>
      <c r="ILS6" s="257" t="s">
        <v>348</v>
      </c>
      <c r="ILT6" s="257" t="s">
        <v>348</v>
      </c>
      <c r="ILU6" s="257" t="s">
        <v>348</v>
      </c>
      <c r="ILV6" s="257" t="s">
        <v>348</v>
      </c>
      <c r="ILW6" s="257" t="s">
        <v>348</v>
      </c>
      <c r="ILX6" s="257" t="s">
        <v>348</v>
      </c>
      <c r="ILY6" s="257" t="s">
        <v>348</v>
      </c>
      <c r="ILZ6" s="257" t="s">
        <v>348</v>
      </c>
      <c r="IMA6" s="257" t="s">
        <v>348</v>
      </c>
      <c r="IMB6" s="257" t="s">
        <v>348</v>
      </c>
      <c r="IMC6" s="257" t="s">
        <v>348</v>
      </c>
      <c r="IMD6" s="257" t="s">
        <v>348</v>
      </c>
      <c r="IME6" s="257" t="s">
        <v>348</v>
      </c>
      <c r="IMF6" s="257" t="s">
        <v>348</v>
      </c>
      <c r="IMG6" s="257" t="s">
        <v>348</v>
      </c>
      <c r="IMH6" s="257" t="s">
        <v>348</v>
      </c>
      <c r="IMI6" s="257" t="s">
        <v>348</v>
      </c>
      <c r="IMJ6" s="257" t="s">
        <v>348</v>
      </c>
      <c r="IMK6" s="257" t="s">
        <v>348</v>
      </c>
      <c r="IML6" s="257" t="s">
        <v>348</v>
      </c>
      <c r="IMM6" s="257" t="s">
        <v>348</v>
      </c>
      <c r="IMN6" s="257" t="s">
        <v>348</v>
      </c>
      <c r="IMO6" s="257" t="s">
        <v>348</v>
      </c>
      <c r="IMP6" s="257" t="s">
        <v>348</v>
      </c>
      <c r="IMQ6" s="257" t="s">
        <v>348</v>
      </c>
      <c r="IMR6" s="257" t="s">
        <v>348</v>
      </c>
      <c r="IMS6" s="257" t="s">
        <v>348</v>
      </c>
      <c r="IMT6" s="257" t="s">
        <v>348</v>
      </c>
      <c r="IMU6" s="257" t="s">
        <v>348</v>
      </c>
      <c r="IMV6" s="257" t="s">
        <v>348</v>
      </c>
      <c r="IMW6" s="257" t="s">
        <v>348</v>
      </c>
      <c r="IMX6" s="257" t="s">
        <v>348</v>
      </c>
      <c r="IMY6" s="257" t="s">
        <v>348</v>
      </c>
      <c r="IMZ6" s="257" t="s">
        <v>348</v>
      </c>
      <c r="INA6" s="257" t="s">
        <v>348</v>
      </c>
      <c r="INB6" s="257" t="s">
        <v>348</v>
      </c>
      <c r="INC6" s="257" t="s">
        <v>348</v>
      </c>
      <c r="IND6" s="257" t="s">
        <v>348</v>
      </c>
      <c r="INE6" s="257" t="s">
        <v>348</v>
      </c>
      <c r="INF6" s="257" t="s">
        <v>348</v>
      </c>
      <c r="ING6" s="257" t="s">
        <v>348</v>
      </c>
      <c r="INH6" s="257" t="s">
        <v>348</v>
      </c>
      <c r="INI6" s="257" t="s">
        <v>348</v>
      </c>
      <c r="INJ6" s="257" t="s">
        <v>348</v>
      </c>
      <c r="INK6" s="257" t="s">
        <v>348</v>
      </c>
      <c r="INL6" s="257" t="s">
        <v>348</v>
      </c>
      <c r="INM6" s="257" t="s">
        <v>348</v>
      </c>
      <c r="INN6" s="257" t="s">
        <v>348</v>
      </c>
      <c r="INO6" s="257" t="s">
        <v>348</v>
      </c>
      <c r="INP6" s="257" t="s">
        <v>348</v>
      </c>
      <c r="INQ6" s="257" t="s">
        <v>348</v>
      </c>
      <c r="INR6" s="257" t="s">
        <v>348</v>
      </c>
      <c r="INS6" s="257" t="s">
        <v>348</v>
      </c>
      <c r="INT6" s="257" t="s">
        <v>348</v>
      </c>
      <c r="INU6" s="257" t="s">
        <v>348</v>
      </c>
      <c r="INV6" s="257" t="s">
        <v>348</v>
      </c>
      <c r="INW6" s="257" t="s">
        <v>348</v>
      </c>
      <c r="INX6" s="257" t="s">
        <v>348</v>
      </c>
      <c r="INY6" s="257" t="s">
        <v>348</v>
      </c>
      <c r="INZ6" s="257" t="s">
        <v>348</v>
      </c>
      <c r="IOA6" s="257" t="s">
        <v>348</v>
      </c>
      <c r="IOB6" s="257" t="s">
        <v>348</v>
      </c>
      <c r="IOC6" s="257" t="s">
        <v>348</v>
      </c>
      <c r="IOD6" s="257" t="s">
        <v>348</v>
      </c>
      <c r="IOE6" s="257" t="s">
        <v>348</v>
      </c>
      <c r="IOF6" s="257" t="s">
        <v>348</v>
      </c>
      <c r="IOG6" s="257" t="s">
        <v>348</v>
      </c>
      <c r="IOH6" s="257" t="s">
        <v>348</v>
      </c>
      <c r="IOI6" s="257" t="s">
        <v>348</v>
      </c>
      <c r="IOJ6" s="257" t="s">
        <v>348</v>
      </c>
      <c r="IOK6" s="257" t="s">
        <v>348</v>
      </c>
      <c r="IOL6" s="257" t="s">
        <v>348</v>
      </c>
      <c r="IOM6" s="257" t="s">
        <v>348</v>
      </c>
      <c r="ION6" s="257" t="s">
        <v>348</v>
      </c>
      <c r="IOO6" s="257" t="s">
        <v>348</v>
      </c>
      <c r="IOP6" s="257" t="s">
        <v>348</v>
      </c>
      <c r="IOQ6" s="257" t="s">
        <v>348</v>
      </c>
      <c r="IOR6" s="257" t="s">
        <v>348</v>
      </c>
      <c r="IOS6" s="257" t="s">
        <v>348</v>
      </c>
      <c r="IOT6" s="257" t="s">
        <v>348</v>
      </c>
      <c r="IOU6" s="257" t="s">
        <v>348</v>
      </c>
      <c r="IOV6" s="257" t="s">
        <v>348</v>
      </c>
      <c r="IOW6" s="257" t="s">
        <v>348</v>
      </c>
      <c r="IOX6" s="257" t="s">
        <v>348</v>
      </c>
      <c r="IOY6" s="257" t="s">
        <v>348</v>
      </c>
      <c r="IOZ6" s="257" t="s">
        <v>348</v>
      </c>
      <c r="IPA6" s="257" t="s">
        <v>348</v>
      </c>
      <c r="IPB6" s="257" t="s">
        <v>348</v>
      </c>
      <c r="IPC6" s="257" t="s">
        <v>348</v>
      </c>
      <c r="IPD6" s="257" t="s">
        <v>348</v>
      </c>
      <c r="IPE6" s="257" t="s">
        <v>348</v>
      </c>
      <c r="IPF6" s="257" t="s">
        <v>348</v>
      </c>
      <c r="IPG6" s="257" t="s">
        <v>348</v>
      </c>
      <c r="IPH6" s="257" t="s">
        <v>348</v>
      </c>
      <c r="IPI6" s="257" t="s">
        <v>348</v>
      </c>
      <c r="IPJ6" s="257" t="s">
        <v>348</v>
      </c>
      <c r="IPK6" s="257" t="s">
        <v>348</v>
      </c>
      <c r="IPL6" s="257" t="s">
        <v>348</v>
      </c>
      <c r="IPM6" s="257" t="s">
        <v>348</v>
      </c>
      <c r="IPN6" s="257" t="s">
        <v>348</v>
      </c>
      <c r="IPO6" s="257" t="s">
        <v>348</v>
      </c>
      <c r="IPP6" s="257" t="s">
        <v>348</v>
      </c>
      <c r="IPQ6" s="257" t="s">
        <v>348</v>
      </c>
      <c r="IPR6" s="257" t="s">
        <v>348</v>
      </c>
      <c r="IPS6" s="257" t="s">
        <v>348</v>
      </c>
      <c r="IPT6" s="257" t="s">
        <v>348</v>
      </c>
      <c r="IPU6" s="257" t="s">
        <v>348</v>
      </c>
      <c r="IPV6" s="257" t="s">
        <v>348</v>
      </c>
      <c r="IPW6" s="257" t="s">
        <v>348</v>
      </c>
      <c r="IPX6" s="257" t="s">
        <v>348</v>
      </c>
      <c r="IPY6" s="257" t="s">
        <v>348</v>
      </c>
      <c r="IPZ6" s="257" t="s">
        <v>348</v>
      </c>
      <c r="IQA6" s="257" t="s">
        <v>348</v>
      </c>
      <c r="IQB6" s="257" t="s">
        <v>348</v>
      </c>
      <c r="IQC6" s="257" t="s">
        <v>348</v>
      </c>
      <c r="IQD6" s="257" t="s">
        <v>348</v>
      </c>
      <c r="IQE6" s="257" t="s">
        <v>348</v>
      </c>
      <c r="IQF6" s="257" t="s">
        <v>348</v>
      </c>
      <c r="IQG6" s="257" t="s">
        <v>348</v>
      </c>
      <c r="IQH6" s="257" t="s">
        <v>348</v>
      </c>
      <c r="IQI6" s="257" t="s">
        <v>348</v>
      </c>
      <c r="IQJ6" s="257" t="s">
        <v>348</v>
      </c>
      <c r="IQK6" s="257" t="s">
        <v>348</v>
      </c>
      <c r="IQL6" s="257" t="s">
        <v>348</v>
      </c>
      <c r="IQM6" s="257" t="s">
        <v>348</v>
      </c>
      <c r="IQN6" s="257" t="s">
        <v>348</v>
      </c>
      <c r="IQO6" s="257" t="s">
        <v>348</v>
      </c>
      <c r="IQP6" s="257" t="s">
        <v>348</v>
      </c>
      <c r="IQQ6" s="257" t="s">
        <v>348</v>
      </c>
      <c r="IQR6" s="257" t="s">
        <v>348</v>
      </c>
      <c r="IQS6" s="257" t="s">
        <v>348</v>
      </c>
      <c r="IQT6" s="257" t="s">
        <v>348</v>
      </c>
      <c r="IQU6" s="257" t="s">
        <v>348</v>
      </c>
      <c r="IQV6" s="257" t="s">
        <v>348</v>
      </c>
      <c r="IQW6" s="257" t="s">
        <v>348</v>
      </c>
      <c r="IQX6" s="257" t="s">
        <v>348</v>
      </c>
      <c r="IQY6" s="257" t="s">
        <v>348</v>
      </c>
      <c r="IQZ6" s="257" t="s">
        <v>348</v>
      </c>
      <c r="IRA6" s="257" t="s">
        <v>348</v>
      </c>
      <c r="IRB6" s="257" t="s">
        <v>348</v>
      </c>
      <c r="IRC6" s="257" t="s">
        <v>348</v>
      </c>
      <c r="IRD6" s="257" t="s">
        <v>348</v>
      </c>
      <c r="IRE6" s="257" t="s">
        <v>348</v>
      </c>
      <c r="IRF6" s="257" t="s">
        <v>348</v>
      </c>
      <c r="IRG6" s="257" t="s">
        <v>348</v>
      </c>
      <c r="IRH6" s="257" t="s">
        <v>348</v>
      </c>
      <c r="IRI6" s="257" t="s">
        <v>348</v>
      </c>
      <c r="IRJ6" s="257" t="s">
        <v>348</v>
      </c>
      <c r="IRK6" s="257" t="s">
        <v>348</v>
      </c>
      <c r="IRL6" s="257" t="s">
        <v>348</v>
      </c>
      <c r="IRM6" s="257" t="s">
        <v>348</v>
      </c>
      <c r="IRN6" s="257" t="s">
        <v>348</v>
      </c>
      <c r="IRO6" s="257" t="s">
        <v>348</v>
      </c>
      <c r="IRP6" s="257" t="s">
        <v>348</v>
      </c>
      <c r="IRQ6" s="257" t="s">
        <v>348</v>
      </c>
      <c r="IRR6" s="257" t="s">
        <v>348</v>
      </c>
      <c r="IRS6" s="257" t="s">
        <v>348</v>
      </c>
      <c r="IRT6" s="257" t="s">
        <v>348</v>
      </c>
      <c r="IRU6" s="257" t="s">
        <v>348</v>
      </c>
      <c r="IRV6" s="257" t="s">
        <v>348</v>
      </c>
      <c r="IRW6" s="257" t="s">
        <v>348</v>
      </c>
      <c r="IRX6" s="257" t="s">
        <v>348</v>
      </c>
      <c r="IRY6" s="257" t="s">
        <v>348</v>
      </c>
      <c r="IRZ6" s="257" t="s">
        <v>348</v>
      </c>
      <c r="ISA6" s="257" t="s">
        <v>348</v>
      </c>
      <c r="ISB6" s="257" t="s">
        <v>348</v>
      </c>
      <c r="ISC6" s="257" t="s">
        <v>348</v>
      </c>
      <c r="ISD6" s="257" t="s">
        <v>348</v>
      </c>
      <c r="ISE6" s="257" t="s">
        <v>348</v>
      </c>
      <c r="ISF6" s="257" t="s">
        <v>348</v>
      </c>
      <c r="ISG6" s="257" t="s">
        <v>348</v>
      </c>
      <c r="ISH6" s="257" t="s">
        <v>348</v>
      </c>
      <c r="ISI6" s="257" t="s">
        <v>348</v>
      </c>
      <c r="ISJ6" s="257" t="s">
        <v>348</v>
      </c>
      <c r="ISK6" s="257" t="s">
        <v>348</v>
      </c>
      <c r="ISL6" s="257" t="s">
        <v>348</v>
      </c>
      <c r="ISM6" s="257" t="s">
        <v>348</v>
      </c>
      <c r="ISN6" s="257" t="s">
        <v>348</v>
      </c>
      <c r="ISO6" s="257" t="s">
        <v>348</v>
      </c>
      <c r="ISP6" s="257" t="s">
        <v>348</v>
      </c>
      <c r="ISQ6" s="257" t="s">
        <v>348</v>
      </c>
      <c r="ISR6" s="257" t="s">
        <v>348</v>
      </c>
      <c r="ISS6" s="257" t="s">
        <v>348</v>
      </c>
      <c r="IST6" s="257" t="s">
        <v>348</v>
      </c>
      <c r="ISU6" s="257" t="s">
        <v>348</v>
      </c>
      <c r="ISV6" s="257" t="s">
        <v>348</v>
      </c>
      <c r="ISW6" s="257" t="s">
        <v>348</v>
      </c>
      <c r="ISX6" s="257" t="s">
        <v>348</v>
      </c>
      <c r="ISY6" s="257" t="s">
        <v>348</v>
      </c>
      <c r="ISZ6" s="257" t="s">
        <v>348</v>
      </c>
      <c r="ITA6" s="257" t="s">
        <v>348</v>
      </c>
      <c r="ITB6" s="257" t="s">
        <v>348</v>
      </c>
      <c r="ITC6" s="257" t="s">
        <v>348</v>
      </c>
      <c r="ITD6" s="257" t="s">
        <v>348</v>
      </c>
      <c r="ITE6" s="257" t="s">
        <v>348</v>
      </c>
      <c r="ITF6" s="257" t="s">
        <v>348</v>
      </c>
      <c r="ITG6" s="257" t="s">
        <v>348</v>
      </c>
      <c r="ITH6" s="257" t="s">
        <v>348</v>
      </c>
      <c r="ITI6" s="257" t="s">
        <v>348</v>
      </c>
      <c r="ITJ6" s="257" t="s">
        <v>348</v>
      </c>
      <c r="ITK6" s="257" t="s">
        <v>348</v>
      </c>
      <c r="ITL6" s="257" t="s">
        <v>348</v>
      </c>
      <c r="ITM6" s="257" t="s">
        <v>348</v>
      </c>
      <c r="ITN6" s="257" t="s">
        <v>348</v>
      </c>
      <c r="ITO6" s="257" t="s">
        <v>348</v>
      </c>
      <c r="ITP6" s="257" t="s">
        <v>348</v>
      </c>
      <c r="ITQ6" s="257" t="s">
        <v>348</v>
      </c>
      <c r="ITR6" s="257" t="s">
        <v>348</v>
      </c>
      <c r="ITS6" s="257" t="s">
        <v>348</v>
      </c>
      <c r="ITT6" s="257" t="s">
        <v>348</v>
      </c>
      <c r="ITU6" s="257" t="s">
        <v>348</v>
      </c>
      <c r="ITV6" s="257" t="s">
        <v>348</v>
      </c>
      <c r="ITW6" s="257" t="s">
        <v>348</v>
      </c>
      <c r="ITX6" s="257" t="s">
        <v>348</v>
      </c>
      <c r="ITY6" s="257" t="s">
        <v>348</v>
      </c>
      <c r="ITZ6" s="257" t="s">
        <v>348</v>
      </c>
      <c r="IUA6" s="257" t="s">
        <v>348</v>
      </c>
      <c r="IUB6" s="257" t="s">
        <v>348</v>
      </c>
      <c r="IUC6" s="257" t="s">
        <v>348</v>
      </c>
      <c r="IUD6" s="257" t="s">
        <v>348</v>
      </c>
      <c r="IUE6" s="257" t="s">
        <v>348</v>
      </c>
      <c r="IUF6" s="257" t="s">
        <v>348</v>
      </c>
      <c r="IUG6" s="257" t="s">
        <v>348</v>
      </c>
      <c r="IUH6" s="257" t="s">
        <v>348</v>
      </c>
      <c r="IUI6" s="257" t="s">
        <v>348</v>
      </c>
      <c r="IUJ6" s="257" t="s">
        <v>348</v>
      </c>
      <c r="IUK6" s="257" t="s">
        <v>348</v>
      </c>
      <c r="IUL6" s="257" t="s">
        <v>348</v>
      </c>
      <c r="IUM6" s="257" t="s">
        <v>348</v>
      </c>
      <c r="IUN6" s="257" t="s">
        <v>348</v>
      </c>
      <c r="IUO6" s="257" t="s">
        <v>348</v>
      </c>
      <c r="IUP6" s="257" t="s">
        <v>348</v>
      </c>
      <c r="IUQ6" s="257" t="s">
        <v>348</v>
      </c>
      <c r="IUR6" s="257" t="s">
        <v>348</v>
      </c>
      <c r="IUS6" s="257" t="s">
        <v>348</v>
      </c>
      <c r="IUT6" s="257" t="s">
        <v>348</v>
      </c>
      <c r="IUU6" s="257" t="s">
        <v>348</v>
      </c>
      <c r="IUV6" s="257" t="s">
        <v>348</v>
      </c>
      <c r="IUW6" s="257" t="s">
        <v>348</v>
      </c>
      <c r="IUX6" s="257" t="s">
        <v>348</v>
      </c>
      <c r="IUY6" s="257" t="s">
        <v>348</v>
      </c>
      <c r="IUZ6" s="257" t="s">
        <v>348</v>
      </c>
      <c r="IVA6" s="257" t="s">
        <v>348</v>
      </c>
      <c r="IVB6" s="257" t="s">
        <v>348</v>
      </c>
      <c r="IVC6" s="257" t="s">
        <v>348</v>
      </c>
      <c r="IVD6" s="257" t="s">
        <v>348</v>
      </c>
      <c r="IVE6" s="257" t="s">
        <v>348</v>
      </c>
      <c r="IVF6" s="257" t="s">
        <v>348</v>
      </c>
      <c r="IVG6" s="257" t="s">
        <v>348</v>
      </c>
      <c r="IVH6" s="257" t="s">
        <v>348</v>
      </c>
      <c r="IVI6" s="257" t="s">
        <v>348</v>
      </c>
      <c r="IVJ6" s="257" t="s">
        <v>348</v>
      </c>
      <c r="IVK6" s="257" t="s">
        <v>348</v>
      </c>
      <c r="IVL6" s="257" t="s">
        <v>348</v>
      </c>
      <c r="IVM6" s="257" t="s">
        <v>348</v>
      </c>
      <c r="IVN6" s="257" t="s">
        <v>348</v>
      </c>
      <c r="IVO6" s="257" t="s">
        <v>348</v>
      </c>
      <c r="IVP6" s="257" t="s">
        <v>348</v>
      </c>
      <c r="IVQ6" s="257" t="s">
        <v>348</v>
      </c>
      <c r="IVR6" s="257" t="s">
        <v>348</v>
      </c>
      <c r="IVS6" s="257" t="s">
        <v>348</v>
      </c>
      <c r="IVT6" s="257" t="s">
        <v>348</v>
      </c>
      <c r="IVU6" s="257" t="s">
        <v>348</v>
      </c>
      <c r="IVV6" s="257" t="s">
        <v>348</v>
      </c>
      <c r="IVW6" s="257" t="s">
        <v>348</v>
      </c>
      <c r="IVX6" s="257" t="s">
        <v>348</v>
      </c>
      <c r="IVY6" s="257" t="s">
        <v>348</v>
      </c>
      <c r="IVZ6" s="257" t="s">
        <v>348</v>
      </c>
      <c r="IWA6" s="257" t="s">
        <v>348</v>
      </c>
      <c r="IWB6" s="257" t="s">
        <v>348</v>
      </c>
      <c r="IWC6" s="257" t="s">
        <v>348</v>
      </c>
      <c r="IWD6" s="257" t="s">
        <v>348</v>
      </c>
      <c r="IWE6" s="257" t="s">
        <v>348</v>
      </c>
      <c r="IWF6" s="257" t="s">
        <v>348</v>
      </c>
      <c r="IWG6" s="257" t="s">
        <v>348</v>
      </c>
      <c r="IWH6" s="257" t="s">
        <v>348</v>
      </c>
      <c r="IWI6" s="257" t="s">
        <v>348</v>
      </c>
      <c r="IWJ6" s="257" t="s">
        <v>348</v>
      </c>
      <c r="IWK6" s="257" t="s">
        <v>348</v>
      </c>
      <c r="IWL6" s="257" t="s">
        <v>348</v>
      </c>
      <c r="IWM6" s="257" t="s">
        <v>348</v>
      </c>
      <c r="IWN6" s="257" t="s">
        <v>348</v>
      </c>
      <c r="IWO6" s="257" t="s">
        <v>348</v>
      </c>
      <c r="IWP6" s="257" t="s">
        <v>348</v>
      </c>
      <c r="IWQ6" s="257" t="s">
        <v>348</v>
      </c>
      <c r="IWR6" s="257" t="s">
        <v>348</v>
      </c>
      <c r="IWS6" s="257" t="s">
        <v>348</v>
      </c>
      <c r="IWT6" s="257" t="s">
        <v>348</v>
      </c>
      <c r="IWU6" s="257" t="s">
        <v>348</v>
      </c>
      <c r="IWV6" s="257" t="s">
        <v>348</v>
      </c>
      <c r="IWW6" s="257" t="s">
        <v>348</v>
      </c>
      <c r="IWX6" s="257" t="s">
        <v>348</v>
      </c>
      <c r="IWY6" s="257" t="s">
        <v>348</v>
      </c>
      <c r="IWZ6" s="257" t="s">
        <v>348</v>
      </c>
      <c r="IXA6" s="257" t="s">
        <v>348</v>
      </c>
      <c r="IXB6" s="257" t="s">
        <v>348</v>
      </c>
      <c r="IXC6" s="257" t="s">
        <v>348</v>
      </c>
      <c r="IXD6" s="257" t="s">
        <v>348</v>
      </c>
      <c r="IXE6" s="257" t="s">
        <v>348</v>
      </c>
      <c r="IXF6" s="257" t="s">
        <v>348</v>
      </c>
      <c r="IXG6" s="257" t="s">
        <v>348</v>
      </c>
      <c r="IXH6" s="257" t="s">
        <v>348</v>
      </c>
      <c r="IXI6" s="257" t="s">
        <v>348</v>
      </c>
      <c r="IXJ6" s="257" t="s">
        <v>348</v>
      </c>
      <c r="IXK6" s="257" t="s">
        <v>348</v>
      </c>
      <c r="IXL6" s="257" t="s">
        <v>348</v>
      </c>
      <c r="IXM6" s="257" t="s">
        <v>348</v>
      </c>
      <c r="IXN6" s="257" t="s">
        <v>348</v>
      </c>
      <c r="IXO6" s="257" t="s">
        <v>348</v>
      </c>
      <c r="IXP6" s="257" t="s">
        <v>348</v>
      </c>
      <c r="IXQ6" s="257" t="s">
        <v>348</v>
      </c>
      <c r="IXR6" s="257" t="s">
        <v>348</v>
      </c>
      <c r="IXS6" s="257" t="s">
        <v>348</v>
      </c>
      <c r="IXT6" s="257" t="s">
        <v>348</v>
      </c>
      <c r="IXU6" s="257" t="s">
        <v>348</v>
      </c>
      <c r="IXV6" s="257" t="s">
        <v>348</v>
      </c>
      <c r="IXW6" s="257" t="s">
        <v>348</v>
      </c>
      <c r="IXX6" s="257" t="s">
        <v>348</v>
      </c>
      <c r="IXY6" s="257" t="s">
        <v>348</v>
      </c>
      <c r="IXZ6" s="257" t="s">
        <v>348</v>
      </c>
      <c r="IYA6" s="257" t="s">
        <v>348</v>
      </c>
      <c r="IYB6" s="257" t="s">
        <v>348</v>
      </c>
      <c r="IYC6" s="257" t="s">
        <v>348</v>
      </c>
      <c r="IYD6" s="257" t="s">
        <v>348</v>
      </c>
      <c r="IYE6" s="257" t="s">
        <v>348</v>
      </c>
      <c r="IYF6" s="257" t="s">
        <v>348</v>
      </c>
      <c r="IYG6" s="257" t="s">
        <v>348</v>
      </c>
      <c r="IYH6" s="257" t="s">
        <v>348</v>
      </c>
      <c r="IYI6" s="257" t="s">
        <v>348</v>
      </c>
      <c r="IYJ6" s="257" t="s">
        <v>348</v>
      </c>
      <c r="IYK6" s="257" t="s">
        <v>348</v>
      </c>
      <c r="IYL6" s="257" t="s">
        <v>348</v>
      </c>
      <c r="IYM6" s="257" t="s">
        <v>348</v>
      </c>
      <c r="IYN6" s="257" t="s">
        <v>348</v>
      </c>
      <c r="IYO6" s="257" t="s">
        <v>348</v>
      </c>
      <c r="IYP6" s="257" t="s">
        <v>348</v>
      </c>
      <c r="IYQ6" s="257" t="s">
        <v>348</v>
      </c>
      <c r="IYR6" s="257" t="s">
        <v>348</v>
      </c>
      <c r="IYS6" s="257" t="s">
        <v>348</v>
      </c>
      <c r="IYT6" s="257" t="s">
        <v>348</v>
      </c>
      <c r="IYU6" s="257" t="s">
        <v>348</v>
      </c>
      <c r="IYV6" s="257" t="s">
        <v>348</v>
      </c>
      <c r="IYW6" s="257" t="s">
        <v>348</v>
      </c>
      <c r="IYX6" s="257" t="s">
        <v>348</v>
      </c>
      <c r="IYY6" s="257" t="s">
        <v>348</v>
      </c>
      <c r="IYZ6" s="257" t="s">
        <v>348</v>
      </c>
      <c r="IZA6" s="257" t="s">
        <v>348</v>
      </c>
      <c r="IZB6" s="257" t="s">
        <v>348</v>
      </c>
      <c r="IZC6" s="257" t="s">
        <v>348</v>
      </c>
      <c r="IZD6" s="257" t="s">
        <v>348</v>
      </c>
      <c r="IZE6" s="257" t="s">
        <v>348</v>
      </c>
      <c r="IZF6" s="257" t="s">
        <v>348</v>
      </c>
      <c r="IZG6" s="257" t="s">
        <v>348</v>
      </c>
      <c r="IZH6" s="257" t="s">
        <v>348</v>
      </c>
      <c r="IZI6" s="257" t="s">
        <v>348</v>
      </c>
      <c r="IZJ6" s="257" t="s">
        <v>348</v>
      </c>
      <c r="IZK6" s="257" t="s">
        <v>348</v>
      </c>
      <c r="IZL6" s="257" t="s">
        <v>348</v>
      </c>
      <c r="IZM6" s="257" t="s">
        <v>348</v>
      </c>
      <c r="IZN6" s="257" t="s">
        <v>348</v>
      </c>
      <c r="IZO6" s="257" t="s">
        <v>348</v>
      </c>
      <c r="IZP6" s="257" t="s">
        <v>348</v>
      </c>
      <c r="IZQ6" s="257" t="s">
        <v>348</v>
      </c>
      <c r="IZR6" s="257" t="s">
        <v>348</v>
      </c>
      <c r="IZS6" s="257" t="s">
        <v>348</v>
      </c>
      <c r="IZT6" s="257" t="s">
        <v>348</v>
      </c>
      <c r="IZU6" s="257" t="s">
        <v>348</v>
      </c>
      <c r="IZV6" s="257" t="s">
        <v>348</v>
      </c>
      <c r="IZW6" s="257" t="s">
        <v>348</v>
      </c>
      <c r="IZX6" s="257" t="s">
        <v>348</v>
      </c>
      <c r="IZY6" s="257" t="s">
        <v>348</v>
      </c>
      <c r="IZZ6" s="257" t="s">
        <v>348</v>
      </c>
      <c r="JAA6" s="257" t="s">
        <v>348</v>
      </c>
      <c r="JAB6" s="257" t="s">
        <v>348</v>
      </c>
      <c r="JAC6" s="257" t="s">
        <v>348</v>
      </c>
      <c r="JAD6" s="257" t="s">
        <v>348</v>
      </c>
      <c r="JAE6" s="257" t="s">
        <v>348</v>
      </c>
      <c r="JAF6" s="257" t="s">
        <v>348</v>
      </c>
      <c r="JAG6" s="257" t="s">
        <v>348</v>
      </c>
      <c r="JAH6" s="257" t="s">
        <v>348</v>
      </c>
      <c r="JAI6" s="257" t="s">
        <v>348</v>
      </c>
      <c r="JAJ6" s="257" t="s">
        <v>348</v>
      </c>
      <c r="JAK6" s="257" t="s">
        <v>348</v>
      </c>
      <c r="JAL6" s="257" t="s">
        <v>348</v>
      </c>
      <c r="JAM6" s="257" t="s">
        <v>348</v>
      </c>
      <c r="JAN6" s="257" t="s">
        <v>348</v>
      </c>
      <c r="JAO6" s="257" t="s">
        <v>348</v>
      </c>
      <c r="JAP6" s="257" t="s">
        <v>348</v>
      </c>
      <c r="JAQ6" s="257" t="s">
        <v>348</v>
      </c>
      <c r="JAR6" s="257" t="s">
        <v>348</v>
      </c>
      <c r="JAS6" s="257" t="s">
        <v>348</v>
      </c>
      <c r="JAT6" s="257" t="s">
        <v>348</v>
      </c>
      <c r="JAU6" s="257" t="s">
        <v>348</v>
      </c>
      <c r="JAV6" s="257" t="s">
        <v>348</v>
      </c>
      <c r="JAW6" s="257" t="s">
        <v>348</v>
      </c>
      <c r="JAX6" s="257" t="s">
        <v>348</v>
      </c>
      <c r="JAY6" s="257" t="s">
        <v>348</v>
      </c>
      <c r="JAZ6" s="257" t="s">
        <v>348</v>
      </c>
      <c r="JBA6" s="257" t="s">
        <v>348</v>
      </c>
      <c r="JBB6" s="257" t="s">
        <v>348</v>
      </c>
      <c r="JBC6" s="257" t="s">
        <v>348</v>
      </c>
      <c r="JBD6" s="257" t="s">
        <v>348</v>
      </c>
      <c r="JBE6" s="257" t="s">
        <v>348</v>
      </c>
      <c r="JBF6" s="257" t="s">
        <v>348</v>
      </c>
      <c r="JBG6" s="257" t="s">
        <v>348</v>
      </c>
      <c r="JBH6" s="257" t="s">
        <v>348</v>
      </c>
      <c r="JBI6" s="257" t="s">
        <v>348</v>
      </c>
      <c r="JBJ6" s="257" t="s">
        <v>348</v>
      </c>
      <c r="JBK6" s="257" t="s">
        <v>348</v>
      </c>
      <c r="JBL6" s="257" t="s">
        <v>348</v>
      </c>
      <c r="JBM6" s="257" t="s">
        <v>348</v>
      </c>
      <c r="JBN6" s="257" t="s">
        <v>348</v>
      </c>
      <c r="JBO6" s="257" t="s">
        <v>348</v>
      </c>
      <c r="JBP6" s="257" t="s">
        <v>348</v>
      </c>
      <c r="JBQ6" s="257" t="s">
        <v>348</v>
      </c>
      <c r="JBR6" s="257" t="s">
        <v>348</v>
      </c>
      <c r="JBS6" s="257" t="s">
        <v>348</v>
      </c>
      <c r="JBT6" s="257" t="s">
        <v>348</v>
      </c>
      <c r="JBU6" s="257" t="s">
        <v>348</v>
      </c>
      <c r="JBV6" s="257" t="s">
        <v>348</v>
      </c>
      <c r="JBW6" s="257" t="s">
        <v>348</v>
      </c>
      <c r="JBX6" s="257" t="s">
        <v>348</v>
      </c>
      <c r="JBY6" s="257" t="s">
        <v>348</v>
      </c>
      <c r="JBZ6" s="257" t="s">
        <v>348</v>
      </c>
      <c r="JCA6" s="257" t="s">
        <v>348</v>
      </c>
      <c r="JCB6" s="257" t="s">
        <v>348</v>
      </c>
      <c r="JCC6" s="257" t="s">
        <v>348</v>
      </c>
      <c r="JCD6" s="257" t="s">
        <v>348</v>
      </c>
      <c r="JCE6" s="257" t="s">
        <v>348</v>
      </c>
      <c r="JCF6" s="257" t="s">
        <v>348</v>
      </c>
      <c r="JCG6" s="257" t="s">
        <v>348</v>
      </c>
      <c r="JCH6" s="257" t="s">
        <v>348</v>
      </c>
      <c r="JCI6" s="257" t="s">
        <v>348</v>
      </c>
      <c r="JCJ6" s="257" t="s">
        <v>348</v>
      </c>
      <c r="JCK6" s="257" t="s">
        <v>348</v>
      </c>
      <c r="JCL6" s="257" t="s">
        <v>348</v>
      </c>
      <c r="JCM6" s="257" t="s">
        <v>348</v>
      </c>
      <c r="JCN6" s="257" t="s">
        <v>348</v>
      </c>
      <c r="JCO6" s="257" t="s">
        <v>348</v>
      </c>
      <c r="JCP6" s="257" t="s">
        <v>348</v>
      </c>
      <c r="JCQ6" s="257" t="s">
        <v>348</v>
      </c>
      <c r="JCR6" s="257" t="s">
        <v>348</v>
      </c>
      <c r="JCS6" s="257" t="s">
        <v>348</v>
      </c>
      <c r="JCT6" s="257" t="s">
        <v>348</v>
      </c>
      <c r="JCU6" s="257" t="s">
        <v>348</v>
      </c>
      <c r="JCV6" s="257" t="s">
        <v>348</v>
      </c>
      <c r="JCW6" s="257" t="s">
        <v>348</v>
      </c>
      <c r="JCX6" s="257" t="s">
        <v>348</v>
      </c>
      <c r="JCY6" s="257" t="s">
        <v>348</v>
      </c>
      <c r="JCZ6" s="257" t="s">
        <v>348</v>
      </c>
      <c r="JDA6" s="257" t="s">
        <v>348</v>
      </c>
      <c r="JDB6" s="257" t="s">
        <v>348</v>
      </c>
      <c r="JDC6" s="257" t="s">
        <v>348</v>
      </c>
      <c r="JDD6" s="257" t="s">
        <v>348</v>
      </c>
      <c r="JDE6" s="257" t="s">
        <v>348</v>
      </c>
      <c r="JDF6" s="257" t="s">
        <v>348</v>
      </c>
      <c r="JDG6" s="257" t="s">
        <v>348</v>
      </c>
      <c r="JDH6" s="257" t="s">
        <v>348</v>
      </c>
      <c r="JDI6" s="257" t="s">
        <v>348</v>
      </c>
      <c r="JDJ6" s="257" t="s">
        <v>348</v>
      </c>
      <c r="JDK6" s="257" t="s">
        <v>348</v>
      </c>
      <c r="JDL6" s="257" t="s">
        <v>348</v>
      </c>
      <c r="JDM6" s="257" t="s">
        <v>348</v>
      </c>
      <c r="JDN6" s="257" t="s">
        <v>348</v>
      </c>
      <c r="JDO6" s="257" t="s">
        <v>348</v>
      </c>
      <c r="JDP6" s="257" t="s">
        <v>348</v>
      </c>
      <c r="JDQ6" s="257" t="s">
        <v>348</v>
      </c>
      <c r="JDR6" s="257" t="s">
        <v>348</v>
      </c>
      <c r="JDS6" s="257" t="s">
        <v>348</v>
      </c>
      <c r="JDT6" s="257" t="s">
        <v>348</v>
      </c>
      <c r="JDU6" s="257" t="s">
        <v>348</v>
      </c>
      <c r="JDV6" s="257" t="s">
        <v>348</v>
      </c>
      <c r="JDW6" s="257" t="s">
        <v>348</v>
      </c>
      <c r="JDX6" s="257" t="s">
        <v>348</v>
      </c>
      <c r="JDY6" s="257" t="s">
        <v>348</v>
      </c>
      <c r="JDZ6" s="257" t="s">
        <v>348</v>
      </c>
      <c r="JEA6" s="257" t="s">
        <v>348</v>
      </c>
      <c r="JEB6" s="257" t="s">
        <v>348</v>
      </c>
      <c r="JEC6" s="257" t="s">
        <v>348</v>
      </c>
      <c r="JED6" s="257" t="s">
        <v>348</v>
      </c>
      <c r="JEE6" s="257" t="s">
        <v>348</v>
      </c>
      <c r="JEF6" s="257" t="s">
        <v>348</v>
      </c>
      <c r="JEG6" s="257" t="s">
        <v>348</v>
      </c>
      <c r="JEH6" s="257" t="s">
        <v>348</v>
      </c>
      <c r="JEI6" s="257" t="s">
        <v>348</v>
      </c>
      <c r="JEJ6" s="257" t="s">
        <v>348</v>
      </c>
      <c r="JEK6" s="257" t="s">
        <v>348</v>
      </c>
      <c r="JEL6" s="257" t="s">
        <v>348</v>
      </c>
      <c r="JEM6" s="257" t="s">
        <v>348</v>
      </c>
      <c r="JEN6" s="257" t="s">
        <v>348</v>
      </c>
      <c r="JEO6" s="257" t="s">
        <v>348</v>
      </c>
      <c r="JEP6" s="257" t="s">
        <v>348</v>
      </c>
      <c r="JEQ6" s="257" t="s">
        <v>348</v>
      </c>
      <c r="JER6" s="257" t="s">
        <v>348</v>
      </c>
      <c r="JES6" s="257" t="s">
        <v>348</v>
      </c>
      <c r="JET6" s="257" t="s">
        <v>348</v>
      </c>
      <c r="JEU6" s="257" t="s">
        <v>348</v>
      </c>
      <c r="JEV6" s="257" t="s">
        <v>348</v>
      </c>
      <c r="JEW6" s="257" t="s">
        <v>348</v>
      </c>
      <c r="JEX6" s="257" t="s">
        <v>348</v>
      </c>
      <c r="JEY6" s="257" t="s">
        <v>348</v>
      </c>
      <c r="JEZ6" s="257" t="s">
        <v>348</v>
      </c>
      <c r="JFA6" s="257" t="s">
        <v>348</v>
      </c>
      <c r="JFB6" s="257" t="s">
        <v>348</v>
      </c>
      <c r="JFC6" s="257" t="s">
        <v>348</v>
      </c>
      <c r="JFD6" s="257" t="s">
        <v>348</v>
      </c>
      <c r="JFE6" s="257" t="s">
        <v>348</v>
      </c>
      <c r="JFF6" s="257" t="s">
        <v>348</v>
      </c>
      <c r="JFG6" s="257" t="s">
        <v>348</v>
      </c>
      <c r="JFH6" s="257" t="s">
        <v>348</v>
      </c>
      <c r="JFI6" s="257" t="s">
        <v>348</v>
      </c>
      <c r="JFJ6" s="257" t="s">
        <v>348</v>
      </c>
      <c r="JFK6" s="257" t="s">
        <v>348</v>
      </c>
      <c r="JFL6" s="257" t="s">
        <v>348</v>
      </c>
      <c r="JFM6" s="257" t="s">
        <v>348</v>
      </c>
      <c r="JFN6" s="257" t="s">
        <v>348</v>
      </c>
      <c r="JFO6" s="257" t="s">
        <v>348</v>
      </c>
      <c r="JFP6" s="257" t="s">
        <v>348</v>
      </c>
      <c r="JFQ6" s="257" t="s">
        <v>348</v>
      </c>
      <c r="JFR6" s="257" t="s">
        <v>348</v>
      </c>
      <c r="JFS6" s="257" t="s">
        <v>348</v>
      </c>
      <c r="JFT6" s="257" t="s">
        <v>348</v>
      </c>
      <c r="JFU6" s="257" t="s">
        <v>348</v>
      </c>
      <c r="JFV6" s="257" t="s">
        <v>348</v>
      </c>
      <c r="JFW6" s="257" t="s">
        <v>348</v>
      </c>
      <c r="JFX6" s="257" t="s">
        <v>348</v>
      </c>
      <c r="JFY6" s="257" t="s">
        <v>348</v>
      </c>
      <c r="JFZ6" s="257" t="s">
        <v>348</v>
      </c>
      <c r="JGA6" s="257" t="s">
        <v>348</v>
      </c>
      <c r="JGB6" s="257" t="s">
        <v>348</v>
      </c>
      <c r="JGC6" s="257" t="s">
        <v>348</v>
      </c>
      <c r="JGD6" s="257" t="s">
        <v>348</v>
      </c>
      <c r="JGE6" s="257" t="s">
        <v>348</v>
      </c>
      <c r="JGF6" s="257" t="s">
        <v>348</v>
      </c>
      <c r="JGG6" s="257" t="s">
        <v>348</v>
      </c>
      <c r="JGH6" s="257" t="s">
        <v>348</v>
      </c>
      <c r="JGI6" s="257" t="s">
        <v>348</v>
      </c>
      <c r="JGJ6" s="257" t="s">
        <v>348</v>
      </c>
      <c r="JGK6" s="257" t="s">
        <v>348</v>
      </c>
      <c r="JGL6" s="257" t="s">
        <v>348</v>
      </c>
      <c r="JGM6" s="257" t="s">
        <v>348</v>
      </c>
      <c r="JGN6" s="257" t="s">
        <v>348</v>
      </c>
      <c r="JGO6" s="257" t="s">
        <v>348</v>
      </c>
      <c r="JGP6" s="257" t="s">
        <v>348</v>
      </c>
      <c r="JGQ6" s="257" t="s">
        <v>348</v>
      </c>
      <c r="JGR6" s="257" t="s">
        <v>348</v>
      </c>
      <c r="JGS6" s="257" t="s">
        <v>348</v>
      </c>
      <c r="JGT6" s="257" t="s">
        <v>348</v>
      </c>
      <c r="JGU6" s="257" t="s">
        <v>348</v>
      </c>
      <c r="JGV6" s="257" t="s">
        <v>348</v>
      </c>
      <c r="JGW6" s="257" t="s">
        <v>348</v>
      </c>
      <c r="JGX6" s="257" t="s">
        <v>348</v>
      </c>
      <c r="JGY6" s="257" t="s">
        <v>348</v>
      </c>
      <c r="JGZ6" s="257" t="s">
        <v>348</v>
      </c>
      <c r="JHA6" s="257" t="s">
        <v>348</v>
      </c>
      <c r="JHB6" s="257" t="s">
        <v>348</v>
      </c>
      <c r="JHC6" s="257" t="s">
        <v>348</v>
      </c>
      <c r="JHD6" s="257" t="s">
        <v>348</v>
      </c>
      <c r="JHE6" s="257" t="s">
        <v>348</v>
      </c>
      <c r="JHF6" s="257" t="s">
        <v>348</v>
      </c>
      <c r="JHG6" s="257" t="s">
        <v>348</v>
      </c>
      <c r="JHH6" s="257" t="s">
        <v>348</v>
      </c>
      <c r="JHI6" s="257" t="s">
        <v>348</v>
      </c>
      <c r="JHJ6" s="257" t="s">
        <v>348</v>
      </c>
      <c r="JHK6" s="257" t="s">
        <v>348</v>
      </c>
      <c r="JHL6" s="257" t="s">
        <v>348</v>
      </c>
      <c r="JHM6" s="257" t="s">
        <v>348</v>
      </c>
      <c r="JHN6" s="257" t="s">
        <v>348</v>
      </c>
      <c r="JHO6" s="257" t="s">
        <v>348</v>
      </c>
      <c r="JHP6" s="257" t="s">
        <v>348</v>
      </c>
      <c r="JHQ6" s="257" t="s">
        <v>348</v>
      </c>
      <c r="JHR6" s="257" t="s">
        <v>348</v>
      </c>
      <c r="JHS6" s="257" t="s">
        <v>348</v>
      </c>
      <c r="JHT6" s="257" t="s">
        <v>348</v>
      </c>
      <c r="JHU6" s="257" t="s">
        <v>348</v>
      </c>
      <c r="JHV6" s="257" t="s">
        <v>348</v>
      </c>
      <c r="JHW6" s="257" t="s">
        <v>348</v>
      </c>
      <c r="JHX6" s="257" t="s">
        <v>348</v>
      </c>
      <c r="JHY6" s="257" t="s">
        <v>348</v>
      </c>
      <c r="JHZ6" s="257" t="s">
        <v>348</v>
      </c>
      <c r="JIA6" s="257" t="s">
        <v>348</v>
      </c>
      <c r="JIB6" s="257" t="s">
        <v>348</v>
      </c>
      <c r="JIC6" s="257" t="s">
        <v>348</v>
      </c>
      <c r="JID6" s="257" t="s">
        <v>348</v>
      </c>
      <c r="JIE6" s="257" t="s">
        <v>348</v>
      </c>
      <c r="JIF6" s="257" t="s">
        <v>348</v>
      </c>
      <c r="JIG6" s="257" t="s">
        <v>348</v>
      </c>
      <c r="JIH6" s="257" t="s">
        <v>348</v>
      </c>
      <c r="JII6" s="257" t="s">
        <v>348</v>
      </c>
      <c r="JIJ6" s="257" t="s">
        <v>348</v>
      </c>
      <c r="JIK6" s="257" t="s">
        <v>348</v>
      </c>
      <c r="JIL6" s="257" t="s">
        <v>348</v>
      </c>
      <c r="JIM6" s="257" t="s">
        <v>348</v>
      </c>
      <c r="JIN6" s="257" t="s">
        <v>348</v>
      </c>
      <c r="JIO6" s="257" t="s">
        <v>348</v>
      </c>
      <c r="JIP6" s="257" t="s">
        <v>348</v>
      </c>
      <c r="JIQ6" s="257" t="s">
        <v>348</v>
      </c>
      <c r="JIR6" s="257" t="s">
        <v>348</v>
      </c>
      <c r="JIS6" s="257" t="s">
        <v>348</v>
      </c>
      <c r="JIT6" s="257" t="s">
        <v>348</v>
      </c>
      <c r="JIU6" s="257" t="s">
        <v>348</v>
      </c>
      <c r="JIV6" s="257" t="s">
        <v>348</v>
      </c>
      <c r="JIW6" s="257" t="s">
        <v>348</v>
      </c>
      <c r="JIX6" s="257" t="s">
        <v>348</v>
      </c>
      <c r="JIY6" s="257" t="s">
        <v>348</v>
      </c>
      <c r="JIZ6" s="257" t="s">
        <v>348</v>
      </c>
      <c r="JJA6" s="257" t="s">
        <v>348</v>
      </c>
      <c r="JJB6" s="257" t="s">
        <v>348</v>
      </c>
      <c r="JJC6" s="257" t="s">
        <v>348</v>
      </c>
      <c r="JJD6" s="257" t="s">
        <v>348</v>
      </c>
      <c r="JJE6" s="257" t="s">
        <v>348</v>
      </c>
      <c r="JJF6" s="257" t="s">
        <v>348</v>
      </c>
      <c r="JJG6" s="257" t="s">
        <v>348</v>
      </c>
      <c r="JJH6" s="257" t="s">
        <v>348</v>
      </c>
      <c r="JJI6" s="257" t="s">
        <v>348</v>
      </c>
      <c r="JJJ6" s="257" t="s">
        <v>348</v>
      </c>
      <c r="JJK6" s="257" t="s">
        <v>348</v>
      </c>
      <c r="JJL6" s="257" t="s">
        <v>348</v>
      </c>
      <c r="JJM6" s="257" t="s">
        <v>348</v>
      </c>
      <c r="JJN6" s="257" t="s">
        <v>348</v>
      </c>
      <c r="JJO6" s="257" t="s">
        <v>348</v>
      </c>
      <c r="JJP6" s="257" t="s">
        <v>348</v>
      </c>
      <c r="JJQ6" s="257" t="s">
        <v>348</v>
      </c>
      <c r="JJR6" s="257" t="s">
        <v>348</v>
      </c>
      <c r="JJS6" s="257" t="s">
        <v>348</v>
      </c>
      <c r="JJT6" s="257" t="s">
        <v>348</v>
      </c>
      <c r="JJU6" s="257" t="s">
        <v>348</v>
      </c>
      <c r="JJV6" s="257" t="s">
        <v>348</v>
      </c>
      <c r="JJW6" s="257" t="s">
        <v>348</v>
      </c>
      <c r="JJX6" s="257" t="s">
        <v>348</v>
      </c>
      <c r="JJY6" s="257" t="s">
        <v>348</v>
      </c>
      <c r="JJZ6" s="257" t="s">
        <v>348</v>
      </c>
      <c r="JKA6" s="257" t="s">
        <v>348</v>
      </c>
      <c r="JKB6" s="257" t="s">
        <v>348</v>
      </c>
      <c r="JKC6" s="257" t="s">
        <v>348</v>
      </c>
      <c r="JKD6" s="257" t="s">
        <v>348</v>
      </c>
      <c r="JKE6" s="257" t="s">
        <v>348</v>
      </c>
      <c r="JKF6" s="257" t="s">
        <v>348</v>
      </c>
      <c r="JKG6" s="257" t="s">
        <v>348</v>
      </c>
      <c r="JKH6" s="257" t="s">
        <v>348</v>
      </c>
      <c r="JKI6" s="257" t="s">
        <v>348</v>
      </c>
      <c r="JKJ6" s="257" t="s">
        <v>348</v>
      </c>
      <c r="JKK6" s="257" t="s">
        <v>348</v>
      </c>
      <c r="JKL6" s="257" t="s">
        <v>348</v>
      </c>
      <c r="JKM6" s="257" t="s">
        <v>348</v>
      </c>
      <c r="JKN6" s="257" t="s">
        <v>348</v>
      </c>
      <c r="JKO6" s="257" t="s">
        <v>348</v>
      </c>
      <c r="JKP6" s="257" t="s">
        <v>348</v>
      </c>
      <c r="JKQ6" s="257" t="s">
        <v>348</v>
      </c>
      <c r="JKR6" s="257" t="s">
        <v>348</v>
      </c>
      <c r="JKS6" s="257" t="s">
        <v>348</v>
      </c>
      <c r="JKT6" s="257" t="s">
        <v>348</v>
      </c>
      <c r="JKU6" s="257" t="s">
        <v>348</v>
      </c>
      <c r="JKV6" s="257" t="s">
        <v>348</v>
      </c>
      <c r="JKW6" s="257" t="s">
        <v>348</v>
      </c>
      <c r="JKX6" s="257" t="s">
        <v>348</v>
      </c>
      <c r="JKY6" s="257" t="s">
        <v>348</v>
      </c>
      <c r="JKZ6" s="257" t="s">
        <v>348</v>
      </c>
      <c r="JLA6" s="257" t="s">
        <v>348</v>
      </c>
      <c r="JLB6" s="257" t="s">
        <v>348</v>
      </c>
      <c r="JLC6" s="257" t="s">
        <v>348</v>
      </c>
      <c r="JLD6" s="257" t="s">
        <v>348</v>
      </c>
      <c r="JLE6" s="257" t="s">
        <v>348</v>
      </c>
      <c r="JLF6" s="257" t="s">
        <v>348</v>
      </c>
      <c r="JLG6" s="257" t="s">
        <v>348</v>
      </c>
      <c r="JLH6" s="257" t="s">
        <v>348</v>
      </c>
      <c r="JLI6" s="257" t="s">
        <v>348</v>
      </c>
      <c r="JLJ6" s="257" t="s">
        <v>348</v>
      </c>
      <c r="JLK6" s="257" t="s">
        <v>348</v>
      </c>
      <c r="JLL6" s="257" t="s">
        <v>348</v>
      </c>
      <c r="JLM6" s="257" t="s">
        <v>348</v>
      </c>
      <c r="JLN6" s="257" t="s">
        <v>348</v>
      </c>
      <c r="JLO6" s="257" t="s">
        <v>348</v>
      </c>
      <c r="JLP6" s="257" t="s">
        <v>348</v>
      </c>
      <c r="JLQ6" s="257" t="s">
        <v>348</v>
      </c>
      <c r="JLR6" s="257" t="s">
        <v>348</v>
      </c>
      <c r="JLS6" s="257" t="s">
        <v>348</v>
      </c>
      <c r="JLT6" s="257" t="s">
        <v>348</v>
      </c>
      <c r="JLU6" s="257" t="s">
        <v>348</v>
      </c>
      <c r="JLV6" s="257" t="s">
        <v>348</v>
      </c>
      <c r="JLW6" s="257" t="s">
        <v>348</v>
      </c>
      <c r="JLX6" s="257" t="s">
        <v>348</v>
      </c>
      <c r="JLY6" s="257" t="s">
        <v>348</v>
      </c>
      <c r="JLZ6" s="257" t="s">
        <v>348</v>
      </c>
      <c r="JMA6" s="257" t="s">
        <v>348</v>
      </c>
      <c r="JMB6" s="257" t="s">
        <v>348</v>
      </c>
      <c r="JMC6" s="257" t="s">
        <v>348</v>
      </c>
      <c r="JMD6" s="257" t="s">
        <v>348</v>
      </c>
      <c r="JME6" s="257" t="s">
        <v>348</v>
      </c>
      <c r="JMF6" s="257" t="s">
        <v>348</v>
      </c>
      <c r="JMG6" s="257" t="s">
        <v>348</v>
      </c>
      <c r="JMH6" s="257" t="s">
        <v>348</v>
      </c>
      <c r="JMI6" s="257" t="s">
        <v>348</v>
      </c>
      <c r="JMJ6" s="257" t="s">
        <v>348</v>
      </c>
      <c r="JMK6" s="257" t="s">
        <v>348</v>
      </c>
      <c r="JML6" s="257" t="s">
        <v>348</v>
      </c>
      <c r="JMM6" s="257" t="s">
        <v>348</v>
      </c>
      <c r="JMN6" s="257" t="s">
        <v>348</v>
      </c>
      <c r="JMO6" s="257" t="s">
        <v>348</v>
      </c>
      <c r="JMP6" s="257" t="s">
        <v>348</v>
      </c>
      <c r="JMQ6" s="257" t="s">
        <v>348</v>
      </c>
      <c r="JMR6" s="257" t="s">
        <v>348</v>
      </c>
      <c r="JMS6" s="257" t="s">
        <v>348</v>
      </c>
      <c r="JMT6" s="257" t="s">
        <v>348</v>
      </c>
      <c r="JMU6" s="257" t="s">
        <v>348</v>
      </c>
      <c r="JMV6" s="257" t="s">
        <v>348</v>
      </c>
      <c r="JMW6" s="257" t="s">
        <v>348</v>
      </c>
      <c r="JMX6" s="257" t="s">
        <v>348</v>
      </c>
      <c r="JMY6" s="257" t="s">
        <v>348</v>
      </c>
      <c r="JMZ6" s="257" t="s">
        <v>348</v>
      </c>
      <c r="JNA6" s="257" t="s">
        <v>348</v>
      </c>
      <c r="JNB6" s="257" t="s">
        <v>348</v>
      </c>
      <c r="JNC6" s="257" t="s">
        <v>348</v>
      </c>
      <c r="JND6" s="257" t="s">
        <v>348</v>
      </c>
      <c r="JNE6" s="257" t="s">
        <v>348</v>
      </c>
      <c r="JNF6" s="257" t="s">
        <v>348</v>
      </c>
      <c r="JNG6" s="257" t="s">
        <v>348</v>
      </c>
      <c r="JNH6" s="257" t="s">
        <v>348</v>
      </c>
      <c r="JNI6" s="257" t="s">
        <v>348</v>
      </c>
      <c r="JNJ6" s="257" t="s">
        <v>348</v>
      </c>
      <c r="JNK6" s="257" t="s">
        <v>348</v>
      </c>
      <c r="JNL6" s="257" t="s">
        <v>348</v>
      </c>
      <c r="JNM6" s="257" t="s">
        <v>348</v>
      </c>
      <c r="JNN6" s="257" t="s">
        <v>348</v>
      </c>
      <c r="JNO6" s="257" t="s">
        <v>348</v>
      </c>
      <c r="JNP6" s="257" t="s">
        <v>348</v>
      </c>
      <c r="JNQ6" s="257" t="s">
        <v>348</v>
      </c>
      <c r="JNR6" s="257" t="s">
        <v>348</v>
      </c>
      <c r="JNS6" s="257" t="s">
        <v>348</v>
      </c>
      <c r="JNT6" s="257" t="s">
        <v>348</v>
      </c>
      <c r="JNU6" s="257" t="s">
        <v>348</v>
      </c>
      <c r="JNV6" s="257" t="s">
        <v>348</v>
      </c>
      <c r="JNW6" s="257" t="s">
        <v>348</v>
      </c>
      <c r="JNX6" s="257" t="s">
        <v>348</v>
      </c>
      <c r="JNY6" s="257" t="s">
        <v>348</v>
      </c>
      <c r="JNZ6" s="257" t="s">
        <v>348</v>
      </c>
      <c r="JOA6" s="257" t="s">
        <v>348</v>
      </c>
      <c r="JOB6" s="257" t="s">
        <v>348</v>
      </c>
      <c r="JOC6" s="257" t="s">
        <v>348</v>
      </c>
      <c r="JOD6" s="257" t="s">
        <v>348</v>
      </c>
      <c r="JOE6" s="257" t="s">
        <v>348</v>
      </c>
      <c r="JOF6" s="257" t="s">
        <v>348</v>
      </c>
      <c r="JOG6" s="257" t="s">
        <v>348</v>
      </c>
      <c r="JOH6" s="257" t="s">
        <v>348</v>
      </c>
      <c r="JOI6" s="257" t="s">
        <v>348</v>
      </c>
      <c r="JOJ6" s="257" t="s">
        <v>348</v>
      </c>
      <c r="JOK6" s="257" t="s">
        <v>348</v>
      </c>
      <c r="JOL6" s="257" t="s">
        <v>348</v>
      </c>
      <c r="JOM6" s="257" t="s">
        <v>348</v>
      </c>
      <c r="JON6" s="257" t="s">
        <v>348</v>
      </c>
      <c r="JOO6" s="257" t="s">
        <v>348</v>
      </c>
      <c r="JOP6" s="257" t="s">
        <v>348</v>
      </c>
      <c r="JOQ6" s="257" t="s">
        <v>348</v>
      </c>
      <c r="JOR6" s="257" t="s">
        <v>348</v>
      </c>
      <c r="JOS6" s="257" t="s">
        <v>348</v>
      </c>
      <c r="JOT6" s="257" t="s">
        <v>348</v>
      </c>
      <c r="JOU6" s="257" t="s">
        <v>348</v>
      </c>
      <c r="JOV6" s="257" t="s">
        <v>348</v>
      </c>
      <c r="JOW6" s="257" t="s">
        <v>348</v>
      </c>
      <c r="JOX6" s="257" t="s">
        <v>348</v>
      </c>
      <c r="JOY6" s="257" t="s">
        <v>348</v>
      </c>
      <c r="JOZ6" s="257" t="s">
        <v>348</v>
      </c>
      <c r="JPA6" s="257" t="s">
        <v>348</v>
      </c>
      <c r="JPB6" s="257" t="s">
        <v>348</v>
      </c>
      <c r="JPC6" s="257" t="s">
        <v>348</v>
      </c>
      <c r="JPD6" s="257" t="s">
        <v>348</v>
      </c>
      <c r="JPE6" s="257" t="s">
        <v>348</v>
      </c>
      <c r="JPF6" s="257" t="s">
        <v>348</v>
      </c>
      <c r="JPG6" s="257" t="s">
        <v>348</v>
      </c>
      <c r="JPH6" s="257" t="s">
        <v>348</v>
      </c>
      <c r="JPI6" s="257" t="s">
        <v>348</v>
      </c>
      <c r="JPJ6" s="257" t="s">
        <v>348</v>
      </c>
      <c r="JPK6" s="257" t="s">
        <v>348</v>
      </c>
      <c r="JPL6" s="257" t="s">
        <v>348</v>
      </c>
      <c r="JPM6" s="257" t="s">
        <v>348</v>
      </c>
      <c r="JPN6" s="257" t="s">
        <v>348</v>
      </c>
      <c r="JPO6" s="257" t="s">
        <v>348</v>
      </c>
      <c r="JPP6" s="257" t="s">
        <v>348</v>
      </c>
      <c r="JPQ6" s="257" t="s">
        <v>348</v>
      </c>
      <c r="JPR6" s="257" t="s">
        <v>348</v>
      </c>
      <c r="JPS6" s="257" t="s">
        <v>348</v>
      </c>
      <c r="JPT6" s="257" t="s">
        <v>348</v>
      </c>
      <c r="JPU6" s="257" t="s">
        <v>348</v>
      </c>
      <c r="JPV6" s="257" t="s">
        <v>348</v>
      </c>
      <c r="JPW6" s="257" t="s">
        <v>348</v>
      </c>
      <c r="JPX6" s="257" t="s">
        <v>348</v>
      </c>
      <c r="JPY6" s="257" t="s">
        <v>348</v>
      </c>
      <c r="JPZ6" s="257" t="s">
        <v>348</v>
      </c>
      <c r="JQA6" s="257" t="s">
        <v>348</v>
      </c>
      <c r="JQB6" s="257" t="s">
        <v>348</v>
      </c>
      <c r="JQC6" s="257" t="s">
        <v>348</v>
      </c>
      <c r="JQD6" s="257" t="s">
        <v>348</v>
      </c>
      <c r="JQE6" s="257" t="s">
        <v>348</v>
      </c>
      <c r="JQF6" s="257" t="s">
        <v>348</v>
      </c>
      <c r="JQG6" s="257" t="s">
        <v>348</v>
      </c>
      <c r="JQH6" s="257" t="s">
        <v>348</v>
      </c>
      <c r="JQI6" s="257" t="s">
        <v>348</v>
      </c>
      <c r="JQJ6" s="257" t="s">
        <v>348</v>
      </c>
      <c r="JQK6" s="257" t="s">
        <v>348</v>
      </c>
      <c r="JQL6" s="257" t="s">
        <v>348</v>
      </c>
      <c r="JQM6" s="257" t="s">
        <v>348</v>
      </c>
      <c r="JQN6" s="257" t="s">
        <v>348</v>
      </c>
      <c r="JQO6" s="257" t="s">
        <v>348</v>
      </c>
      <c r="JQP6" s="257" t="s">
        <v>348</v>
      </c>
      <c r="JQQ6" s="257" t="s">
        <v>348</v>
      </c>
      <c r="JQR6" s="257" t="s">
        <v>348</v>
      </c>
      <c r="JQS6" s="257" t="s">
        <v>348</v>
      </c>
      <c r="JQT6" s="257" t="s">
        <v>348</v>
      </c>
      <c r="JQU6" s="257" t="s">
        <v>348</v>
      </c>
      <c r="JQV6" s="257" t="s">
        <v>348</v>
      </c>
      <c r="JQW6" s="257" t="s">
        <v>348</v>
      </c>
      <c r="JQX6" s="257" t="s">
        <v>348</v>
      </c>
      <c r="JQY6" s="257" t="s">
        <v>348</v>
      </c>
      <c r="JQZ6" s="257" t="s">
        <v>348</v>
      </c>
      <c r="JRA6" s="257" t="s">
        <v>348</v>
      </c>
      <c r="JRB6" s="257" t="s">
        <v>348</v>
      </c>
      <c r="JRC6" s="257" t="s">
        <v>348</v>
      </c>
      <c r="JRD6" s="257" t="s">
        <v>348</v>
      </c>
      <c r="JRE6" s="257" t="s">
        <v>348</v>
      </c>
      <c r="JRF6" s="257" t="s">
        <v>348</v>
      </c>
      <c r="JRG6" s="257" t="s">
        <v>348</v>
      </c>
      <c r="JRH6" s="257" t="s">
        <v>348</v>
      </c>
      <c r="JRI6" s="257" t="s">
        <v>348</v>
      </c>
      <c r="JRJ6" s="257" t="s">
        <v>348</v>
      </c>
      <c r="JRK6" s="257" t="s">
        <v>348</v>
      </c>
      <c r="JRL6" s="257" t="s">
        <v>348</v>
      </c>
      <c r="JRM6" s="257" t="s">
        <v>348</v>
      </c>
      <c r="JRN6" s="257" t="s">
        <v>348</v>
      </c>
      <c r="JRO6" s="257" t="s">
        <v>348</v>
      </c>
      <c r="JRP6" s="257" t="s">
        <v>348</v>
      </c>
      <c r="JRQ6" s="257" t="s">
        <v>348</v>
      </c>
      <c r="JRR6" s="257" t="s">
        <v>348</v>
      </c>
      <c r="JRS6" s="257" t="s">
        <v>348</v>
      </c>
      <c r="JRT6" s="257" t="s">
        <v>348</v>
      </c>
      <c r="JRU6" s="257" t="s">
        <v>348</v>
      </c>
      <c r="JRV6" s="257" t="s">
        <v>348</v>
      </c>
      <c r="JRW6" s="257" t="s">
        <v>348</v>
      </c>
      <c r="JRX6" s="257" t="s">
        <v>348</v>
      </c>
      <c r="JRY6" s="257" t="s">
        <v>348</v>
      </c>
      <c r="JRZ6" s="257" t="s">
        <v>348</v>
      </c>
      <c r="JSA6" s="257" t="s">
        <v>348</v>
      </c>
      <c r="JSB6" s="257" t="s">
        <v>348</v>
      </c>
      <c r="JSC6" s="257" t="s">
        <v>348</v>
      </c>
      <c r="JSD6" s="257" t="s">
        <v>348</v>
      </c>
      <c r="JSE6" s="257" t="s">
        <v>348</v>
      </c>
      <c r="JSF6" s="257" t="s">
        <v>348</v>
      </c>
      <c r="JSG6" s="257" t="s">
        <v>348</v>
      </c>
      <c r="JSH6" s="257" t="s">
        <v>348</v>
      </c>
      <c r="JSI6" s="257" t="s">
        <v>348</v>
      </c>
      <c r="JSJ6" s="257" t="s">
        <v>348</v>
      </c>
      <c r="JSK6" s="257" t="s">
        <v>348</v>
      </c>
      <c r="JSL6" s="257" t="s">
        <v>348</v>
      </c>
      <c r="JSM6" s="257" t="s">
        <v>348</v>
      </c>
      <c r="JSN6" s="257" t="s">
        <v>348</v>
      </c>
      <c r="JSO6" s="257" t="s">
        <v>348</v>
      </c>
      <c r="JSP6" s="257" t="s">
        <v>348</v>
      </c>
      <c r="JSQ6" s="257" t="s">
        <v>348</v>
      </c>
      <c r="JSR6" s="257" t="s">
        <v>348</v>
      </c>
      <c r="JSS6" s="257" t="s">
        <v>348</v>
      </c>
      <c r="JST6" s="257" t="s">
        <v>348</v>
      </c>
      <c r="JSU6" s="257" t="s">
        <v>348</v>
      </c>
      <c r="JSV6" s="257" t="s">
        <v>348</v>
      </c>
      <c r="JSW6" s="257" t="s">
        <v>348</v>
      </c>
      <c r="JSX6" s="257" t="s">
        <v>348</v>
      </c>
      <c r="JSY6" s="257" t="s">
        <v>348</v>
      </c>
      <c r="JSZ6" s="257" t="s">
        <v>348</v>
      </c>
      <c r="JTA6" s="257" t="s">
        <v>348</v>
      </c>
      <c r="JTB6" s="257" t="s">
        <v>348</v>
      </c>
      <c r="JTC6" s="257" t="s">
        <v>348</v>
      </c>
      <c r="JTD6" s="257" t="s">
        <v>348</v>
      </c>
      <c r="JTE6" s="257" t="s">
        <v>348</v>
      </c>
      <c r="JTF6" s="257" t="s">
        <v>348</v>
      </c>
      <c r="JTG6" s="257" t="s">
        <v>348</v>
      </c>
      <c r="JTH6" s="257" t="s">
        <v>348</v>
      </c>
      <c r="JTI6" s="257" t="s">
        <v>348</v>
      </c>
      <c r="JTJ6" s="257" t="s">
        <v>348</v>
      </c>
      <c r="JTK6" s="257" t="s">
        <v>348</v>
      </c>
      <c r="JTL6" s="257" t="s">
        <v>348</v>
      </c>
      <c r="JTM6" s="257" t="s">
        <v>348</v>
      </c>
      <c r="JTN6" s="257" t="s">
        <v>348</v>
      </c>
      <c r="JTO6" s="257" t="s">
        <v>348</v>
      </c>
      <c r="JTP6" s="257" t="s">
        <v>348</v>
      </c>
      <c r="JTQ6" s="257" t="s">
        <v>348</v>
      </c>
      <c r="JTR6" s="257" t="s">
        <v>348</v>
      </c>
      <c r="JTS6" s="257" t="s">
        <v>348</v>
      </c>
      <c r="JTT6" s="257" t="s">
        <v>348</v>
      </c>
      <c r="JTU6" s="257" t="s">
        <v>348</v>
      </c>
      <c r="JTV6" s="257" t="s">
        <v>348</v>
      </c>
      <c r="JTW6" s="257" t="s">
        <v>348</v>
      </c>
      <c r="JTX6" s="257" t="s">
        <v>348</v>
      </c>
      <c r="JTY6" s="257" t="s">
        <v>348</v>
      </c>
      <c r="JTZ6" s="257" t="s">
        <v>348</v>
      </c>
      <c r="JUA6" s="257" t="s">
        <v>348</v>
      </c>
      <c r="JUB6" s="257" t="s">
        <v>348</v>
      </c>
      <c r="JUC6" s="257" t="s">
        <v>348</v>
      </c>
      <c r="JUD6" s="257" t="s">
        <v>348</v>
      </c>
      <c r="JUE6" s="257" t="s">
        <v>348</v>
      </c>
      <c r="JUF6" s="257" t="s">
        <v>348</v>
      </c>
      <c r="JUG6" s="257" t="s">
        <v>348</v>
      </c>
      <c r="JUH6" s="257" t="s">
        <v>348</v>
      </c>
      <c r="JUI6" s="257" t="s">
        <v>348</v>
      </c>
      <c r="JUJ6" s="257" t="s">
        <v>348</v>
      </c>
      <c r="JUK6" s="257" t="s">
        <v>348</v>
      </c>
      <c r="JUL6" s="257" t="s">
        <v>348</v>
      </c>
      <c r="JUM6" s="257" t="s">
        <v>348</v>
      </c>
      <c r="JUN6" s="257" t="s">
        <v>348</v>
      </c>
      <c r="JUO6" s="257" t="s">
        <v>348</v>
      </c>
      <c r="JUP6" s="257" t="s">
        <v>348</v>
      </c>
      <c r="JUQ6" s="257" t="s">
        <v>348</v>
      </c>
      <c r="JUR6" s="257" t="s">
        <v>348</v>
      </c>
      <c r="JUS6" s="257" t="s">
        <v>348</v>
      </c>
      <c r="JUT6" s="257" t="s">
        <v>348</v>
      </c>
      <c r="JUU6" s="257" t="s">
        <v>348</v>
      </c>
      <c r="JUV6" s="257" t="s">
        <v>348</v>
      </c>
      <c r="JUW6" s="257" t="s">
        <v>348</v>
      </c>
      <c r="JUX6" s="257" t="s">
        <v>348</v>
      </c>
      <c r="JUY6" s="257" t="s">
        <v>348</v>
      </c>
      <c r="JUZ6" s="257" t="s">
        <v>348</v>
      </c>
      <c r="JVA6" s="257" t="s">
        <v>348</v>
      </c>
      <c r="JVB6" s="257" t="s">
        <v>348</v>
      </c>
      <c r="JVC6" s="257" t="s">
        <v>348</v>
      </c>
      <c r="JVD6" s="257" t="s">
        <v>348</v>
      </c>
      <c r="JVE6" s="257" t="s">
        <v>348</v>
      </c>
      <c r="JVF6" s="257" t="s">
        <v>348</v>
      </c>
      <c r="JVG6" s="257" t="s">
        <v>348</v>
      </c>
      <c r="JVH6" s="257" t="s">
        <v>348</v>
      </c>
      <c r="JVI6" s="257" t="s">
        <v>348</v>
      </c>
      <c r="JVJ6" s="257" t="s">
        <v>348</v>
      </c>
      <c r="JVK6" s="257" t="s">
        <v>348</v>
      </c>
      <c r="JVL6" s="257" t="s">
        <v>348</v>
      </c>
      <c r="JVM6" s="257" t="s">
        <v>348</v>
      </c>
      <c r="JVN6" s="257" t="s">
        <v>348</v>
      </c>
      <c r="JVO6" s="257" t="s">
        <v>348</v>
      </c>
      <c r="JVP6" s="257" t="s">
        <v>348</v>
      </c>
      <c r="JVQ6" s="257" t="s">
        <v>348</v>
      </c>
      <c r="JVR6" s="257" t="s">
        <v>348</v>
      </c>
      <c r="JVS6" s="257" t="s">
        <v>348</v>
      </c>
      <c r="JVT6" s="257" t="s">
        <v>348</v>
      </c>
      <c r="JVU6" s="257" t="s">
        <v>348</v>
      </c>
      <c r="JVV6" s="257" t="s">
        <v>348</v>
      </c>
      <c r="JVW6" s="257" t="s">
        <v>348</v>
      </c>
      <c r="JVX6" s="257" t="s">
        <v>348</v>
      </c>
      <c r="JVY6" s="257" t="s">
        <v>348</v>
      </c>
      <c r="JVZ6" s="257" t="s">
        <v>348</v>
      </c>
      <c r="JWA6" s="257" t="s">
        <v>348</v>
      </c>
      <c r="JWB6" s="257" t="s">
        <v>348</v>
      </c>
      <c r="JWC6" s="257" t="s">
        <v>348</v>
      </c>
      <c r="JWD6" s="257" t="s">
        <v>348</v>
      </c>
      <c r="JWE6" s="257" t="s">
        <v>348</v>
      </c>
      <c r="JWF6" s="257" t="s">
        <v>348</v>
      </c>
      <c r="JWG6" s="257" t="s">
        <v>348</v>
      </c>
      <c r="JWH6" s="257" t="s">
        <v>348</v>
      </c>
      <c r="JWI6" s="257" t="s">
        <v>348</v>
      </c>
      <c r="JWJ6" s="257" t="s">
        <v>348</v>
      </c>
      <c r="JWK6" s="257" t="s">
        <v>348</v>
      </c>
      <c r="JWL6" s="257" t="s">
        <v>348</v>
      </c>
      <c r="JWM6" s="257" t="s">
        <v>348</v>
      </c>
      <c r="JWN6" s="257" t="s">
        <v>348</v>
      </c>
      <c r="JWO6" s="257" t="s">
        <v>348</v>
      </c>
      <c r="JWP6" s="257" t="s">
        <v>348</v>
      </c>
      <c r="JWQ6" s="257" t="s">
        <v>348</v>
      </c>
      <c r="JWR6" s="257" t="s">
        <v>348</v>
      </c>
      <c r="JWS6" s="257" t="s">
        <v>348</v>
      </c>
      <c r="JWT6" s="257" t="s">
        <v>348</v>
      </c>
      <c r="JWU6" s="257" t="s">
        <v>348</v>
      </c>
      <c r="JWV6" s="257" t="s">
        <v>348</v>
      </c>
      <c r="JWW6" s="257" t="s">
        <v>348</v>
      </c>
      <c r="JWX6" s="257" t="s">
        <v>348</v>
      </c>
      <c r="JWY6" s="257" t="s">
        <v>348</v>
      </c>
      <c r="JWZ6" s="257" t="s">
        <v>348</v>
      </c>
      <c r="JXA6" s="257" t="s">
        <v>348</v>
      </c>
      <c r="JXB6" s="257" t="s">
        <v>348</v>
      </c>
      <c r="JXC6" s="257" t="s">
        <v>348</v>
      </c>
      <c r="JXD6" s="257" t="s">
        <v>348</v>
      </c>
      <c r="JXE6" s="257" t="s">
        <v>348</v>
      </c>
      <c r="JXF6" s="257" t="s">
        <v>348</v>
      </c>
      <c r="JXG6" s="257" t="s">
        <v>348</v>
      </c>
      <c r="JXH6" s="257" t="s">
        <v>348</v>
      </c>
      <c r="JXI6" s="257" t="s">
        <v>348</v>
      </c>
      <c r="JXJ6" s="257" t="s">
        <v>348</v>
      </c>
      <c r="JXK6" s="257" t="s">
        <v>348</v>
      </c>
      <c r="JXL6" s="257" t="s">
        <v>348</v>
      </c>
      <c r="JXM6" s="257" t="s">
        <v>348</v>
      </c>
      <c r="JXN6" s="257" t="s">
        <v>348</v>
      </c>
      <c r="JXO6" s="257" t="s">
        <v>348</v>
      </c>
      <c r="JXP6" s="257" t="s">
        <v>348</v>
      </c>
      <c r="JXQ6" s="257" t="s">
        <v>348</v>
      </c>
      <c r="JXR6" s="257" t="s">
        <v>348</v>
      </c>
      <c r="JXS6" s="257" t="s">
        <v>348</v>
      </c>
      <c r="JXT6" s="257" t="s">
        <v>348</v>
      </c>
      <c r="JXU6" s="257" t="s">
        <v>348</v>
      </c>
      <c r="JXV6" s="257" t="s">
        <v>348</v>
      </c>
      <c r="JXW6" s="257" t="s">
        <v>348</v>
      </c>
      <c r="JXX6" s="257" t="s">
        <v>348</v>
      </c>
      <c r="JXY6" s="257" t="s">
        <v>348</v>
      </c>
      <c r="JXZ6" s="257" t="s">
        <v>348</v>
      </c>
      <c r="JYA6" s="257" t="s">
        <v>348</v>
      </c>
      <c r="JYB6" s="257" t="s">
        <v>348</v>
      </c>
      <c r="JYC6" s="257" t="s">
        <v>348</v>
      </c>
      <c r="JYD6" s="257" t="s">
        <v>348</v>
      </c>
      <c r="JYE6" s="257" t="s">
        <v>348</v>
      </c>
      <c r="JYF6" s="257" t="s">
        <v>348</v>
      </c>
      <c r="JYG6" s="257" t="s">
        <v>348</v>
      </c>
      <c r="JYH6" s="257" t="s">
        <v>348</v>
      </c>
      <c r="JYI6" s="257" t="s">
        <v>348</v>
      </c>
      <c r="JYJ6" s="257" t="s">
        <v>348</v>
      </c>
      <c r="JYK6" s="257" t="s">
        <v>348</v>
      </c>
      <c r="JYL6" s="257" t="s">
        <v>348</v>
      </c>
      <c r="JYM6" s="257" t="s">
        <v>348</v>
      </c>
      <c r="JYN6" s="257" t="s">
        <v>348</v>
      </c>
      <c r="JYO6" s="257" t="s">
        <v>348</v>
      </c>
      <c r="JYP6" s="257" t="s">
        <v>348</v>
      </c>
      <c r="JYQ6" s="257" t="s">
        <v>348</v>
      </c>
      <c r="JYR6" s="257" t="s">
        <v>348</v>
      </c>
      <c r="JYS6" s="257" t="s">
        <v>348</v>
      </c>
      <c r="JYT6" s="257" t="s">
        <v>348</v>
      </c>
      <c r="JYU6" s="257" t="s">
        <v>348</v>
      </c>
      <c r="JYV6" s="257" t="s">
        <v>348</v>
      </c>
      <c r="JYW6" s="257" t="s">
        <v>348</v>
      </c>
      <c r="JYX6" s="257" t="s">
        <v>348</v>
      </c>
      <c r="JYY6" s="257" t="s">
        <v>348</v>
      </c>
      <c r="JYZ6" s="257" t="s">
        <v>348</v>
      </c>
      <c r="JZA6" s="257" t="s">
        <v>348</v>
      </c>
      <c r="JZB6" s="257" t="s">
        <v>348</v>
      </c>
      <c r="JZC6" s="257" t="s">
        <v>348</v>
      </c>
      <c r="JZD6" s="257" t="s">
        <v>348</v>
      </c>
      <c r="JZE6" s="257" t="s">
        <v>348</v>
      </c>
      <c r="JZF6" s="257" t="s">
        <v>348</v>
      </c>
      <c r="JZG6" s="257" t="s">
        <v>348</v>
      </c>
      <c r="JZH6" s="257" t="s">
        <v>348</v>
      </c>
      <c r="JZI6" s="257" t="s">
        <v>348</v>
      </c>
      <c r="JZJ6" s="257" t="s">
        <v>348</v>
      </c>
      <c r="JZK6" s="257" t="s">
        <v>348</v>
      </c>
      <c r="JZL6" s="257" t="s">
        <v>348</v>
      </c>
      <c r="JZM6" s="257" t="s">
        <v>348</v>
      </c>
      <c r="JZN6" s="257" t="s">
        <v>348</v>
      </c>
      <c r="JZO6" s="257" t="s">
        <v>348</v>
      </c>
      <c r="JZP6" s="257" t="s">
        <v>348</v>
      </c>
      <c r="JZQ6" s="257" t="s">
        <v>348</v>
      </c>
      <c r="JZR6" s="257" t="s">
        <v>348</v>
      </c>
      <c r="JZS6" s="257" t="s">
        <v>348</v>
      </c>
      <c r="JZT6" s="257" t="s">
        <v>348</v>
      </c>
      <c r="JZU6" s="257" t="s">
        <v>348</v>
      </c>
      <c r="JZV6" s="257" t="s">
        <v>348</v>
      </c>
      <c r="JZW6" s="257" t="s">
        <v>348</v>
      </c>
      <c r="JZX6" s="257" t="s">
        <v>348</v>
      </c>
      <c r="JZY6" s="257" t="s">
        <v>348</v>
      </c>
      <c r="JZZ6" s="257" t="s">
        <v>348</v>
      </c>
      <c r="KAA6" s="257" t="s">
        <v>348</v>
      </c>
      <c r="KAB6" s="257" t="s">
        <v>348</v>
      </c>
      <c r="KAC6" s="257" t="s">
        <v>348</v>
      </c>
      <c r="KAD6" s="257" t="s">
        <v>348</v>
      </c>
      <c r="KAE6" s="257" t="s">
        <v>348</v>
      </c>
      <c r="KAF6" s="257" t="s">
        <v>348</v>
      </c>
      <c r="KAG6" s="257" t="s">
        <v>348</v>
      </c>
      <c r="KAH6" s="257" t="s">
        <v>348</v>
      </c>
      <c r="KAI6" s="257" t="s">
        <v>348</v>
      </c>
      <c r="KAJ6" s="257" t="s">
        <v>348</v>
      </c>
      <c r="KAK6" s="257" t="s">
        <v>348</v>
      </c>
      <c r="KAL6" s="257" t="s">
        <v>348</v>
      </c>
      <c r="KAM6" s="257" t="s">
        <v>348</v>
      </c>
      <c r="KAN6" s="257" t="s">
        <v>348</v>
      </c>
      <c r="KAO6" s="257" t="s">
        <v>348</v>
      </c>
      <c r="KAP6" s="257" t="s">
        <v>348</v>
      </c>
      <c r="KAQ6" s="257" t="s">
        <v>348</v>
      </c>
      <c r="KAR6" s="257" t="s">
        <v>348</v>
      </c>
      <c r="KAS6" s="257" t="s">
        <v>348</v>
      </c>
      <c r="KAT6" s="257" t="s">
        <v>348</v>
      </c>
      <c r="KAU6" s="257" t="s">
        <v>348</v>
      </c>
      <c r="KAV6" s="257" t="s">
        <v>348</v>
      </c>
      <c r="KAW6" s="257" t="s">
        <v>348</v>
      </c>
      <c r="KAX6" s="257" t="s">
        <v>348</v>
      </c>
      <c r="KAY6" s="257" t="s">
        <v>348</v>
      </c>
      <c r="KAZ6" s="257" t="s">
        <v>348</v>
      </c>
      <c r="KBA6" s="257" t="s">
        <v>348</v>
      </c>
      <c r="KBB6" s="257" t="s">
        <v>348</v>
      </c>
      <c r="KBC6" s="257" t="s">
        <v>348</v>
      </c>
      <c r="KBD6" s="257" t="s">
        <v>348</v>
      </c>
      <c r="KBE6" s="257" t="s">
        <v>348</v>
      </c>
      <c r="KBF6" s="257" t="s">
        <v>348</v>
      </c>
      <c r="KBG6" s="257" t="s">
        <v>348</v>
      </c>
      <c r="KBH6" s="257" t="s">
        <v>348</v>
      </c>
      <c r="KBI6" s="257" t="s">
        <v>348</v>
      </c>
      <c r="KBJ6" s="257" t="s">
        <v>348</v>
      </c>
      <c r="KBK6" s="257" t="s">
        <v>348</v>
      </c>
      <c r="KBL6" s="257" t="s">
        <v>348</v>
      </c>
      <c r="KBM6" s="257" t="s">
        <v>348</v>
      </c>
      <c r="KBN6" s="257" t="s">
        <v>348</v>
      </c>
      <c r="KBO6" s="257" t="s">
        <v>348</v>
      </c>
      <c r="KBP6" s="257" t="s">
        <v>348</v>
      </c>
      <c r="KBQ6" s="257" t="s">
        <v>348</v>
      </c>
      <c r="KBR6" s="257" t="s">
        <v>348</v>
      </c>
      <c r="KBS6" s="257" t="s">
        <v>348</v>
      </c>
      <c r="KBT6" s="257" t="s">
        <v>348</v>
      </c>
      <c r="KBU6" s="257" t="s">
        <v>348</v>
      </c>
      <c r="KBV6" s="257" t="s">
        <v>348</v>
      </c>
      <c r="KBW6" s="257" t="s">
        <v>348</v>
      </c>
      <c r="KBX6" s="257" t="s">
        <v>348</v>
      </c>
      <c r="KBY6" s="257" t="s">
        <v>348</v>
      </c>
      <c r="KBZ6" s="257" t="s">
        <v>348</v>
      </c>
      <c r="KCA6" s="257" t="s">
        <v>348</v>
      </c>
      <c r="KCB6" s="257" t="s">
        <v>348</v>
      </c>
      <c r="KCC6" s="257" t="s">
        <v>348</v>
      </c>
      <c r="KCD6" s="257" t="s">
        <v>348</v>
      </c>
      <c r="KCE6" s="257" t="s">
        <v>348</v>
      </c>
      <c r="KCF6" s="257" t="s">
        <v>348</v>
      </c>
      <c r="KCG6" s="257" t="s">
        <v>348</v>
      </c>
      <c r="KCH6" s="257" t="s">
        <v>348</v>
      </c>
      <c r="KCI6" s="257" t="s">
        <v>348</v>
      </c>
      <c r="KCJ6" s="257" t="s">
        <v>348</v>
      </c>
      <c r="KCK6" s="257" t="s">
        <v>348</v>
      </c>
      <c r="KCL6" s="257" t="s">
        <v>348</v>
      </c>
      <c r="KCM6" s="257" t="s">
        <v>348</v>
      </c>
      <c r="KCN6" s="257" t="s">
        <v>348</v>
      </c>
      <c r="KCO6" s="257" t="s">
        <v>348</v>
      </c>
      <c r="KCP6" s="257" t="s">
        <v>348</v>
      </c>
      <c r="KCQ6" s="257" t="s">
        <v>348</v>
      </c>
      <c r="KCR6" s="257" t="s">
        <v>348</v>
      </c>
      <c r="KCS6" s="257" t="s">
        <v>348</v>
      </c>
      <c r="KCT6" s="257" t="s">
        <v>348</v>
      </c>
      <c r="KCU6" s="257" t="s">
        <v>348</v>
      </c>
      <c r="KCV6" s="257" t="s">
        <v>348</v>
      </c>
      <c r="KCW6" s="257" t="s">
        <v>348</v>
      </c>
      <c r="KCX6" s="257" t="s">
        <v>348</v>
      </c>
      <c r="KCY6" s="257" t="s">
        <v>348</v>
      </c>
      <c r="KCZ6" s="257" t="s">
        <v>348</v>
      </c>
      <c r="KDA6" s="257" t="s">
        <v>348</v>
      </c>
      <c r="KDB6" s="257" t="s">
        <v>348</v>
      </c>
      <c r="KDC6" s="257" t="s">
        <v>348</v>
      </c>
      <c r="KDD6" s="257" t="s">
        <v>348</v>
      </c>
      <c r="KDE6" s="257" t="s">
        <v>348</v>
      </c>
      <c r="KDF6" s="257" t="s">
        <v>348</v>
      </c>
      <c r="KDG6" s="257" t="s">
        <v>348</v>
      </c>
      <c r="KDH6" s="257" t="s">
        <v>348</v>
      </c>
      <c r="KDI6" s="257" t="s">
        <v>348</v>
      </c>
      <c r="KDJ6" s="257" t="s">
        <v>348</v>
      </c>
      <c r="KDK6" s="257" t="s">
        <v>348</v>
      </c>
      <c r="KDL6" s="257" t="s">
        <v>348</v>
      </c>
      <c r="KDM6" s="257" t="s">
        <v>348</v>
      </c>
      <c r="KDN6" s="257" t="s">
        <v>348</v>
      </c>
      <c r="KDO6" s="257" t="s">
        <v>348</v>
      </c>
      <c r="KDP6" s="257" t="s">
        <v>348</v>
      </c>
      <c r="KDQ6" s="257" t="s">
        <v>348</v>
      </c>
      <c r="KDR6" s="257" t="s">
        <v>348</v>
      </c>
      <c r="KDS6" s="257" t="s">
        <v>348</v>
      </c>
      <c r="KDT6" s="257" t="s">
        <v>348</v>
      </c>
      <c r="KDU6" s="257" t="s">
        <v>348</v>
      </c>
      <c r="KDV6" s="257" t="s">
        <v>348</v>
      </c>
      <c r="KDW6" s="257" t="s">
        <v>348</v>
      </c>
      <c r="KDX6" s="257" t="s">
        <v>348</v>
      </c>
      <c r="KDY6" s="257" t="s">
        <v>348</v>
      </c>
      <c r="KDZ6" s="257" t="s">
        <v>348</v>
      </c>
      <c r="KEA6" s="257" t="s">
        <v>348</v>
      </c>
      <c r="KEB6" s="257" t="s">
        <v>348</v>
      </c>
      <c r="KEC6" s="257" t="s">
        <v>348</v>
      </c>
      <c r="KED6" s="257" t="s">
        <v>348</v>
      </c>
      <c r="KEE6" s="257" t="s">
        <v>348</v>
      </c>
      <c r="KEF6" s="257" t="s">
        <v>348</v>
      </c>
      <c r="KEG6" s="257" t="s">
        <v>348</v>
      </c>
      <c r="KEH6" s="257" t="s">
        <v>348</v>
      </c>
      <c r="KEI6" s="257" t="s">
        <v>348</v>
      </c>
      <c r="KEJ6" s="257" t="s">
        <v>348</v>
      </c>
      <c r="KEK6" s="257" t="s">
        <v>348</v>
      </c>
      <c r="KEL6" s="257" t="s">
        <v>348</v>
      </c>
      <c r="KEM6" s="257" t="s">
        <v>348</v>
      </c>
      <c r="KEN6" s="257" t="s">
        <v>348</v>
      </c>
      <c r="KEO6" s="257" t="s">
        <v>348</v>
      </c>
      <c r="KEP6" s="257" t="s">
        <v>348</v>
      </c>
      <c r="KEQ6" s="257" t="s">
        <v>348</v>
      </c>
      <c r="KER6" s="257" t="s">
        <v>348</v>
      </c>
      <c r="KES6" s="257" t="s">
        <v>348</v>
      </c>
      <c r="KET6" s="257" t="s">
        <v>348</v>
      </c>
      <c r="KEU6" s="257" t="s">
        <v>348</v>
      </c>
      <c r="KEV6" s="257" t="s">
        <v>348</v>
      </c>
      <c r="KEW6" s="257" t="s">
        <v>348</v>
      </c>
      <c r="KEX6" s="257" t="s">
        <v>348</v>
      </c>
      <c r="KEY6" s="257" t="s">
        <v>348</v>
      </c>
      <c r="KEZ6" s="257" t="s">
        <v>348</v>
      </c>
      <c r="KFA6" s="257" t="s">
        <v>348</v>
      </c>
      <c r="KFB6" s="257" t="s">
        <v>348</v>
      </c>
      <c r="KFC6" s="257" t="s">
        <v>348</v>
      </c>
      <c r="KFD6" s="257" t="s">
        <v>348</v>
      </c>
      <c r="KFE6" s="257" t="s">
        <v>348</v>
      </c>
      <c r="KFF6" s="257" t="s">
        <v>348</v>
      </c>
      <c r="KFG6" s="257" t="s">
        <v>348</v>
      </c>
      <c r="KFH6" s="257" t="s">
        <v>348</v>
      </c>
      <c r="KFI6" s="257" t="s">
        <v>348</v>
      </c>
      <c r="KFJ6" s="257" t="s">
        <v>348</v>
      </c>
      <c r="KFK6" s="257" t="s">
        <v>348</v>
      </c>
      <c r="KFL6" s="257" t="s">
        <v>348</v>
      </c>
      <c r="KFM6" s="257" t="s">
        <v>348</v>
      </c>
      <c r="KFN6" s="257" t="s">
        <v>348</v>
      </c>
      <c r="KFO6" s="257" t="s">
        <v>348</v>
      </c>
      <c r="KFP6" s="257" t="s">
        <v>348</v>
      </c>
      <c r="KFQ6" s="257" t="s">
        <v>348</v>
      </c>
      <c r="KFR6" s="257" t="s">
        <v>348</v>
      </c>
      <c r="KFS6" s="257" t="s">
        <v>348</v>
      </c>
      <c r="KFT6" s="257" t="s">
        <v>348</v>
      </c>
      <c r="KFU6" s="257" t="s">
        <v>348</v>
      </c>
      <c r="KFV6" s="257" t="s">
        <v>348</v>
      </c>
      <c r="KFW6" s="257" t="s">
        <v>348</v>
      </c>
      <c r="KFX6" s="257" t="s">
        <v>348</v>
      </c>
      <c r="KFY6" s="257" t="s">
        <v>348</v>
      </c>
      <c r="KFZ6" s="257" t="s">
        <v>348</v>
      </c>
      <c r="KGA6" s="257" t="s">
        <v>348</v>
      </c>
      <c r="KGB6" s="257" t="s">
        <v>348</v>
      </c>
      <c r="KGC6" s="257" t="s">
        <v>348</v>
      </c>
      <c r="KGD6" s="257" t="s">
        <v>348</v>
      </c>
      <c r="KGE6" s="257" t="s">
        <v>348</v>
      </c>
      <c r="KGF6" s="257" t="s">
        <v>348</v>
      </c>
      <c r="KGG6" s="257" t="s">
        <v>348</v>
      </c>
      <c r="KGH6" s="257" t="s">
        <v>348</v>
      </c>
      <c r="KGI6" s="257" t="s">
        <v>348</v>
      </c>
      <c r="KGJ6" s="257" t="s">
        <v>348</v>
      </c>
      <c r="KGK6" s="257" t="s">
        <v>348</v>
      </c>
      <c r="KGL6" s="257" t="s">
        <v>348</v>
      </c>
      <c r="KGM6" s="257" t="s">
        <v>348</v>
      </c>
      <c r="KGN6" s="257" t="s">
        <v>348</v>
      </c>
      <c r="KGO6" s="257" t="s">
        <v>348</v>
      </c>
      <c r="KGP6" s="257" t="s">
        <v>348</v>
      </c>
      <c r="KGQ6" s="257" t="s">
        <v>348</v>
      </c>
      <c r="KGR6" s="257" t="s">
        <v>348</v>
      </c>
      <c r="KGS6" s="257" t="s">
        <v>348</v>
      </c>
      <c r="KGT6" s="257" t="s">
        <v>348</v>
      </c>
      <c r="KGU6" s="257" t="s">
        <v>348</v>
      </c>
      <c r="KGV6" s="257" t="s">
        <v>348</v>
      </c>
      <c r="KGW6" s="257" t="s">
        <v>348</v>
      </c>
      <c r="KGX6" s="257" t="s">
        <v>348</v>
      </c>
      <c r="KGY6" s="257" t="s">
        <v>348</v>
      </c>
      <c r="KGZ6" s="257" t="s">
        <v>348</v>
      </c>
      <c r="KHA6" s="257" t="s">
        <v>348</v>
      </c>
      <c r="KHB6" s="257" t="s">
        <v>348</v>
      </c>
      <c r="KHC6" s="257" t="s">
        <v>348</v>
      </c>
      <c r="KHD6" s="257" t="s">
        <v>348</v>
      </c>
      <c r="KHE6" s="257" t="s">
        <v>348</v>
      </c>
      <c r="KHF6" s="257" t="s">
        <v>348</v>
      </c>
      <c r="KHG6" s="257" t="s">
        <v>348</v>
      </c>
      <c r="KHH6" s="257" t="s">
        <v>348</v>
      </c>
      <c r="KHI6" s="257" t="s">
        <v>348</v>
      </c>
      <c r="KHJ6" s="257" t="s">
        <v>348</v>
      </c>
      <c r="KHK6" s="257" t="s">
        <v>348</v>
      </c>
      <c r="KHL6" s="257" t="s">
        <v>348</v>
      </c>
      <c r="KHM6" s="257" t="s">
        <v>348</v>
      </c>
      <c r="KHN6" s="257" t="s">
        <v>348</v>
      </c>
      <c r="KHO6" s="257" t="s">
        <v>348</v>
      </c>
      <c r="KHP6" s="257" t="s">
        <v>348</v>
      </c>
      <c r="KHQ6" s="257" t="s">
        <v>348</v>
      </c>
      <c r="KHR6" s="257" t="s">
        <v>348</v>
      </c>
      <c r="KHS6" s="257" t="s">
        <v>348</v>
      </c>
      <c r="KHT6" s="257" t="s">
        <v>348</v>
      </c>
      <c r="KHU6" s="257" t="s">
        <v>348</v>
      </c>
      <c r="KHV6" s="257" t="s">
        <v>348</v>
      </c>
      <c r="KHW6" s="257" t="s">
        <v>348</v>
      </c>
      <c r="KHX6" s="257" t="s">
        <v>348</v>
      </c>
      <c r="KHY6" s="257" t="s">
        <v>348</v>
      </c>
      <c r="KHZ6" s="257" t="s">
        <v>348</v>
      </c>
      <c r="KIA6" s="257" t="s">
        <v>348</v>
      </c>
      <c r="KIB6" s="257" t="s">
        <v>348</v>
      </c>
      <c r="KIC6" s="257" t="s">
        <v>348</v>
      </c>
      <c r="KID6" s="257" t="s">
        <v>348</v>
      </c>
      <c r="KIE6" s="257" t="s">
        <v>348</v>
      </c>
      <c r="KIF6" s="257" t="s">
        <v>348</v>
      </c>
      <c r="KIG6" s="257" t="s">
        <v>348</v>
      </c>
      <c r="KIH6" s="257" t="s">
        <v>348</v>
      </c>
      <c r="KII6" s="257" t="s">
        <v>348</v>
      </c>
      <c r="KIJ6" s="257" t="s">
        <v>348</v>
      </c>
      <c r="KIK6" s="257" t="s">
        <v>348</v>
      </c>
      <c r="KIL6" s="257" t="s">
        <v>348</v>
      </c>
      <c r="KIM6" s="257" t="s">
        <v>348</v>
      </c>
      <c r="KIN6" s="257" t="s">
        <v>348</v>
      </c>
      <c r="KIO6" s="257" t="s">
        <v>348</v>
      </c>
      <c r="KIP6" s="257" t="s">
        <v>348</v>
      </c>
      <c r="KIQ6" s="257" t="s">
        <v>348</v>
      </c>
      <c r="KIR6" s="257" t="s">
        <v>348</v>
      </c>
      <c r="KIS6" s="257" t="s">
        <v>348</v>
      </c>
      <c r="KIT6" s="257" t="s">
        <v>348</v>
      </c>
      <c r="KIU6" s="257" t="s">
        <v>348</v>
      </c>
      <c r="KIV6" s="257" t="s">
        <v>348</v>
      </c>
      <c r="KIW6" s="257" t="s">
        <v>348</v>
      </c>
      <c r="KIX6" s="257" t="s">
        <v>348</v>
      </c>
      <c r="KIY6" s="257" t="s">
        <v>348</v>
      </c>
      <c r="KIZ6" s="257" t="s">
        <v>348</v>
      </c>
      <c r="KJA6" s="257" t="s">
        <v>348</v>
      </c>
      <c r="KJB6" s="257" t="s">
        <v>348</v>
      </c>
      <c r="KJC6" s="257" t="s">
        <v>348</v>
      </c>
      <c r="KJD6" s="257" t="s">
        <v>348</v>
      </c>
      <c r="KJE6" s="257" t="s">
        <v>348</v>
      </c>
      <c r="KJF6" s="257" t="s">
        <v>348</v>
      </c>
      <c r="KJG6" s="257" t="s">
        <v>348</v>
      </c>
      <c r="KJH6" s="257" t="s">
        <v>348</v>
      </c>
      <c r="KJI6" s="257" t="s">
        <v>348</v>
      </c>
      <c r="KJJ6" s="257" t="s">
        <v>348</v>
      </c>
      <c r="KJK6" s="257" t="s">
        <v>348</v>
      </c>
      <c r="KJL6" s="257" t="s">
        <v>348</v>
      </c>
      <c r="KJM6" s="257" t="s">
        <v>348</v>
      </c>
      <c r="KJN6" s="257" t="s">
        <v>348</v>
      </c>
      <c r="KJO6" s="257" t="s">
        <v>348</v>
      </c>
      <c r="KJP6" s="257" t="s">
        <v>348</v>
      </c>
      <c r="KJQ6" s="257" t="s">
        <v>348</v>
      </c>
      <c r="KJR6" s="257" t="s">
        <v>348</v>
      </c>
      <c r="KJS6" s="257" t="s">
        <v>348</v>
      </c>
      <c r="KJT6" s="257" t="s">
        <v>348</v>
      </c>
      <c r="KJU6" s="257" t="s">
        <v>348</v>
      </c>
      <c r="KJV6" s="257" t="s">
        <v>348</v>
      </c>
      <c r="KJW6" s="257" t="s">
        <v>348</v>
      </c>
      <c r="KJX6" s="257" t="s">
        <v>348</v>
      </c>
      <c r="KJY6" s="257" t="s">
        <v>348</v>
      </c>
      <c r="KJZ6" s="257" t="s">
        <v>348</v>
      </c>
      <c r="KKA6" s="257" t="s">
        <v>348</v>
      </c>
      <c r="KKB6" s="257" t="s">
        <v>348</v>
      </c>
      <c r="KKC6" s="257" t="s">
        <v>348</v>
      </c>
      <c r="KKD6" s="257" t="s">
        <v>348</v>
      </c>
      <c r="KKE6" s="257" t="s">
        <v>348</v>
      </c>
      <c r="KKF6" s="257" t="s">
        <v>348</v>
      </c>
      <c r="KKG6" s="257" t="s">
        <v>348</v>
      </c>
      <c r="KKH6" s="257" t="s">
        <v>348</v>
      </c>
      <c r="KKI6" s="257" t="s">
        <v>348</v>
      </c>
      <c r="KKJ6" s="257" t="s">
        <v>348</v>
      </c>
      <c r="KKK6" s="257" t="s">
        <v>348</v>
      </c>
      <c r="KKL6" s="257" t="s">
        <v>348</v>
      </c>
      <c r="KKM6" s="257" t="s">
        <v>348</v>
      </c>
      <c r="KKN6" s="257" t="s">
        <v>348</v>
      </c>
      <c r="KKO6" s="257" t="s">
        <v>348</v>
      </c>
      <c r="KKP6" s="257" t="s">
        <v>348</v>
      </c>
      <c r="KKQ6" s="257" t="s">
        <v>348</v>
      </c>
      <c r="KKR6" s="257" t="s">
        <v>348</v>
      </c>
      <c r="KKS6" s="257" t="s">
        <v>348</v>
      </c>
      <c r="KKT6" s="257" t="s">
        <v>348</v>
      </c>
      <c r="KKU6" s="257" t="s">
        <v>348</v>
      </c>
      <c r="KKV6" s="257" t="s">
        <v>348</v>
      </c>
      <c r="KKW6" s="257" t="s">
        <v>348</v>
      </c>
      <c r="KKX6" s="257" t="s">
        <v>348</v>
      </c>
      <c r="KKY6" s="257" t="s">
        <v>348</v>
      </c>
      <c r="KKZ6" s="257" t="s">
        <v>348</v>
      </c>
      <c r="KLA6" s="257" t="s">
        <v>348</v>
      </c>
      <c r="KLB6" s="257" t="s">
        <v>348</v>
      </c>
      <c r="KLC6" s="257" t="s">
        <v>348</v>
      </c>
      <c r="KLD6" s="257" t="s">
        <v>348</v>
      </c>
      <c r="KLE6" s="257" t="s">
        <v>348</v>
      </c>
      <c r="KLF6" s="257" t="s">
        <v>348</v>
      </c>
      <c r="KLG6" s="257" t="s">
        <v>348</v>
      </c>
      <c r="KLH6" s="257" t="s">
        <v>348</v>
      </c>
      <c r="KLI6" s="257" t="s">
        <v>348</v>
      </c>
      <c r="KLJ6" s="257" t="s">
        <v>348</v>
      </c>
      <c r="KLK6" s="257" t="s">
        <v>348</v>
      </c>
      <c r="KLL6" s="257" t="s">
        <v>348</v>
      </c>
      <c r="KLM6" s="257" t="s">
        <v>348</v>
      </c>
      <c r="KLN6" s="257" t="s">
        <v>348</v>
      </c>
      <c r="KLO6" s="257" t="s">
        <v>348</v>
      </c>
      <c r="KLP6" s="257" t="s">
        <v>348</v>
      </c>
      <c r="KLQ6" s="257" t="s">
        <v>348</v>
      </c>
      <c r="KLR6" s="257" t="s">
        <v>348</v>
      </c>
      <c r="KLS6" s="257" t="s">
        <v>348</v>
      </c>
      <c r="KLT6" s="257" t="s">
        <v>348</v>
      </c>
      <c r="KLU6" s="257" t="s">
        <v>348</v>
      </c>
      <c r="KLV6" s="257" t="s">
        <v>348</v>
      </c>
      <c r="KLW6" s="257" t="s">
        <v>348</v>
      </c>
      <c r="KLX6" s="257" t="s">
        <v>348</v>
      </c>
      <c r="KLY6" s="257" t="s">
        <v>348</v>
      </c>
      <c r="KLZ6" s="257" t="s">
        <v>348</v>
      </c>
      <c r="KMA6" s="257" t="s">
        <v>348</v>
      </c>
      <c r="KMB6" s="257" t="s">
        <v>348</v>
      </c>
      <c r="KMC6" s="257" t="s">
        <v>348</v>
      </c>
      <c r="KMD6" s="257" t="s">
        <v>348</v>
      </c>
      <c r="KME6" s="257" t="s">
        <v>348</v>
      </c>
      <c r="KMF6" s="257" t="s">
        <v>348</v>
      </c>
      <c r="KMG6" s="257" t="s">
        <v>348</v>
      </c>
      <c r="KMH6" s="257" t="s">
        <v>348</v>
      </c>
      <c r="KMI6" s="257" t="s">
        <v>348</v>
      </c>
      <c r="KMJ6" s="257" t="s">
        <v>348</v>
      </c>
      <c r="KMK6" s="257" t="s">
        <v>348</v>
      </c>
      <c r="KML6" s="257" t="s">
        <v>348</v>
      </c>
      <c r="KMM6" s="257" t="s">
        <v>348</v>
      </c>
      <c r="KMN6" s="257" t="s">
        <v>348</v>
      </c>
      <c r="KMO6" s="257" t="s">
        <v>348</v>
      </c>
      <c r="KMP6" s="257" t="s">
        <v>348</v>
      </c>
      <c r="KMQ6" s="257" t="s">
        <v>348</v>
      </c>
      <c r="KMR6" s="257" t="s">
        <v>348</v>
      </c>
      <c r="KMS6" s="257" t="s">
        <v>348</v>
      </c>
      <c r="KMT6" s="257" t="s">
        <v>348</v>
      </c>
      <c r="KMU6" s="257" t="s">
        <v>348</v>
      </c>
      <c r="KMV6" s="257" t="s">
        <v>348</v>
      </c>
      <c r="KMW6" s="257" t="s">
        <v>348</v>
      </c>
      <c r="KMX6" s="257" t="s">
        <v>348</v>
      </c>
      <c r="KMY6" s="257" t="s">
        <v>348</v>
      </c>
      <c r="KMZ6" s="257" t="s">
        <v>348</v>
      </c>
      <c r="KNA6" s="257" t="s">
        <v>348</v>
      </c>
      <c r="KNB6" s="257" t="s">
        <v>348</v>
      </c>
      <c r="KNC6" s="257" t="s">
        <v>348</v>
      </c>
      <c r="KND6" s="257" t="s">
        <v>348</v>
      </c>
      <c r="KNE6" s="257" t="s">
        <v>348</v>
      </c>
      <c r="KNF6" s="257" t="s">
        <v>348</v>
      </c>
      <c r="KNG6" s="257" t="s">
        <v>348</v>
      </c>
      <c r="KNH6" s="257" t="s">
        <v>348</v>
      </c>
      <c r="KNI6" s="257" t="s">
        <v>348</v>
      </c>
      <c r="KNJ6" s="257" t="s">
        <v>348</v>
      </c>
      <c r="KNK6" s="257" t="s">
        <v>348</v>
      </c>
      <c r="KNL6" s="257" t="s">
        <v>348</v>
      </c>
      <c r="KNM6" s="257" t="s">
        <v>348</v>
      </c>
      <c r="KNN6" s="257" t="s">
        <v>348</v>
      </c>
      <c r="KNO6" s="257" t="s">
        <v>348</v>
      </c>
      <c r="KNP6" s="257" t="s">
        <v>348</v>
      </c>
      <c r="KNQ6" s="257" t="s">
        <v>348</v>
      </c>
      <c r="KNR6" s="257" t="s">
        <v>348</v>
      </c>
      <c r="KNS6" s="257" t="s">
        <v>348</v>
      </c>
      <c r="KNT6" s="257" t="s">
        <v>348</v>
      </c>
      <c r="KNU6" s="257" t="s">
        <v>348</v>
      </c>
      <c r="KNV6" s="257" t="s">
        <v>348</v>
      </c>
      <c r="KNW6" s="257" t="s">
        <v>348</v>
      </c>
      <c r="KNX6" s="257" t="s">
        <v>348</v>
      </c>
      <c r="KNY6" s="257" t="s">
        <v>348</v>
      </c>
      <c r="KNZ6" s="257" t="s">
        <v>348</v>
      </c>
      <c r="KOA6" s="257" t="s">
        <v>348</v>
      </c>
      <c r="KOB6" s="257" t="s">
        <v>348</v>
      </c>
      <c r="KOC6" s="257" t="s">
        <v>348</v>
      </c>
      <c r="KOD6" s="257" t="s">
        <v>348</v>
      </c>
      <c r="KOE6" s="257" t="s">
        <v>348</v>
      </c>
      <c r="KOF6" s="257" t="s">
        <v>348</v>
      </c>
      <c r="KOG6" s="257" t="s">
        <v>348</v>
      </c>
      <c r="KOH6" s="257" t="s">
        <v>348</v>
      </c>
      <c r="KOI6" s="257" t="s">
        <v>348</v>
      </c>
      <c r="KOJ6" s="257" t="s">
        <v>348</v>
      </c>
      <c r="KOK6" s="257" t="s">
        <v>348</v>
      </c>
      <c r="KOL6" s="257" t="s">
        <v>348</v>
      </c>
      <c r="KOM6" s="257" t="s">
        <v>348</v>
      </c>
      <c r="KON6" s="257" t="s">
        <v>348</v>
      </c>
      <c r="KOO6" s="257" t="s">
        <v>348</v>
      </c>
      <c r="KOP6" s="257" t="s">
        <v>348</v>
      </c>
      <c r="KOQ6" s="257" t="s">
        <v>348</v>
      </c>
      <c r="KOR6" s="257" t="s">
        <v>348</v>
      </c>
      <c r="KOS6" s="257" t="s">
        <v>348</v>
      </c>
      <c r="KOT6" s="257" t="s">
        <v>348</v>
      </c>
      <c r="KOU6" s="257" t="s">
        <v>348</v>
      </c>
      <c r="KOV6" s="257" t="s">
        <v>348</v>
      </c>
      <c r="KOW6" s="257" t="s">
        <v>348</v>
      </c>
      <c r="KOX6" s="257" t="s">
        <v>348</v>
      </c>
      <c r="KOY6" s="257" t="s">
        <v>348</v>
      </c>
      <c r="KOZ6" s="257" t="s">
        <v>348</v>
      </c>
      <c r="KPA6" s="257" t="s">
        <v>348</v>
      </c>
      <c r="KPB6" s="257" t="s">
        <v>348</v>
      </c>
      <c r="KPC6" s="257" t="s">
        <v>348</v>
      </c>
      <c r="KPD6" s="257" t="s">
        <v>348</v>
      </c>
      <c r="KPE6" s="257" t="s">
        <v>348</v>
      </c>
      <c r="KPF6" s="257" t="s">
        <v>348</v>
      </c>
      <c r="KPG6" s="257" t="s">
        <v>348</v>
      </c>
      <c r="KPH6" s="257" t="s">
        <v>348</v>
      </c>
      <c r="KPI6" s="257" t="s">
        <v>348</v>
      </c>
      <c r="KPJ6" s="257" t="s">
        <v>348</v>
      </c>
      <c r="KPK6" s="257" t="s">
        <v>348</v>
      </c>
      <c r="KPL6" s="257" t="s">
        <v>348</v>
      </c>
      <c r="KPM6" s="257" t="s">
        <v>348</v>
      </c>
      <c r="KPN6" s="257" t="s">
        <v>348</v>
      </c>
      <c r="KPO6" s="257" t="s">
        <v>348</v>
      </c>
      <c r="KPP6" s="257" t="s">
        <v>348</v>
      </c>
      <c r="KPQ6" s="257" t="s">
        <v>348</v>
      </c>
      <c r="KPR6" s="257" t="s">
        <v>348</v>
      </c>
      <c r="KPS6" s="257" t="s">
        <v>348</v>
      </c>
      <c r="KPT6" s="257" t="s">
        <v>348</v>
      </c>
      <c r="KPU6" s="257" t="s">
        <v>348</v>
      </c>
      <c r="KPV6" s="257" t="s">
        <v>348</v>
      </c>
      <c r="KPW6" s="257" t="s">
        <v>348</v>
      </c>
      <c r="KPX6" s="257" t="s">
        <v>348</v>
      </c>
      <c r="KPY6" s="257" t="s">
        <v>348</v>
      </c>
      <c r="KPZ6" s="257" t="s">
        <v>348</v>
      </c>
      <c r="KQA6" s="257" t="s">
        <v>348</v>
      </c>
      <c r="KQB6" s="257" t="s">
        <v>348</v>
      </c>
      <c r="KQC6" s="257" t="s">
        <v>348</v>
      </c>
      <c r="KQD6" s="257" t="s">
        <v>348</v>
      </c>
      <c r="KQE6" s="257" t="s">
        <v>348</v>
      </c>
      <c r="KQF6" s="257" t="s">
        <v>348</v>
      </c>
      <c r="KQG6" s="257" t="s">
        <v>348</v>
      </c>
      <c r="KQH6" s="257" t="s">
        <v>348</v>
      </c>
      <c r="KQI6" s="257" t="s">
        <v>348</v>
      </c>
      <c r="KQJ6" s="257" t="s">
        <v>348</v>
      </c>
      <c r="KQK6" s="257" t="s">
        <v>348</v>
      </c>
      <c r="KQL6" s="257" t="s">
        <v>348</v>
      </c>
      <c r="KQM6" s="257" t="s">
        <v>348</v>
      </c>
      <c r="KQN6" s="257" t="s">
        <v>348</v>
      </c>
      <c r="KQO6" s="257" t="s">
        <v>348</v>
      </c>
      <c r="KQP6" s="257" t="s">
        <v>348</v>
      </c>
      <c r="KQQ6" s="257" t="s">
        <v>348</v>
      </c>
      <c r="KQR6" s="257" t="s">
        <v>348</v>
      </c>
      <c r="KQS6" s="257" t="s">
        <v>348</v>
      </c>
      <c r="KQT6" s="257" t="s">
        <v>348</v>
      </c>
      <c r="KQU6" s="257" t="s">
        <v>348</v>
      </c>
      <c r="KQV6" s="257" t="s">
        <v>348</v>
      </c>
      <c r="KQW6" s="257" t="s">
        <v>348</v>
      </c>
      <c r="KQX6" s="257" t="s">
        <v>348</v>
      </c>
      <c r="KQY6" s="257" t="s">
        <v>348</v>
      </c>
      <c r="KQZ6" s="257" t="s">
        <v>348</v>
      </c>
      <c r="KRA6" s="257" t="s">
        <v>348</v>
      </c>
      <c r="KRB6" s="257" t="s">
        <v>348</v>
      </c>
      <c r="KRC6" s="257" t="s">
        <v>348</v>
      </c>
      <c r="KRD6" s="257" t="s">
        <v>348</v>
      </c>
      <c r="KRE6" s="257" t="s">
        <v>348</v>
      </c>
      <c r="KRF6" s="257" t="s">
        <v>348</v>
      </c>
      <c r="KRG6" s="257" t="s">
        <v>348</v>
      </c>
      <c r="KRH6" s="257" t="s">
        <v>348</v>
      </c>
      <c r="KRI6" s="257" t="s">
        <v>348</v>
      </c>
      <c r="KRJ6" s="257" t="s">
        <v>348</v>
      </c>
      <c r="KRK6" s="257" t="s">
        <v>348</v>
      </c>
      <c r="KRL6" s="257" t="s">
        <v>348</v>
      </c>
      <c r="KRM6" s="257" t="s">
        <v>348</v>
      </c>
      <c r="KRN6" s="257" t="s">
        <v>348</v>
      </c>
      <c r="KRO6" s="257" t="s">
        <v>348</v>
      </c>
      <c r="KRP6" s="257" t="s">
        <v>348</v>
      </c>
      <c r="KRQ6" s="257" t="s">
        <v>348</v>
      </c>
      <c r="KRR6" s="257" t="s">
        <v>348</v>
      </c>
      <c r="KRS6" s="257" t="s">
        <v>348</v>
      </c>
      <c r="KRT6" s="257" t="s">
        <v>348</v>
      </c>
      <c r="KRU6" s="257" t="s">
        <v>348</v>
      </c>
      <c r="KRV6" s="257" t="s">
        <v>348</v>
      </c>
      <c r="KRW6" s="257" t="s">
        <v>348</v>
      </c>
      <c r="KRX6" s="257" t="s">
        <v>348</v>
      </c>
      <c r="KRY6" s="257" t="s">
        <v>348</v>
      </c>
      <c r="KRZ6" s="257" t="s">
        <v>348</v>
      </c>
      <c r="KSA6" s="257" t="s">
        <v>348</v>
      </c>
      <c r="KSB6" s="257" t="s">
        <v>348</v>
      </c>
      <c r="KSC6" s="257" t="s">
        <v>348</v>
      </c>
      <c r="KSD6" s="257" t="s">
        <v>348</v>
      </c>
      <c r="KSE6" s="257" t="s">
        <v>348</v>
      </c>
      <c r="KSF6" s="257" t="s">
        <v>348</v>
      </c>
      <c r="KSG6" s="257" t="s">
        <v>348</v>
      </c>
      <c r="KSH6" s="257" t="s">
        <v>348</v>
      </c>
      <c r="KSI6" s="257" t="s">
        <v>348</v>
      </c>
      <c r="KSJ6" s="257" t="s">
        <v>348</v>
      </c>
      <c r="KSK6" s="257" t="s">
        <v>348</v>
      </c>
      <c r="KSL6" s="257" t="s">
        <v>348</v>
      </c>
      <c r="KSM6" s="257" t="s">
        <v>348</v>
      </c>
      <c r="KSN6" s="257" t="s">
        <v>348</v>
      </c>
      <c r="KSO6" s="257" t="s">
        <v>348</v>
      </c>
      <c r="KSP6" s="257" t="s">
        <v>348</v>
      </c>
      <c r="KSQ6" s="257" t="s">
        <v>348</v>
      </c>
      <c r="KSR6" s="257" t="s">
        <v>348</v>
      </c>
      <c r="KSS6" s="257" t="s">
        <v>348</v>
      </c>
      <c r="KST6" s="257" t="s">
        <v>348</v>
      </c>
      <c r="KSU6" s="257" t="s">
        <v>348</v>
      </c>
      <c r="KSV6" s="257" t="s">
        <v>348</v>
      </c>
      <c r="KSW6" s="257" t="s">
        <v>348</v>
      </c>
      <c r="KSX6" s="257" t="s">
        <v>348</v>
      </c>
      <c r="KSY6" s="257" t="s">
        <v>348</v>
      </c>
      <c r="KSZ6" s="257" t="s">
        <v>348</v>
      </c>
      <c r="KTA6" s="257" t="s">
        <v>348</v>
      </c>
      <c r="KTB6" s="257" t="s">
        <v>348</v>
      </c>
      <c r="KTC6" s="257" t="s">
        <v>348</v>
      </c>
      <c r="KTD6" s="257" t="s">
        <v>348</v>
      </c>
      <c r="KTE6" s="257" t="s">
        <v>348</v>
      </c>
      <c r="KTF6" s="257" t="s">
        <v>348</v>
      </c>
      <c r="KTG6" s="257" t="s">
        <v>348</v>
      </c>
      <c r="KTH6" s="257" t="s">
        <v>348</v>
      </c>
      <c r="KTI6" s="257" t="s">
        <v>348</v>
      </c>
      <c r="KTJ6" s="257" t="s">
        <v>348</v>
      </c>
      <c r="KTK6" s="257" t="s">
        <v>348</v>
      </c>
      <c r="KTL6" s="257" t="s">
        <v>348</v>
      </c>
      <c r="KTM6" s="257" t="s">
        <v>348</v>
      </c>
      <c r="KTN6" s="257" t="s">
        <v>348</v>
      </c>
      <c r="KTO6" s="257" t="s">
        <v>348</v>
      </c>
      <c r="KTP6" s="257" t="s">
        <v>348</v>
      </c>
      <c r="KTQ6" s="257" t="s">
        <v>348</v>
      </c>
      <c r="KTR6" s="257" t="s">
        <v>348</v>
      </c>
      <c r="KTS6" s="257" t="s">
        <v>348</v>
      </c>
      <c r="KTT6" s="257" t="s">
        <v>348</v>
      </c>
      <c r="KTU6" s="257" t="s">
        <v>348</v>
      </c>
      <c r="KTV6" s="257" t="s">
        <v>348</v>
      </c>
      <c r="KTW6" s="257" t="s">
        <v>348</v>
      </c>
      <c r="KTX6" s="257" t="s">
        <v>348</v>
      </c>
      <c r="KTY6" s="257" t="s">
        <v>348</v>
      </c>
      <c r="KTZ6" s="257" t="s">
        <v>348</v>
      </c>
      <c r="KUA6" s="257" t="s">
        <v>348</v>
      </c>
      <c r="KUB6" s="257" t="s">
        <v>348</v>
      </c>
      <c r="KUC6" s="257" t="s">
        <v>348</v>
      </c>
      <c r="KUD6" s="257" t="s">
        <v>348</v>
      </c>
      <c r="KUE6" s="257" t="s">
        <v>348</v>
      </c>
      <c r="KUF6" s="257" t="s">
        <v>348</v>
      </c>
      <c r="KUG6" s="257" t="s">
        <v>348</v>
      </c>
      <c r="KUH6" s="257" t="s">
        <v>348</v>
      </c>
      <c r="KUI6" s="257" t="s">
        <v>348</v>
      </c>
      <c r="KUJ6" s="257" t="s">
        <v>348</v>
      </c>
      <c r="KUK6" s="257" t="s">
        <v>348</v>
      </c>
      <c r="KUL6" s="257" t="s">
        <v>348</v>
      </c>
      <c r="KUM6" s="257" t="s">
        <v>348</v>
      </c>
      <c r="KUN6" s="257" t="s">
        <v>348</v>
      </c>
      <c r="KUO6" s="257" t="s">
        <v>348</v>
      </c>
      <c r="KUP6" s="257" t="s">
        <v>348</v>
      </c>
      <c r="KUQ6" s="257" t="s">
        <v>348</v>
      </c>
      <c r="KUR6" s="257" t="s">
        <v>348</v>
      </c>
      <c r="KUS6" s="257" t="s">
        <v>348</v>
      </c>
      <c r="KUT6" s="257" t="s">
        <v>348</v>
      </c>
      <c r="KUU6" s="257" t="s">
        <v>348</v>
      </c>
      <c r="KUV6" s="257" t="s">
        <v>348</v>
      </c>
      <c r="KUW6" s="257" t="s">
        <v>348</v>
      </c>
      <c r="KUX6" s="257" t="s">
        <v>348</v>
      </c>
      <c r="KUY6" s="257" t="s">
        <v>348</v>
      </c>
      <c r="KUZ6" s="257" t="s">
        <v>348</v>
      </c>
      <c r="KVA6" s="257" t="s">
        <v>348</v>
      </c>
      <c r="KVB6" s="257" t="s">
        <v>348</v>
      </c>
      <c r="KVC6" s="257" t="s">
        <v>348</v>
      </c>
      <c r="KVD6" s="257" t="s">
        <v>348</v>
      </c>
      <c r="KVE6" s="257" t="s">
        <v>348</v>
      </c>
      <c r="KVF6" s="257" t="s">
        <v>348</v>
      </c>
      <c r="KVG6" s="257" t="s">
        <v>348</v>
      </c>
      <c r="KVH6" s="257" t="s">
        <v>348</v>
      </c>
      <c r="KVI6" s="257" t="s">
        <v>348</v>
      </c>
      <c r="KVJ6" s="257" t="s">
        <v>348</v>
      </c>
      <c r="KVK6" s="257" t="s">
        <v>348</v>
      </c>
      <c r="KVL6" s="257" t="s">
        <v>348</v>
      </c>
      <c r="KVM6" s="257" t="s">
        <v>348</v>
      </c>
      <c r="KVN6" s="257" t="s">
        <v>348</v>
      </c>
      <c r="KVO6" s="257" t="s">
        <v>348</v>
      </c>
      <c r="KVP6" s="257" t="s">
        <v>348</v>
      </c>
      <c r="KVQ6" s="257" t="s">
        <v>348</v>
      </c>
      <c r="KVR6" s="257" t="s">
        <v>348</v>
      </c>
      <c r="KVS6" s="257" t="s">
        <v>348</v>
      </c>
      <c r="KVT6" s="257" t="s">
        <v>348</v>
      </c>
      <c r="KVU6" s="257" t="s">
        <v>348</v>
      </c>
      <c r="KVV6" s="257" t="s">
        <v>348</v>
      </c>
      <c r="KVW6" s="257" t="s">
        <v>348</v>
      </c>
      <c r="KVX6" s="257" t="s">
        <v>348</v>
      </c>
      <c r="KVY6" s="257" t="s">
        <v>348</v>
      </c>
      <c r="KVZ6" s="257" t="s">
        <v>348</v>
      </c>
      <c r="KWA6" s="257" t="s">
        <v>348</v>
      </c>
      <c r="KWB6" s="257" t="s">
        <v>348</v>
      </c>
      <c r="KWC6" s="257" t="s">
        <v>348</v>
      </c>
      <c r="KWD6" s="257" t="s">
        <v>348</v>
      </c>
      <c r="KWE6" s="257" t="s">
        <v>348</v>
      </c>
      <c r="KWF6" s="257" t="s">
        <v>348</v>
      </c>
      <c r="KWG6" s="257" t="s">
        <v>348</v>
      </c>
      <c r="KWH6" s="257" t="s">
        <v>348</v>
      </c>
      <c r="KWI6" s="257" t="s">
        <v>348</v>
      </c>
      <c r="KWJ6" s="257" t="s">
        <v>348</v>
      </c>
      <c r="KWK6" s="257" t="s">
        <v>348</v>
      </c>
      <c r="KWL6" s="257" t="s">
        <v>348</v>
      </c>
      <c r="KWM6" s="257" t="s">
        <v>348</v>
      </c>
      <c r="KWN6" s="257" t="s">
        <v>348</v>
      </c>
      <c r="KWO6" s="257" t="s">
        <v>348</v>
      </c>
      <c r="KWP6" s="257" t="s">
        <v>348</v>
      </c>
      <c r="KWQ6" s="257" t="s">
        <v>348</v>
      </c>
      <c r="KWR6" s="257" t="s">
        <v>348</v>
      </c>
      <c r="KWS6" s="257" t="s">
        <v>348</v>
      </c>
      <c r="KWT6" s="257" t="s">
        <v>348</v>
      </c>
      <c r="KWU6" s="257" t="s">
        <v>348</v>
      </c>
      <c r="KWV6" s="257" t="s">
        <v>348</v>
      </c>
      <c r="KWW6" s="257" t="s">
        <v>348</v>
      </c>
      <c r="KWX6" s="257" t="s">
        <v>348</v>
      </c>
      <c r="KWY6" s="257" t="s">
        <v>348</v>
      </c>
      <c r="KWZ6" s="257" t="s">
        <v>348</v>
      </c>
      <c r="KXA6" s="257" t="s">
        <v>348</v>
      </c>
      <c r="KXB6" s="257" t="s">
        <v>348</v>
      </c>
      <c r="KXC6" s="257" t="s">
        <v>348</v>
      </c>
      <c r="KXD6" s="257" t="s">
        <v>348</v>
      </c>
      <c r="KXE6" s="257" t="s">
        <v>348</v>
      </c>
      <c r="KXF6" s="257" t="s">
        <v>348</v>
      </c>
      <c r="KXG6" s="257" t="s">
        <v>348</v>
      </c>
      <c r="KXH6" s="257" t="s">
        <v>348</v>
      </c>
      <c r="KXI6" s="257" t="s">
        <v>348</v>
      </c>
      <c r="KXJ6" s="257" t="s">
        <v>348</v>
      </c>
      <c r="KXK6" s="257" t="s">
        <v>348</v>
      </c>
      <c r="KXL6" s="257" t="s">
        <v>348</v>
      </c>
      <c r="KXM6" s="257" t="s">
        <v>348</v>
      </c>
      <c r="KXN6" s="257" t="s">
        <v>348</v>
      </c>
      <c r="KXO6" s="257" t="s">
        <v>348</v>
      </c>
      <c r="KXP6" s="257" t="s">
        <v>348</v>
      </c>
      <c r="KXQ6" s="257" t="s">
        <v>348</v>
      </c>
      <c r="KXR6" s="257" t="s">
        <v>348</v>
      </c>
      <c r="KXS6" s="257" t="s">
        <v>348</v>
      </c>
      <c r="KXT6" s="257" t="s">
        <v>348</v>
      </c>
      <c r="KXU6" s="257" t="s">
        <v>348</v>
      </c>
      <c r="KXV6" s="257" t="s">
        <v>348</v>
      </c>
      <c r="KXW6" s="257" t="s">
        <v>348</v>
      </c>
      <c r="KXX6" s="257" t="s">
        <v>348</v>
      </c>
      <c r="KXY6" s="257" t="s">
        <v>348</v>
      </c>
      <c r="KXZ6" s="257" t="s">
        <v>348</v>
      </c>
      <c r="KYA6" s="257" t="s">
        <v>348</v>
      </c>
      <c r="KYB6" s="257" t="s">
        <v>348</v>
      </c>
      <c r="KYC6" s="257" t="s">
        <v>348</v>
      </c>
      <c r="KYD6" s="257" t="s">
        <v>348</v>
      </c>
      <c r="KYE6" s="257" t="s">
        <v>348</v>
      </c>
      <c r="KYF6" s="257" t="s">
        <v>348</v>
      </c>
      <c r="KYG6" s="257" t="s">
        <v>348</v>
      </c>
      <c r="KYH6" s="257" t="s">
        <v>348</v>
      </c>
      <c r="KYI6" s="257" t="s">
        <v>348</v>
      </c>
      <c r="KYJ6" s="257" t="s">
        <v>348</v>
      </c>
      <c r="KYK6" s="257" t="s">
        <v>348</v>
      </c>
      <c r="KYL6" s="257" t="s">
        <v>348</v>
      </c>
      <c r="KYM6" s="257" t="s">
        <v>348</v>
      </c>
      <c r="KYN6" s="257" t="s">
        <v>348</v>
      </c>
      <c r="KYO6" s="257" t="s">
        <v>348</v>
      </c>
      <c r="KYP6" s="257" t="s">
        <v>348</v>
      </c>
      <c r="KYQ6" s="257" t="s">
        <v>348</v>
      </c>
      <c r="KYR6" s="257" t="s">
        <v>348</v>
      </c>
      <c r="KYS6" s="257" t="s">
        <v>348</v>
      </c>
      <c r="KYT6" s="257" t="s">
        <v>348</v>
      </c>
      <c r="KYU6" s="257" t="s">
        <v>348</v>
      </c>
      <c r="KYV6" s="257" t="s">
        <v>348</v>
      </c>
      <c r="KYW6" s="257" t="s">
        <v>348</v>
      </c>
      <c r="KYX6" s="257" t="s">
        <v>348</v>
      </c>
      <c r="KYY6" s="257" t="s">
        <v>348</v>
      </c>
      <c r="KYZ6" s="257" t="s">
        <v>348</v>
      </c>
      <c r="KZA6" s="257" t="s">
        <v>348</v>
      </c>
      <c r="KZB6" s="257" t="s">
        <v>348</v>
      </c>
      <c r="KZC6" s="257" t="s">
        <v>348</v>
      </c>
      <c r="KZD6" s="257" t="s">
        <v>348</v>
      </c>
      <c r="KZE6" s="257" t="s">
        <v>348</v>
      </c>
      <c r="KZF6" s="257" t="s">
        <v>348</v>
      </c>
      <c r="KZG6" s="257" t="s">
        <v>348</v>
      </c>
      <c r="KZH6" s="257" t="s">
        <v>348</v>
      </c>
      <c r="KZI6" s="257" t="s">
        <v>348</v>
      </c>
      <c r="KZJ6" s="257" t="s">
        <v>348</v>
      </c>
      <c r="KZK6" s="257" t="s">
        <v>348</v>
      </c>
      <c r="KZL6" s="257" t="s">
        <v>348</v>
      </c>
      <c r="KZM6" s="257" t="s">
        <v>348</v>
      </c>
      <c r="KZN6" s="257" t="s">
        <v>348</v>
      </c>
      <c r="KZO6" s="257" t="s">
        <v>348</v>
      </c>
      <c r="KZP6" s="257" t="s">
        <v>348</v>
      </c>
      <c r="KZQ6" s="257" t="s">
        <v>348</v>
      </c>
      <c r="KZR6" s="257" t="s">
        <v>348</v>
      </c>
      <c r="KZS6" s="257" t="s">
        <v>348</v>
      </c>
      <c r="KZT6" s="257" t="s">
        <v>348</v>
      </c>
      <c r="KZU6" s="257" t="s">
        <v>348</v>
      </c>
      <c r="KZV6" s="257" t="s">
        <v>348</v>
      </c>
      <c r="KZW6" s="257" t="s">
        <v>348</v>
      </c>
      <c r="KZX6" s="257" t="s">
        <v>348</v>
      </c>
      <c r="KZY6" s="257" t="s">
        <v>348</v>
      </c>
      <c r="KZZ6" s="257" t="s">
        <v>348</v>
      </c>
      <c r="LAA6" s="257" t="s">
        <v>348</v>
      </c>
      <c r="LAB6" s="257" t="s">
        <v>348</v>
      </c>
      <c r="LAC6" s="257" t="s">
        <v>348</v>
      </c>
      <c r="LAD6" s="257" t="s">
        <v>348</v>
      </c>
      <c r="LAE6" s="257" t="s">
        <v>348</v>
      </c>
      <c r="LAF6" s="257" t="s">
        <v>348</v>
      </c>
      <c r="LAG6" s="257" t="s">
        <v>348</v>
      </c>
      <c r="LAH6" s="257" t="s">
        <v>348</v>
      </c>
      <c r="LAI6" s="257" t="s">
        <v>348</v>
      </c>
      <c r="LAJ6" s="257" t="s">
        <v>348</v>
      </c>
      <c r="LAK6" s="257" t="s">
        <v>348</v>
      </c>
      <c r="LAL6" s="257" t="s">
        <v>348</v>
      </c>
      <c r="LAM6" s="257" t="s">
        <v>348</v>
      </c>
      <c r="LAN6" s="257" t="s">
        <v>348</v>
      </c>
      <c r="LAO6" s="257" t="s">
        <v>348</v>
      </c>
      <c r="LAP6" s="257" t="s">
        <v>348</v>
      </c>
      <c r="LAQ6" s="257" t="s">
        <v>348</v>
      </c>
      <c r="LAR6" s="257" t="s">
        <v>348</v>
      </c>
      <c r="LAS6" s="257" t="s">
        <v>348</v>
      </c>
      <c r="LAT6" s="257" t="s">
        <v>348</v>
      </c>
      <c r="LAU6" s="257" t="s">
        <v>348</v>
      </c>
      <c r="LAV6" s="257" t="s">
        <v>348</v>
      </c>
      <c r="LAW6" s="257" t="s">
        <v>348</v>
      </c>
      <c r="LAX6" s="257" t="s">
        <v>348</v>
      </c>
      <c r="LAY6" s="257" t="s">
        <v>348</v>
      </c>
      <c r="LAZ6" s="257" t="s">
        <v>348</v>
      </c>
      <c r="LBA6" s="257" t="s">
        <v>348</v>
      </c>
      <c r="LBB6" s="257" t="s">
        <v>348</v>
      </c>
      <c r="LBC6" s="257" t="s">
        <v>348</v>
      </c>
      <c r="LBD6" s="257" t="s">
        <v>348</v>
      </c>
      <c r="LBE6" s="257" t="s">
        <v>348</v>
      </c>
      <c r="LBF6" s="257" t="s">
        <v>348</v>
      </c>
      <c r="LBG6" s="257" t="s">
        <v>348</v>
      </c>
      <c r="LBH6" s="257" t="s">
        <v>348</v>
      </c>
      <c r="LBI6" s="257" t="s">
        <v>348</v>
      </c>
      <c r="LBJ6" s="257" t="s">
        <v>348</v>
      </c>
      <c r="LBK6" s="257" t="s">
        <v>348</v>
      </c>
      <c r="LBL6" s="257" t="s">
        <v>348</v>
      </c>
      <c r="LBM6" s="257" t="s">
        <v>348</v>
      </c>
      <c r="LBN6" s="257" t="s">
        <v>348</v>
      </c>
      <c r="LBO6" s="257" t="s">
        <v>348</v>
      </c>
      <c r="LBP6" s="257" t="s">
        <v>348</v>
      </c>
      <c r="LBQ6" s="257" t="s">
        <v>348</v>
      </c>
      <c r="LBR6" s="257" t="s">
        <v>348</v>
      </c>
      <c r="LBS6" s="257" t="s">
        <v>348</v>
      </c>
      <c r="LBT6" s="257" t="s">
        <v>348</v>
      </c>
      <c r="LBU6" s="257" t="s">
        <v>348</v>
      </c>
      <c r="LBV6" s="257" t="s">
        <v>348</v>
      </c>
      <c r="LBW6" s="257" t="s">
        <v>348</v>
      </c>
      <c r="LBX6" s="257" t="s">
        <v>348</v>
      </c>
      <c r="LBY6" s="257" t="s">
        <v>348</v>
      </c>
      <c r="LBZ6" s="257" t="s">
        <v>348</v>
      </c>
      <c r="LCA6" s="257" t="s">
        <v>348</v>
      </c>
      <c r="LCB6" s="257" t="s">
        <v>348</v>
      </c>
      <c r="LCC6" s="257" t="s">
        <v>348</v>
      </c>
      <c r="LCD6" s="257" t="s">
        <v>348</v>
      </c>
      <c r="LCE6" s="257" t="s">
        <v>348</v>
      </c>
      <c r="LCF6" s="257" t="s">
        <v>348</v>
      </c>
      <c r="LCG6" s="257" t="s">
        <v>348</v>
      </c>
      <c r="LCH6" s="257" t="s">
        <v>348</v>
      </c>
      <c r="LCI6" s="257" t="s">
        <v>348</v>
      </c>
      <c r="LCJ6" s="257" t="s">
        <v>348</v>
      </c>
      <c r="LCK6" s="257" t="s">
        <v>348</v>
      </c>
      <c r="LCL6" s="257" t="s">
        <v>348</v>
      </c>
      <c r="LCM6" s="257" t="s">
        <v>348</v>
      </c>
      <c r="LCN6" s="257" t="s">
        <v>348</v>
      </c>
      <c r="LCO6" s="257" t="s">
        <v>348</v>
      </c>
      <c r="LCP6" s="257" t="s">
        <v>348</v>
      </c>
      <c r="LCQ6" s="257" t="s">
        <v>348</v>
      </c>
      <c r="LCR6" s="257" t="s">
        <v>348</v>
      </c>
      <c r="LCS6" s="257" t="s">
        <v>348</v>
      </c>
      <c r="LCT6" s="257" t="s">
        <v>348</v>
      </c>
      <c r="LCU6" s="257" t="s">
        <v>348</v>
      </c>
      <c r="LCV6" s="257" t="s">
        <v>348</v>
      </c>
      <c r="LCW6" s="257" t="s">
        <v>348</v>
      </c>
      <c r="LCX6" s="257" t="s">
        <v>348</v>
      </c>
      <c r="LCY6" s="257" t="s">
        <v>348</v>
      </c>
      <c r="LCZ6" s="257" t="s">
        <v>348</v>
      </c>
      <c r="LDA6" s="257" t="s">
        <v>348</v>
      </c>
      <c r="LDB6" s="257" t="s">
        <v>348</v>
      </c>
      <c r="LDC6" s="257" t="s">
        <v>348</v>
      </c>
      <c r="LDD6" s="257" t="s">
        <v>348</v>
      </c>
      <c r="LDE6" s="257" t="s">
        <v>348</v>
      </c>
      <c r="LDF6" s="257" t="s">
        <v>348</v>
      </c>
      <c r="LDG6" s="257" t="s">
        <v>348</v>
      </c>
      <c r="LDH6" s="257" t="s">
        <v>348</v>
      </c>
      <c r="LDI6" s="257" t="s">
        <v>348</v>
      </c>
      <c r="LDJ6" s="257" t="s">
        <v>348</v>
      </c>
      <c r="LDK6" s="257" t="s">
        <v>348</v>
      </c>
      <c r="LDL6" s="257" t="s">
        <v>348</v>
      </c>
      <c r="LDM6" s="257" t="s">
        <v>348</v>
      </c>
      <c r="LDN6" s="257" t="s">
        <v>348</v>
      </c>
      <c r="LDO6" s="257" t="s">
        <v>348</v>
      </c>
      <c r="LDP6" s="257" t="s">
        <v>348</v>
      </c>
      <c r="LDQ6" s="257" t="s">
        <v>348</v>
      </c>
      <c r="LDR6" s="257" t="s">
        <v>348</v>
      </c>
      <c r="LDS6" s="257" t="s">
        <v>348</v>
      </c>
      <c r="LDT6" s="257" t="s">
        <v>348</v>
      </c>
      <c r="LDU6" s="257" t="s">
        <v>348</v>
      </c>
      <c r="LDV6" s="257" t="s">
        <v>348</v>
      </c>
      <c r="LDW6" s="257" t="s">
        <v>348</v>
      </c>
      <c r="LDX6" s="257" t="s">
        <v>348</v>
      </c>
      <c r="LDY6" s="257" t="s">
        <v>348</v>
      </c>
      <c r="LDZ6" s="257" t="s">
        <v>348</v>
      </c>
      <c r="LEA6" s="257" t="s">
        <v>348</v>
      </c>
      <c r="LEB6" s="257" t="s">
        <v>348</v>
      </c>
      <c r="LEC6" s="257" t="s">
        <v>348</v>
      </c>
      <c r="LED6" s="257" t="s">
        <v>348</v>
      </c>
      <c r="LEE6" s="257" t="s">
        <v>348</v>
      </c>
      <c r="LEF6" s="257" t="s">
        <v>348</v>
      </c>
      <c r="LEG6" s="257" t="s">
        <v>348</v>
      </c>
      <c r="LEH6" s="257" t="s">
        <v>348</v>
      </c>
      <c r="LEI6" s="257" t="s">
        <v>348</v>
      </c>
      <c r="LEJ6" s="257" t="s">
        <v>348</v>
      </c>
      <c r="LEK6" s="257" t="s">
        <v>348</v>
      </c>
      <c r="LEL6" s="257" t="s">
        <v>348</v>
      </c>
      <c r="LEM6" s="257" t="s">
        <v>348</v>
      </c>
      <c r="LEN6" s="257" t="s">
        <v>348</v>
      </c>
      <c r="LEO6" s="257" t="s">
        <v>348</v>
      </c>
      <c r="LEP6" s="257" t="s">
        <v>348</v>
      </c>
      <c r="LEQ6" s="257" t="s">
        <v>348</v>
      </c>
      <c r="LER6" s="257" t="s">
        <v>348</v>
      </c>
      <c r="LES6" s="257" t="s">
        <v>348</v>
      </c>
      <c r="LET6" s="257" t="s">
        <v>348</v>
      </c>
      <c r="LEU6" s="257" t="s">
        <v>348</v>
      </c>
      <c r="LEV6" s="257" t="s">
        <v>348</v>
      </c>
      <c r="LEW6" s="257" t="s">
        <v>348</v>
      </c>
      <c r="LEX6" s="257" t="s">
        <v>348</v>
      </c>
      <c r="LEY6" s="257" t="s">
        <v>348</v>
      </c>
      <c r="LEZ6" s="257" t="s">
        <v>348</v>
      </c>
      <c r="LFA6" s="257" t="s">
        <v>348</v>
      </c>
      <c r="LFB6" s="257" t="s">
        <v>348</v>
      </c>
      <c r="LFC6" s="257" t="s">
        <v>348</v>
      </c>
      <c r="LFD6" s="257" t="s">
        <v>348</v>
      </c>
      <c r="LFE6" s="257" t="s">
        <v>348</v>
      </c>
      <c r="LFF6" s="257" t="s">
        <v>348</v>
      </c>
      <c r="LFG6" s="257" t="s">
        <v>348</v>
      </c>
      <c r="LFH6" s="257" t="s">
        <v>348</v>
      </c>
      <c r="LFI6" s="257" t="s">
        <v>348</v>
      </c>
      <c r="LFJ6" s="257" t="s">
        <v>348</v>
      </c>
      <c r="LFK6" s="257" t="s">
        <v>348</v>
      </c>
      <c r="LFL6" s="257" t="s">
        <v>348</v>
      </c>
      <c r="LFM6" s="257" t="s">
        <v>348</v>
      </c>
      <c r="LFN6" s="257" t="s">
        <v>348</v>
      </c>
      <c r="LFO6" s="257" t="s">
        <v>348</v>
      </c>
      <c r="LFP6" s="257" t="s">
        <v>348</v>
      </c>
      <c r="LFQ6" s="257" t="s">
        <v>348</v>
      </c>
      <c r="LFR6" s="257" t="s">
        <v>348</v>
      </c>
      <c r="LFS6" s="257" t="s">
        <v>348</v>
      </c>
      <c r="LFT6" s="257" t="s">
        <v>348</v>
      </c>
      <c r="LFU6" s="257" t="s">
        <v>348</v>
      </c>
      <c r="LFV6" s="257" t="s">
        <v>348</v>
      </c>
      <c r="LFW6" s="257" t="s">
        <v>348</v>
      </c>
      <c r="LFX6" s="257" t="s">
        <v>348</v>
      </c>
      <c r="LFY6" s="257" t="s">
        <v>348</v>
      </c>
      <c r="LFZ6" s="257" t="s">
        <v>348</v>
      </c>
      <c r="LGA6" s="257" t="s">
        <v>348</v>
      </c>
      <c r="LGB6" s="257" t="s">
        <v>348</v>
      </c>
      <c r="LGC6" s="257" t="s">
        <v>348</v>
      </c>
      <c r="LGD6" s="257" t="s">
        <v>348</v>
      </c>
      <c r="LGE6" s="257" t="s">
        <v>348</v>
      </c>
      <c r="LGF6" s="257" t="s">
        <v>348</v>
      </c>
      <c r="LGG6" s="257" t="s">
        <v>348</v>
      </c>
      <c r="LGH6" s="257" t="s">
        <v>348</v>
      </c>
      <c r="LGI6" s="257" t="s">
        <v>348</v>
      </c>
      <c r="LGJ6" s="257" t="s">
        <v>348</v>
      </c>
      <c r="LGK6" s="257" t="s">
        <v>348</v>
      </c>
      <c r="LGL6" s="257" t="s">
        <v>348</v>
      </c>
      <c r="LGM6" s="257" t="s">
        <v>348</v>
      </c>
      <c r="LGN6" s="257" t="s">
        <v>348</v>
      </c>
      <c r="LGO6" s="257" t="s">
        <v>348</v>
      </c>
      <c r="LGP6" s="257" t="s">
        <v>348</v>
      </c>
      <c r="LGQ6" s="257" t="s">
        <v>348</v>
      </c>
      <c r="LGR6" s="257" t="s">
        <v>348</v>
      </c>
      <c r="LGS6" s="257" t="s">
        <v>348</v>
      </c>
      <c r="LGT6" s="257" t="s">
        <v>348</v>
      </c>
      <c r="LGU6" s="257" t="s">
        <v>348</v>
      </c>
      <c r="LGV6" s="257" t="s">
        <v>348</v>
      </c>
      <c r="LGW6" s="257" t="s">
        <v>348</v>
      </c>
      <c r="LGX6" s="257" t="s">
        <v>348</v>
      </c>
      <c r="LGY6" s="257" t="s">
        <v>348</v>
      </c>
      <c r="LGZ6" s="257" t="s">
        <v>348</v>
      </c>
      <c r="LHA6" s="257" t="s">
        <v>348</v>
      </c>
      <c r="LHB6" s="257" t="s">
        <v>348</v>
      </c>
      <c r="LHC6" s="257" t="s">
        <v>348</v>
      </c>
      <c r="LHD6" s="257" t="s">
        <v>348</v>
      </c>
      <c r="LHE6" s="257" t="s">
        <v>348</v>
      </c>
      <c r="LHF6" s="257" t="s">
        <v>348</v>
      </c>
      <c r="LHG6" s="257" t="s">
        <v>348</v>
      </c>
      <c r="LHH6" s="257" t="s">
        <v>348</v>
      </c>
      <c r="LHI6" s="257" t="s">
        <v>348</v>
      </c>
      <c r="LHJ6" s="257" t="s">
        <v>348</v>
      </c>
      <c r="LHK6" s="257" t="s">
        <v>348</v>
      </c>
      <c r="LHL6" s="257" t="s">
        <v>348</v>
      </c>
      <c r="LHM6" s="257" t="s">
        <v>348</v>
      </c>
      <c r="LHN6" s="257" t="s">
        <v>348</v>
      </c>
      <c r="LHO6" s="257" t="s">
        <v>348</v>
      </c>
      <c r="LHP6" s="257" t="s">
        <v>348</v>
      </c>
      <c r="LHQ6" s="257" t="s">
        <v>348</v>
      </c>
      <c r="LHR6" s="257" t="s">
        <v>348</v>
      </c>
      <c r="LHS6" s="257" t="s">
        <v>348</v>
      </c>
      <c r="LHT6" s="257" t="s">
        <v>348</v>
      </c>
      <c r="LHU6" s="257" t="s">
        <v>348</v>
      </c>
      <c r="LHV6" s="257" t="s">
        <v>348</v>
      </c>
      <c r="LHW6" s="257" t="s">
        <v>348</v>
      </c>
      <c r="LHX6" s="257" t="s">
        <v>348</v>
      </c>
      <c r="LHY6" s="257" t="s">
        <v>348</v>
      </c>
      <c r="LHZ6" s="257" t="s">
        <v>348</v>
      </c>
      <c r="LIA6" s="257" t="s">
        <v>348</v>
      </c>
      <c r="LIB6" s="257" t="s">
        <v>348</v>
      </c>
      <c r="LIC6" s="257" t="s">
        <v>348</v>
      </c>
      <c r="LID6" s="257" t="s">
        <v>348</v>
      </c>
      <c r="LIE6" s="257" t="s">
        <v>348</v>
      </c>
      <c r="LIF6" s="257" t="s">
        <v>348</v>
      </c>
      <c r="LIG6" s="257" t="s">
        <v>348</v>
      </c>
      <c r="LIH6" s="257" t="s">
        <v>348</v>
      </c>
      <c r="LII6" s="257" t="s">
        <v>348</v>
      </c>
      <c r="LIJ6" s="257" t="s">
        <v>348</v>
      </c>
      <c r="LIK6" s="257" t="s">
        <v>348</v>
      </c>
      <c r="LIL6" s="257" t="s">
        <v>348</v>
      </c>
      <c r="LIM6" s="257" t="s">
        <v>348</v>
      </c>
      <c r="LIN6" s="257" t="s">
        <v>348</v>
      </c>
      <c r="LIO6" s="257" t="s">
        <v>348</v>
      </c>
      <c r="LIP6" s="257" t="s">
        <v>348</v>
      </c>
      <c r="LIQ6" s="257" t="s">
        <v>348</v>
      </c>
      <c r="LIR6" s="257" t="s">
        <v>348</v>
      </c>
      <c r="LIS6" s="257" t="s">
        <v>348</v>
      </c>
      <c r="LIT6" s="257" t="s">
        <v>348</v>
      </c>
      <c r="LIU6" s="257" t="s">
        <v>348</v>
      </c>
      <c r="LIV6" s="257" t="s">
        <v>348</v>
      </c>
      <c r="LIW6" s="257" t="s">
        <v>348</v>
      </c>
      <c r="LIX6" s="257" t="s">
        <v>348</v>
      </c>
      <c r="LIY6" s="257" t="s">
        <v>348</v>
      </c>
      <c r="LIZ6" s="257" t="s">
        <v>348</v>
      </c>
      <c r="LJA6" s="257" t="s">
        <v>348</v>
      </c>
      <c r="LJB6" s="257" t="s">
        <v>348</v>
      </c>
      <c r="LJC6" s="257" t="s">
        <v>348</v>
      </c>
      <c r="LJD6" s="257" t="s">
        <v>348</v>
      </c>
      <c r="LJE6" s="257" t="s">
        <v>348</v>
      </c>
      <c r="LJF6" s="257" t="s">
        <v>348</v>
      </c>
      <c r="LJG6" s="257" t="s">
        <v>348</v>
      </c>
      <c r="LJH6" s="257" t="s">
        <v>348</v>
      </c>
      <c r="LJI6" s="257" t="s">
        <v>348</v>
      </c>
      <c r="LJJ6" s="257" t="s">
        <v>348</v>
      </c>
      <c r="LJK6" s="257" t="s">
        <v>348</v>
      </c>
      <c r="LJL6" s="257" t="s">
        <v>348</v>
      </c>
      <c r="LJM6" s="257" t="s">
        <v>348</v>
      </c>
      <c r="LJN6" s="257" t="s">
        <v>348</v>
      </c>
      <c r="LJO6" s="257" t="s">
        <v>348</v>
      </c>
      <c r="LJP6" s="257" t="s">
        <v>348</v>
      </c>
      <c r="LJQ6" s="257" t="s">
        <v>348</v>
      </c>
      <c r="LJR6" s="257" t="s">
        <v>348</v>
      </c>
      <c r="LJS6" s="257" t="s">
        <v>348</v>
      </c>
      <c r="LJT6" s="257" t="s">
        <v>348</v>
      </c>
      <c r="LJU6" s="257" t="s">
        <v>348</v>
      </c>
      <c r="LJV6" s="257" t="s">
        <v>348</v>
      </c>
      <c r="LJW6" s="257" t="s">
        <v>348</v>
      </c>
      <c r="LJX6" s="257" t="s">
        <v>348</v>
      </c>
      <c r="LJY6" s="257" t="s">
        <v>348</v>
      </c>
      <c r="LJZ6" s="257" t="s">
        <v>348</v>
      </c>
      <c r="LKA6" s="257" t="s">
        <v>348</v>
      </c>
      <c r="LKB6" s="257" t="s">
        <v>348</v>
      </c>
      <c r="LKC6" s="257" t="s">
        <v>348</v>
      </c>
      <c r="LKD6" s="257" t="s">
        <v>348</v>
      </c>
      <c r="LKE6" s="257" t="s">
        <v>348</v>
      </c>
      <c r="LKF6" s="257" t="s">
        <v>348</v>
      </c>
      <c r="LKG6" s="257" t="s">
        <v>348</v>
      </c>
      <c r="LKH6" s="257" t="s">
        <v>348</v>
      </c>
      <c r="LKI6" s="257" t="s">
        <v>348</v>
      </c>
      <c r="LKJ6" s="257" t="s">
        <v>348</v>
      </c>
      <c r="LKK6" s="257" t="s">
        <v>348</v>
      </c>
      <c r="LKL6" s="257" t="s">
        <v>348</v>
      </c>
      <c r="LKM6" s="257" t="s">
        <v>348</v>
      </c>
      <c r="LKN6" s="257" t="s">
        <v>348</v>
      </c>
      <c r="LKO6" s="257" t="s">
        <v>348</v>
      </c>
      <c r="LKP6" s="257" t="s">
        <v>348</v>
      </c>
      <c r="LKQ6" s="257" t="s">
        <v>348</v>
      </c>
      <c r="LKR6" s="257" t="s">
        <v>348</v>
      </c>
      <c r="LKS6" s="257" t="s">
        <v>348</v>
      </c>
      <c r="LKT6" s="257" t="s">
        <v>348</v>
      </c>
      <c r="LKU6" s="257" t="s">
        <v>348</v>
      </c>
      <c r="LKV6" s="257" t="s">
        <v>348</v>
      </c>
      <c r="LKW6" s="257" t="s">
        <v>348</v>
      </c>
      <c r="LKX6" s="257" t="s">
        <v>348</v>
      </c>
      <c r="LKY6" s="257" t="s">
        <v>348</v>
      </c>
      <c r="LKZ6" s="257" t="s">
        <v>348</v>
      </c>
      <c r="LLA6" s="257" t="s">
        <v>348</v>
      </c>
      <c r="LLB6" s="257" t="s">
        <v>348</v>
      </c>
      <c r="LLC6" s="257" t="s">
        <v>348</v>
      </c>
      <c r="LLD6" s="257" t="s">
        <v>348</v>
      </c>
      <c r="LLE6" s="257" t="s">
        <v>348</v>
      </c>
      <c r="LLF6" s="257" t="s">
        <v>348</v>
      </c>
      <c r="LLG6" s="257" t="s">
        <v>348</v>
      </c>
      <c r="LLH6" s="257" t="s">
        <v>348</v>
      </c>
      <c r="LLI6" s="257" t="s">
        <v>348</v>
      </c>
      <c r="LLJ6" s="257" t="s">
        <v>348</v>
      </c>
      <c r="LLK6" s="257" t="s">
        <v>348</v>
      </c>
      <c r="LLL6" s="257" t="s">
        <v>348</v>
      </c>
      <c r="LLM6" s="257" t="s">
        <v>348</v>
      </c>
      <c r="LLN6" s="257" t="s">
        <v>348</v>
      </c>
      <c r="LLO6" s="257" t="s">
        <v>348</v>
      </c>
      <c r="LLP6" s="257" t="s">
        <v>348</v>
      </c>
      <c r="LLQ6" s="257" t="s">
        <v>348</v>
      </c>
      <c r="LLR6" s="257" t="s">
        <v>348</v>
      </c>
      <c r="LLS6" s="257" t="s">
        <v>348</v>
      </c>
      <c r="LLT6" s="257" t="s">
        <v>348</v>
      </c>
      <c r="LLU6" s="257" t="s">
        <v>348</v>
      </c>
      <c r="LLV6" s="257" t="s">
        <v>348</v>
      </c>
      <c r="LLW6" s="257" t="s">
        <v>348</v>
      </c>
      <c r="LLX6" s="257" t="s">
        <v>348</v>
      </c>
      <c r="LLY6" s="257" t="s">
        <v>348</v>
      </c>
      <c r="LLZ6" s="257" t="s">
        <v>348</v>
      </c>
      <c r="LMA6" s="257" t="s">
        <v>348</v>
      </c>
      <c r="LMB6" s="257" t="s">
        <v>348</v>
      </c>
      <c r="LMC6" s="257" t="s">
        <v>348</v>
      </c>
      <c r="LMD6" s="257" t="s">
        <v>348</v>
      </c>
      <c r="LME6" s="257" t="s">
        <v>348</v>
      </c>
      <c r="LMF6" s="257" t="s">
        <v>348</v>
      </c>
      <c r="LMG6" s="257" t="s">
        <v>348</v>
      </c>
      <c r="LMH6" s="257" t="s">
        <v>348</v>
      </c>
      <c r="LMI6" s="257" t="s">
        <v>348</v>
      </c>
      <c r="LMJ6" s="257" t="s">
        <v>348</v>
      </c>
      <c r="LMK6" s="257" t="s">
        <v>348</v>
      </c>
      <c r="LML6" s="257" t="s">
        <v>348</v>
      </c>
      <c r="LMM6" s="257" t="s">
        <v>348</v>
      </c>
      <c r="LMN6" s="257" t="s">
        <v>348</v>
      </c>
      <c r="LMO6" s="257" t="s">
        <v>348</v>
      </c>
      <c r="LMP6" s="257" t="s">
        <v>348</v>
      </c>
      <c r="LMQ6" s="257" t="s">
        <v>348</v>
      </c>
      <c r="LMR6" s="257" t="s">
        <v>348</v>
      </c>
      <c r="LMS6" s="257" t="s">
        <v>348</v>
      </c>
      <c r="LMT6" s="257" t="s">
        <v>348</v>
      </c>
      <c r="LMU6" s="257" t="s">
        <v>348</v>
      </c>
      <c r="LMV6" s="257" t="s">
        <v>348</v>
      </c>
      <c r="LMW6" s="257" t="s">
        <v>348</v>
      </c>
      <c r="LMX6" s="257" t="s">
        <v>348</v>
      </c>
      <c r="LMY6" s="257" t="s">
        <v>348</v>
      </c>
      <c r="LMZ6" s="257" t="s">
        <v>348</v>
      </c>
      <c r="LNA6" s="257" t="s">
        <v>348</v>
      </c>
      <c r="LNB6" s="257" t="s">
        <v>348</v>
      </c>
      <c r="LNC6" s="257" t="s">
        <v>348</v>
      </c>
      <c r="LND6" s="257" t="s">
        <v>348</v>
      </c>
      <c r="LNE6" s="257" t="s">
        <v>348</v>
      </c>
      <c r="LNF6" s="257" t="s">
        <v>348</v>
      </c>
      <c r="LNG6" s="257" t="s">
        <v>348</v>
      </c>
      <c r="LNH6" s="257" t="s">
        <v>348</v>
      </c>
      <c r="LNI6" s="257" t="s">
        <v>348</v>
      </c>
      <c r="LNJ6" s="257" t="s">
        <v>348</v>
      </c>
      <c r="LNK6" s="257" t="s">
        <v>348</v>
      </c>
      <c r="LNL6" s="257" t="s">
        <v>348</v>
      </c>
      <c r="LNM6" s="257" t="s">
        <v>348</v>
      </c>
      <c r="LNN6" s="257" t="s">
        <v>348</v>
      </c>
      <c r="LNO6" s="257" t="s">
        <v>348</v>
      </c>
      <c r="LNP6" s="257" t="s">
        <v>348</v>
      </c>
      <c r="LNQ6" s="257" t="s">
        <v>348</v>
      </c>
      <c r="LNR6" s="257" t="s">
        <v>348</v>
      </c>
      <c r="LNS6" s="257" t="s">
        <v>348</v>
      </c>
      <c r="LNT6" s="257" t="s">
        <v>348</v>
      </c>
      <c r="LNU6" s="257" t="s">
        <v>348</v>
      </c>
      <c r="LNV6" s="257" t="s">
        <v>348</v>
      </c>
      <c r="LNW6" s="257" t="s">
        <v>348</v>
      </c>
      <c r="LNX6" s="257" t="s">
        <v>348</v>
      </c>
      <c r="LNY6" s="257" t="s">
        <v>348</v>
      </c>
      <c r="LNZ6" s="257" t="s">
        <v>348</v>
      </c>
      <c r="LOA6" s="257" t="s">
        <v>348</v>
      </c>
      <c r="LOB6" s="257" t="s">
        <v>348</v>
      </c>
      <c r="LOC6" s="257" t="s">
        <v>348</v>
      </c>
      <c r="LOD6" s="257" t="s">
        <v>348</v>
      </c>
      <c r="LOE6" s="257" t="s">
        <v>348</v>
      </c>
      <c r="LOF6" s="257" t="s">
        <v>348</v>
      </c>
      <c r="LOG6" s="257" t="s">
        <v>348</v>
      </c>
      <c r="LOH6" s="257" t="s">
        <v>348</v>
      </c>
      <c r="LOI6" s="257" t="s">
        <v>348</v>
      </c>
      <c r="LOJ6" s="257" t="s">
        <v>348</v>
      </c>
      <c r="LOK6" s="257" t="s">
        <v>348</v>
      </c>
      <c r="LOL6" s="257" t="s">
        <v>348</v>
      </c>
      <c r="LOM6" s="257" t="s">
        <v>348</v>
      </c>
      <c r="LON6" s="257" t="s">
        <v>348</v>
      </c>
      <c r="LOO6" s="257" t="s">
        <v>348</v>
      </c>
      <c r="LOP6" s="257" t="s">
        <v>348</v>
      </c>
      <c r="LOQ6" s="257" t="s">
        <v>348</v>
      </c>
      <c r="LOR6" s="257" t="s">
        <v>348</v>
      </c>
      <c r="LOS6" s="257" t="s">
        <v>348</v>
      </c>
      <c r="LOT6" s="257" t="s">
        <v>348</v>
      </c>
      <c r="LOU6" s="257" t="s">
        <v>348</v>
      </c>
      <c r="LOV6" s="257" t="s">
        <v>348</v>
      </c>
      <c r="LOW6" s="257" t="s">
        <v>348</v>
      </c>
      <c r="LOX6" s="257" t="s">
        <v>348</v>
      </c>
      <c r="LOY6" s="257" t="s">
        <v>348</v>
      </c>
      <c r="LOZ6" s="257" t="s">
        <v>348</v>
      </c>
      <c r="LPA6" s="257" t="s">
        <v>348</v>
      </c>
      <c r="LPB6" s="257" t="s">
        <v>348</v>
      </c>
      <c r="LPC6" s="257" t="s">
        <v>348</v>
      </c>
      <c r="LPD6" s="257" t="s">
        <v>348</v>
      </c>
      <c r="LPE6" s="257" t="s">
        <v>348</v>
      </c>
      <c r="LPF6" s="257" t="s">
        <v>348</v>
      </c>
      <c r="LPG6" s="257" t="s">
        <v>348</v>
      </c>
      <c r="LPH6" s="257" t="s">
        <v>348</v>
      </c>
      <c r="LPI6" s="257" t="s">
        <v>348</v>
      </c>
      <c r="LPJ6" s="257" t="s">
        <v>348</v>
      </c>
      <c r="LPK6" s="257" t="s">
        <v>348</v>
      </c>
      <c r="LPL6" s="257" t="s">
        <v>348</v>
      </c>
      <c r="LPM6" s="257" t="s">
        <v>348</v>
      </c>
      <c r="LPN6" s="257" t="s">
        <v>348</v>
      </c>
      <c r="LPO6" s="257" t="s">
        <v>348</v>
      </c>
      <c r="LPP6" s="257" t="s">
        <v>348</v>
      </c>
      <c r="LPQ6" s="257" t="s">
        <v>348</v>
      </c>
      <c r="LPR6" s="257" t="s">
        <v>348</v>
      </c>
      <c r="LPS6" s="257" t="s">
        <v>348</v>
      </c>
      <c r="LPT6" s="257" t="s">
        <v>348</v>
      </c>
      <c r="LPU6" s="257" t="s">
        <v>348</v>
      </c>
      <c r="LPV6" s="257" t="s">
        <v>348</v>
      </c>
      <c r="LPW6" s="257" t="s">
        <v>348</v>
      </c>
      <c r="LPX6" s="257" t="s">
        <v>348</v>
      </c>
      <c r="LPY6" s="257" t="s">
        <v>348</v>
      </c>
      <c r="LPZ6" s="257" t="s">
        <v>348</v>
      </c>
      <c r="LQA6" s="257" t="s">
        <v>348</v>
      </c>
      <c r="LQB6" s="257" t="s">
        <v>348</v>
      </c>
      <c r="LQC6" s="257" t="s">
        <v>348</v>
      </c>
      <c r="LQD6" s="257" t="s">
        <v>348</v>
      </c>
      <c r="LQE6" s="257" t="s">
        <v>348</v>
      </c>
      <c r="LQF6" s="257" t="s">
        <v>348</v>
      </c>
      <c r="LQG6" s="257" t="s">
        <v>348</v>
      </c>
      <c r="LQH6" s="257" t="s">
        <v>348</v>
      </c>
      <c r="LQI6" s="257" t="s">
        <v>348</v>
      </c>
      <c r="LQJ6" s="257" t="s">
        <v>348</v>
      </c>
      <c r="LQK6" s="257" t="s">
        <v>348</v>
      </c>
      <c r="LQL6" s="257" t="s">
        <v>348</v>
      </c>
      <c r="LQM6" s="257" t="s">
        <v>348</v>
      </c>
      <c r="LQN6" s="257" t="s">
        <v>348</v>
      </c>
      <c r="LQO6" s="257" t="s">
        <v>348</v>
      </c>
      <c r="LQP6" s="257" t="s">
        <v>348</v>
      </c>
      <c r="LQQ6" s="257" t="s">
        <v>348</v>
      </c>
      <c r="LQR6" s="257" t="s">
        <v>348</v>
      </c>
      <c r="LQS6" s="257" t="s">
        <v>348</v>
      </c>
      <c r="LQT6" s="257" t="s">
        <v>348</v>
      </c>
      <c r="LQU6" s="257" t="s">
        <v>348</v>
      </c>
      <c r="LQV6" s="257" t="s">
        <v>348</v>
      </c>
      <c r="LQW6" s="257" t="s">
        <v>348</v>
      </c>
      <c r="LQX6" s="257" t="s">
        <v>348</v>
      </c>
      <c r="LQY6" s="257" t="s">
        <v>348</v>
      </c>
      <c r="LQZ6" s="257" t="s">
        <v>348</v>
      </c>
      <c r="LRA6" s="257" t="s">
        <v>348</v>
      </c>
      <c r="LRB6" s="257" t="s">
        <v>348</v>
      </c>
      <c r="LRC6" s="257" t="s">
        <v>348</v>
      </c>
      <c r="LRD6" s="257" t="s">
        <v>348</v>
      </c>
      <c r="LRE6" s="257" t="s">
        <v>348</v>
      </c>
      <c r="LRF6" s="257" t="s">
        <v>348</v>
      </c>
      <c r="LRG6" s="257" t="s">
        <v>348</v>
      </c>
      <c r="LRH6" s="257" t="s">
        <v>348</v>
      </c>
      <c r="LRI6" s="257" t="s">
        <v>348</v>
      </c>
      <c r="LRJ6" s="257" t="s">
        <v>348</v>
      </c>
      <c r="LRK6" s="257" t="s">
        <v>348</v>
      </c>
      <c r="LRL6" s="257" t="s">
        <v>348</v>
      </c>
      <c r="LRM6" s="257" t="s">
        <v>348</v>
      </c>
      <c r="LRN6" s="257" t="s">
        <v>348</v>
      </c>
      <c r="LRO6" s="257" t="s">
        <v>348</v>
      </c>
      <c r="LRP6" s="257" t="s">
        <v>348</v>
      </c>
      <c r="LRQ6" s="257" t="s">
        <v>348</v>
      </c>
      <c r="LRR6" s="257" t="s">
        <v>348</v>
      </c>
      <c r="LRS6" s="257" t="s">
        <v>348</v>
      </c>
      <c r="LRT6" s="257" t="s">
        <v>348</v>
      </c>
      <c r="LRU6" s="257" t="s">
        <v>348</v>
      </c>
      <c r="LRV6" s="257" t="s">
        <v>348</v>
      </c>
      <c r="LRW6" s="257" t="s">
        <v>348</v>
      </c>
      <c r="LRX6" s="257" t="s">
        <v>348</v>
      </c>
      <c r="LRY6" s="257" t="s">
        <v>348</v>
      </c>
      <c r="LRZ6" s="257" t="s">
        <v>348</v>
      </c>
      <c r="LSA6" s="257" t="s">
        <v>348</v>
      </c>
      <c r="LSB6" s="257" t="s">
        <v>348</v>
      </c>
      <c r="LSC6" s="257" t="s">
        <v>348</v>
      </c>
      <c r="LSD6" s="257" t="s">
        <v>348</v>
      </c>
      <c r="LSE6" s="257" t="s">
        <v>348</v>
      </c>
      <c r="LSF6" s="257" t="s">
        <v>348</v>
      </c>
      <c r="LSG6" s="257" t="s">
        <v>348</v>
      </c>
      <c r="LSH6" s="257" t="s">
        <v>348</v>
      </c>
      <c r="LSI6" s="257" t="s">
        <v>348</v>
      </c>
      <c r="LSJ6" s="257" t="s">
        <v>348</v>
      </c>
      <c r="LSK6" s="257" t="s">
        <v>348</v>
      </c>
      <c r="LSL6" s="257" t="s">
        <v>348</v>
      </c>
      <c r="LSM6" s="257" t="s">
        <v>348</v>
      </c>
      <c r="LSN6" s="257" t="s">
        <v>348</v>
      </c>
      <c r="LSO6" s="257" t="s">
        <v>348</v>
      </c>
      <c r="LSP6" s="257" t="s">
        <v>348</v>
      </c>
      <c r="LSQ6" s="257" t="s">
        <v>348</v>
      </c>
      <c r="LSR6" s="257" t="s">
        <v>348</v>
      </c>
      <c r="LSS6" s="257" t="s">
        <v>348</v>
      </c>
      <c r="LST6" s="257" t="s">
        <v>348</v>
      </c>
      <c r="LSU6" s="257" t="s">
        <v>348</v>
      </c>
      <c r="LSV6" s="257" t="s">
        <v>348</v>
      </c>
      <c r="LSW6" s="257" t="s">
        <v>348</v>
      </c>
      <c r="LSX6" s="257" t="s">
        <v>348</v>
      </c>
      <c r="LSY6" s="257" t="s">
        <v>348</v>
      </c>
      <c r="LSZ6" s="257" t="s">
        <v>348</v>
      </c>
      <c r="LTA6" s="257" t="s">
        <v>348</v>
      </c>
      <c r="LTB6" s="257" t="s">
        <v>348</v>
      </c>
      <c r="LTC6" s="257" t="s">
        <v>348</v>
      </c>
      <c r="LTD6" s="257" t="s">
        <v>348</v>
      </c>
      <c r="LTE6" s="257" t="s">
        <v>348</v>
      </c>
      <c r="LTF6" s="257" t="s">
        <v>348</v>
      </c>
      <c r="LTG6" s="257" t="s">
        <v>348</v>
      </c>
      <c r="LTH6" s="257" t="s">
        <v>348</v>
      </c>
      <c r="LTI6" s="257" t="s">
        <v>348</v>
      </c>
      <c r="LTJ6" s="257" t="s">
        <v>348</v>
      </c>
      <c r="LTK6" s="257" t="s">
        <v>348</v>
      </c>
      <c r="LTL6" s="257" t="s">
        <v>348</v>
      </c>
      <c r="LTM6" s="257" t="s">
        <v>348</v>
      </c>
      <c r="LTN6" s="257" t="s">
        <v>348</v>
      </c>
      <c r="LTO6" s="257" t="s">
        <v>348</v>
      </c>
      <c r="LTP6" s="257" t="s">
        <v>348</v>
      </c>
      <c r="LTQ6" s="257" t="s">
        <v>348</v>
      </c>
      <c r="LTR6" s="257" t="s">
        <v>348</v>
      </c>
      <c r="LTS6" s="257" t="s">
        <v>348</v>
      </c>
      <c r="LTT6" s="257" t="s">
        <v>348</v>
      </c>
      <c r="LTU6" s="257" t="s">
        <v>348</v>
      </c>
      <c r="LTV6" s="257" t="s">
        <v>348</v>
      </c>
      <c r="LTW6" s="257" t="s">
        <v>348</v>
      </c>
      <c r="LTX6" s="257" t="s">
        <v>348</v>
      </c>
      <c r="LTY6" s="257" t="s">
        <v>348</v>
      </c>
      <c r="LTZ6" s="257" t="s">
        <v>348</v>
      </c>
      <c r="LUA6" s="257" t="s">
        <v>348</v>
      </c>
      <c r="LUB6" s="257" t="s">
        <v>348</v>
      </c>
      <c r="LUC6" s="257" t="s">
        <v>348</v>
      </c>
      <c r="LUD6" s="257" t="s">
        <v>348</v>
      </c>
      <c r="LUE6" s="257" t="s">
        <v>348</v>
      </c>
      <c r="LUF6" s="257" t="s">
        <v>348</v>
      </c>
      <c r="LUG6" s="257" t="s">
        <v>348</v>
      </c>
      <c r="LUH6" s="257" t="s">
        <v>348</v>
      </c>
      <c r="LUI6" s="257" t="s">
        <v>348</v>
      </c>
      <c r="LUJ6" s="257" t="s">
        <v>348</v>
      </c>
      <c r="LUK6" s="257" t="s">
        <v>348</v>
      </c>
      <c r="LUL6" s="257" t="s">
        <v>348</v>
      </c>
      <c r="LUM6" s="257" t="s">
        <v>348</v>
      </c>
      <c r="LUN6" s="257" t="s">
        <v>348</v>
      </c>
      <c r="LUO6" s="257" t="s">
        <v>348</v>
      </c>
      <c r="LUP6" s="257" t="s">
        <v>348</v>
      </c>
      <c r="LUQ6" s="257" t="s">
        <v>348</v>
      </c>
      <c r="LUR6" s="257" t="s">
        <v>348</v>
      </c>
      <c r="LUS6" s="257" t="s">
        <v>348</v>
      </c>
      <c r="LUT6" s="257" t="s">
        <v>348</v>
      </c>
      <c r="LUU6" s="257" t="s">
        <v>348</v>
      </c>
      <c r="LUV6" s="257" t="s">
        <v>348</v>
      </c>
      <c r="LUW6" s="257" t="s">
        <v>348</v>
      </c>
      <c r="LUX6" s="257" t="s">
        <v>348</v>
      </c>
      <c r="LUY6" s="257" t="s">
        <v>348</v>
      </c>
      <c r="LUZ6" s="257" t="s">
        <v>348</v>
      </c>
      <c r="LVA6" s="257" t="s">
        <v>348</v>
      </c>
      <c r="LVB6" s="257" t="s">
        <v>348</v>
      </c>
      <c r="LVC6" s="257" t="s">
        <v>348</v>
      </c>
      <c r="LVD6" s="257" t="s">
        <v>348</v>
      </c>
      <c r="LVE6" s="257" t="s">
        <v>348</v>
      </c>
      <c r="LVF6" s="257" t="s">
        <v>348</v>
      </c>
      <c r="LVG6" s="257" t="s">
        <v>348</v>
      </c>
      <c r="LVH6" s="257" t="s">
        <v>348</v>
      </c>
      <c r="LVI6" s="257" t="s">
        <v>348</v>
      </c>
      <c r="LVJ6" s="257" t="s">
        <v>348</v>
      </c>
      <c r="LVK6" s="257" t="s">
        <v>348</v>
      </c>
      <c r="LVL6" s="257" t="s">
        <v>348</v>
      </c>
      <c r="LVM6" s="257" t="s">
        <v>348</v>
      </c>
      <c r="LVN6" s="257" t="s">
        <v>348</v>
      </c>
      <c r="LVO6" s="257" t="s">
        <v>348</v>
      </c>
      <c r="LVP6" s="257" t="s">
        <v>348</v>
      </c>
      <c r="LVQ6" s="257" t="s">
        <v>348</v>
      </c>
      <c r="LVR6" s="257" t="s">
        <v>348</v>
      </c>
      <c r="LVS6" s="257" t="s">
        <v>348</v>
      </c>
      <c r="LVT6" s="257" t="s">
        <v>348</v>
      </c>
      <c r="LVU6" s="257" t="s">
        <v>348</v>
      </c>
      <c r="LVV6" s="257" t="s">
        <v>348</v>
      </c>
      <c r="LVW6" s="257" t="s">
        <v>348</v>
      </c>
      <c r="LVX6" s="257" t="s">
        <v>348</v>
      </c>
      <c r="LVY6" s="257" t="s">
        <v>348</v>
      </c>
      <c r="LVZ6" s="257" t="s">
        <v>348</v>
      </c>
      <c r="LWA6" s="257" t="s">
        <v>348</v>
      </c>
      <c r="LWB6" s="257" t="s">
        <v>348</v>
      </c>
      <c r="LWC6" s="257" t="s">
        <v>348</v>
      </c>
      <c r="LWD6" s="257" t="s">
        <v>348</v>
      </c>
      <c r="LWE6" s="257" t="s">
        <v>348</v>
      </c>
      <c r="LWF6" s="257" t="s">
        <v>348</v>
      </c>
      <c r="LWG6" s="257" t="s">
        <v>348</v>
      </c>
      <c r="LWH6" s="257" t="s">
        <v>348</v>
      </c>
      <c r="LWI6" s="257" t="s">
        <v>348</v>
      </c>
      <c r="LWJ6" s="257" t="s">
        <v>348</v>
      </c>
      <c r="LWK6" s="257" t="s">
        <v>348</v>
      </c>
      <c r="LWL6" s="257" t="s">
        <v>348</v>
      </c>
      <c r="LWM6" s="257" t="s">
        <v>348</v>
      </c>
      <c r="LWN6" s="257" t="s">
        <v>348</v>
      </c>
      <c r="LWO6" s="257" t="s">
        <v>348</v>
      </c>
      <c r="LWP6" s="257" t="s">
        <v>348</v>
      </c>
      <c r="LWQ6" s="257" t="s">
        <v>348</v>
      </c>
      <c r="LWR6" s="257" t="s">
        <v>348</v>
      </c>
      <c r="LWS6" s="257" t="s">
        <v>348</v>
      </c>
      <c r="LWT6" s="257" t="s">
        <v>348</v>
      </c>
      <c r="LWU6" s="257" t="s">
        <v>348</v>
      </c>
      <c r="LWV6" s="257" t="s">
        <v>348</v>
      </c>
      <c r="LWW6" s="257" t="s">
        <v>348</v>
      </c>
      <c r="LWX6" s="257" t="s">
        <v>348</v>
      </c>
      <c r="LWY6" s="257" t="s">
        <v>348</v>
      </c>
      <c r="LWZ6" s="257" t="s">
        <v>348</v>
      </c>
      <c r="LXA6" s="257" t="s">
        <v>348</v>
      </c>
      <c r="LXB6" s="257" t="s">
        <v>348</v>
      </c>
      <c r="LXC6" s="257" t="s">
        <v>348</v>
      </c>
      <c r="LXD6" s="257" t="s">
        <v>348</v>
      </c>
      <c r="LXE6" s="257" t="s">
        <v>348</v>
      </c>
      <c r="LXF6" s="257" t="s">
        <v>348</v>
      </c>
      <c r="LXG6" s="257" t="s">
        <v>348</v>
      </c>
      <c r="LXH6" s="257" t="s">
        <v>348</v>
      </c>
      <c r="LXI6" s="257" t="s">
        <v>348</v>
      </c>
      <c r="LXJ6" s="257" t="s">
        <v>348</v>
      </c>
      <c r="LXK6" s="257" t="s">
        <v>348</v>
      </c>
      <c r="LXL6" s="257" t="s">
        <v>348</v>
      </c>
      <c r="LXM6" s="257" t="s">
        <v>348</v>
      </c>
      <c r="LXN6" s="257" t="s">
        <v>348</v>
      </c>
      <c r="LXO6" s="257" t="s">
        <v>348</v>
      </c>
      <c r="LXP6" s="257" t="s">
        <v>348</v>
      </c>
      <c r="LXQ6" s="257" t="s">
        <v>348</v>
      </c>
      <c r="LXR6" s="257" t="s">
        <v>348</v>
      </c>
      <c r="LXS6" s="257" t="s">
        <v>348</v>
      </c>
      <c r="LXT6" s="257" t="s">
        <v>348</v>
      </c>
      <c r="LXU6" s="257" t="s">
        <v>348</v>
      </c>
      <c r="LXV6" s="257" t="s">
        <v>348</v>
      </c>
      <c r="LXW6" s="257" t="s">
        <v>348</v>
      </c>
      <c r="LXX6" s="257" t="s">
        <v>348</v>
      </c>
      <c r="LXY6" s="257" t="s">
        <v>348</v>
      </c>
      <c r="LXZ6" s="257" t="s">
        <v>348</v>
      </c>
      <c r="LYA6" s="257" t="s">
        <v>348</v>
      </c>
      <c r="LYB6" s="257" t="s">
        <v>348</v>
      </c>
      <c r="LYC6" s="257" t="s">
        <v>348</v>
      </c>
      <c r="LYD6" s="257" t="s">
        <v>348</v>
      </c>
      <c r="LYE6" s="257" t="s">
        <v>348</v>
      </c>
      <c r="LYF6" s="257" t="s">
        <v>348</v>
      </c>
      <c r="LYG6" s="257" t="s">
        <v>348</v>
      </c>
      <c r="LYH6" s="257" t="s">
        <v>348</v>
      </c>
      <c r="LYI6" s="257" t="s">
        <v>348</v>
      </c>
      <c r="LYJ6" s="257" t="s">
        <v>348</v>
      </c>
      <c r="LYK6" s="257" t="s">
        <v>348</v>
      </c>
      <c r="LYL6" s="257" t="s">
        <v>348</v>
      </c>
      <c r="LYM6" s="257" t="s">
        <v>348</v>
      </c>
      <c r="LYN6" s="257" t="s">
        <v>348</v>
      </c>
      <c r="LYO6" s="257" t="s">
        <v>348</v>
      </c>
      <c r="LYP6" s="257" t="s">
        <v>348</v>
      </c>
      <c r="LYQ6" s="257" t="s">
        <v>348</v>
      </c>
      <c r="LYR6" s="257" t="s">
        <v>348</v>
      </c>
      <c r="LYS6" s="257" t="s">
        <v>348</v>
      </c>
      <c r="LYT6" s="257" t="s">
        <v>348</v>
      </c>
      <c r="LYU6" s="257" t="s">
        <v>348</v>
      </c>
      <c r="LYV6" s="257" t="s">
        <v>348</v>
      </c>
      <c r="LYW6" s="257" t="s">
        <v>348</v>
      </c>
      <c r="LYX6" s="257" t="s">
        <v>348</v>
      </c>
      <c r="LYY6" s="257" t="s">
        <v>348</v>
      </c>
      <c r="LYZ6" s="257" t="s">
        <v>348</v>
      </c>
      <c r="LZA6" s="257" t="s">
        <v>348</v>
      </c>
      <c r="LZB6" s="257" t="s">
        <v>348</v>
      </c>
      <c r="LZC6" s="257" t="s">
        <v>348</v>
      </c>
      <c r="LZD6" s="257" t="s">
        <v>348</v>
      </c>
      <c r="LZE6" s="257" t="s">
        <v>348</v>
      </c>
      <c r="LZF6" s="257" t="s">
        <v>348</v>
      </c>
      <c r="LZG6" s="257" t="s">
        <v>348</v>
      </c>
      <c r="LZH6" s="257" t="s">
        <v>348</v>
      </c>
      <c r="LZI6" s="257" t="s">
        <v>348</v>
      </c>
      <c r="LZJ6" s="257" t="s">
        <v>348</v>
      </c>
      <c r="LZK6" s="257" t="s">
        <v>348</v>
      </c>
      <c r="LZL6" s="257" t="s">
        <v>348</v>
      </c>
      <c r="LZM6" s="257" t="s">
        <v>348</v>
      </c>
      <c r="LZN6" s="257" t="s">
        <v>348</v>
      </c>
      <c r="LZO6" s="257" t="s">
        <v>348</v>
      </c>
      <c r="LZP6" s="257" t="s">
        <v>348</v>
      </c>
      <c r="LZQ6" s="257" t="s">
        <v>348</v>
      </c>
      <c r="LZR6" s="257" t="s">
        <v>348</v>
      </c>
      <c r="LZS6" s="257" t="s">
        <v>348</v>
      </c>
      <c r="LZT6" s="257" t="s">
        <v>348</v>
      </c>
      <c r="LZU6" s="257" t="s">
        <v>348</v>
      </c>
      <c r="LZV6" s="257" t="s">
        <v>348</v>
      </c>
      <c r="LZW6" s="257" t="s">
        <v>348</v>
      </c>
      <c r="LZX6" s="257" t="s">
        <v>348</v>
      </c>
      <c r="LZY6" s="257" t="s">
        <v>348</v>
      </c>
      <c r="LZZ6" s="257" t="s">
        <v>348</v>
      </c>
      <c r="MAA6" s="257" t="s">
        <v>348</v>
      </c>
      <c r="MAB6" s="257" t="s">
        <v>348</v>
      </c>
      <c r="MAC6" s="257" t="s">
        <v>348</v>
      </c>
      <c r="MAD6" s="257" t="s">
        <v>348</v>
      </c>
      <c r="MAE6" s="257" t="s">
        <v>348</v>
      </c>
      <c r="MAF6" s="257" t="s">
        <v>348</v>
      </c>
      <c r="MAG6" s="257" t="s">
        <v>348</v>
      </c>
      <c r="MAH6" s="257" t="s">
        <v>348</v>
      </c>
      <c r="MAI6" s="257" t="s">
        <v>348</v>
      </c>
      <c r="MAJ6" s="257" t="s">
        <v>348</v>
      </c>
      <c r="MAK6" s="257" t="s">
        <v>348</v>
      </c>
      <c r="MAL6" s="257" t="s">
        <v>348</v>
      </c>
      <c r="MAM6" s="257" t="s">
        <v>348</v>
      </c>
      <c r="MAN6" s="257" t="s">
        <v>348</v>
      </c>
      <c r="MAO6" s="257" t="s">
        <v>348</v>
      </c>
      <c r="MAP6" s="257" t="s">
        <v>348</v>
      </c>
      <c r="MAQ6" s="257" t="s">
        <v>348</v>
      </c>
      <c r="MAR6" s="257" t="s">
        <v>348</v>
      </c>
      <c r="MAS6" s="257" t="s">
        <v>348</v>
      </c>
      <c r="MAT6" s="257" t="s">
        <v>348</v>
      </c>
      <c r="MAU6" s="257" t="s">
        <v>348</v>
      </c>
      <c r="MAV6" s="257" t="s">
        <v>348</v>
      </c>
      <c r="MAW6" s="257" t="s">
        <v>348</v>
      </c>
      <c r="MAX6" s="257" t="s">
        <v>348</v>
      </c>
      <c r="MAY6" s="257" t="s">
        <v>348</v>
      </c>
      <c r="MAZ6" s="257" t="s">
        <v>348</v>
      </c>
      <c r="MBA6" s="257" t="s">
        <v>348</v>
      </c>
      <c r="MBB6" s="257" t="s">
        <v>348</v>
      </c>
      <c r="MBC6" s="257" t="s">
        <v>348</v>
      </c>
      <c r="MBD6" s="257" t="s">
        <v>348</v>
      </c>
      <c r="MBE6" s="257" t="s">
        <v>348</v>
      </c>
      <c r="MBF6" s="257" t="s">
        <v>348</v>
      </c>
      <c r="MBG6" s="257" t="s">
        <v>348</v>
      </c>
      <c r="MBH6" s="257" t="s">
        <v>348</v>
      </c>
      <c r="MBI6" s="257" t="s">
        <v>348</v>
      </c>
      <c r="MBJ6" s="257" t="s">
        <v>348</v>
      </c>
      <c r="MBK6" s="257" t="s">
        <v>348</v>
      </c>
      <c r="MBL6" s="257" t="s">
        <v>348</v>
      </c>
      <c r="MBM6" s="257" t="s">
        <v>348</v>
      </c>
      <c r="MBN6" s="257" t="s">
        <v>348</v>
      </c>
      <c r="MBO6" s="257" t="s">
        <v>348</v>
      </c>
      <c r="MBP6" s="257" t="s">
        <v>348</v>
      </c>
      <c r="MBQ6" s="257" t="s">
        <v>348</v>
      </c>
      <c r="MBR6" s="257" t="s">
        <v>348</v>
      </c>
      <c r="MBS6" s="257" t="s">
        <v>348</v>
      </c>
      <c r="MBT6" s="257" t="s">
        <v>348</v>
      </c>
      <c r="MBU6" s="257" t="s">
        <v>348</v>
      </c>
      <c r="MBV6" s="257" t="s">
        <v>348</v>
      </c>
      <c r="MBW6" s="257" t="s">
        <v>348</v>
      </c>
      <c r="MBX6" s="257" t="s">
        <v>348</v>
      </c>
      <c r="MBY6" s="257" t="s">
        <v>348</v>
      </c>
      <c r="MBZ6" s="257" t="s">
        <v>348</v>
      </c>
      <c r="MCA6" s="257" t="s">
        <v>348</v>
      </c>
      <c r="MCB6" s="257" t="s">
        <v>348</v>
      </c>
      <c r="MCC6" s="257" t="s">
        <v>348</v>
      </c>
      <c r="MCD6" s="257" t="s">
        <v>348</v>
      </c>
      <c r="MCE6" s="257" t="s">
        <v>348</v>
      </c>
      <c r="MCF6" s="257" t="s">
        <v>348</v>
      </c>
      <c r="MCG6" s="257" t="s">
        <v>348</v>
      </c>
      <c r="MCH6" s="257" t="s">
        <v>348</v>
      </c>
      <c r="MCI6" s="257" t="s">
        <v>348</v>
      </c>
      <c r="MCJ6" s="257" t="s">
        <v>348</v>
      </c>
      <c r="MCK6" s="257" t="s">
        <v>348</v>
      </c>
      <c r="MCL6" s="257" t="s">
        <v>348</v>
      </c>
      <c r="MCM6" s="257" t="s">
        <v>348</v>
      </c>
      <c r="MCN6" s="257" t="s">
        <v>348</v>
      </c>
      <c r="MCO6" s="257" t="s">
        <v>348</v>
      </c>
      <c r="MCP6" s="257" t="s">
        <v>348</v>
      </c>
      <c r="MCQ6" s="257" t="s">
        <v>348</v>
      </c>
      <c r="MCR6" s="257" t="s">
        <v>348</v>
      </c>
      <c r="MCS6" s="257" t="s">
        <v>348</v>
      </c>
      <c r="MCT6" s="257" t="s">
        <v>348</v>
      </c>
      <c r="MCU6" s="257" t="s">
        <v>348</v>
      </c>
      <c r="MCV6" s="257" t="s">
        <v>348</v>
      </c>
      <c r="MCW6" s="257" t="s">
        <v>348</v>
      </c>
      <c r="MCX6" s="257" t="s">
        <v>348</v>
      </c>
      <c r="MCY6" s="257" t="s">
        <v>348</v>
      </c>
      <c r="MCZ6" s="257" t="s">
        <v>348</v>
      </c>
      <c r="MDA6" s="257" t="s">
        <v>348</v>
      </c>
      <c r="MDB6" s="257" t="s">
        <v>348</v>
      </c>
      <c r="MDC6" s="257" t="s">
        <v>348</v>
      </c>
      <c r="MDD6" s="257" t="s">
        <v>348</v>
      </c>
      <c r="MDE6" s="257" t="s">
        <v>348</v>
      </c>
      <c r="MDF6" s="257" t="s">
        <v>348</v>
      </c>
      <c r="MDG6" s="257" t="s">
        <v>348</v>
      </c>
      <c r="MDH6" s="257" t="s">
        <v>348</v>
      </c>
      <c r="MDI6" s="257" t="s">
        <v>348</v>
      </c>
      <c r="MDJ6" s="257" t="s">
        <v>348</v>
      </c>
      <c r="MDK6" s="257" t="s">
        <v>348</v>
      </c>
      <c r="MDL6" s="257" t="s">
        <v>348</v>
      </c>
      <c r="MDM6" s="257" t="s">
        <v>348</v>
      </c>
      <c r="MDN6" s="257" t="s">
        <v>348</v>
      </c>
      <c r="MDO6" s="257" t="s">
        <v>348</v>
      </c>
      <c r="MDP6" s="257" t="s">
        <v>348</v>
      </c>
      <c r="MDQ6" s="257" t="s">
        <v>348</v>
      </c>
      <c r="MDR6" s="257" t="s">
        <v>348</v>
      </c>
      <c r="MDS6" s="257" t="s">
        <v>348</v>
      </c>
      <c r="MDT6" s="257" t="s">
        <v>348</v>
      </c>
      <c r="MDU6" s="257" t="s">
        <v>348</v>
      </c>
      <c r="MDV6" s="257" t="s">
        <v>348</v>
      </c>
      <c r="MDW6" s="257" t="s">
        <v>348</v>
      </c>
      <c r="MDX6" s="257" t="s">
        <v>348</v>
      </c>
      <c r="MDY6" s="257" t="s">
        <v>348</v>
      </c>
      <c r="MDZ6" s="257" t="s">
        <v>348</v>
      </c>
      <c r="MEA6" s="257" t="s">
        <v>348</v>
      </c>
      <c r="MEB6" s="257" t="s">
        <v>348</v>
      </c>
      <c r="MEC6" s="257" t="s">
        <v>348</v>
      </c>
      <c r="MED6" s="257" t="s">
        <v>348</v>
      </c>
      <c r="MEE6" s="257" t="s">
        <v>348</v>
      </c>
      <c r="MEF6" s="257" t="s">
        <v>348</v>
      </c>
      <c r="MEG6" s="257" t="s">
        <v>348</v>
      </c>
      <c r="MEH6" s="257" t="s">
        <v>348</v>
      </c>
      <c r="MEI6" s="257" t="s">
        <v>348</v>
      </c>
      <c r="MEJ6" s="257" t="s">
        <v>348</v>
      </c>
      <c r="MEK6" s="257" t="s">
        <v>348</v>
      </c>
      <c r="MEL6" s="257" t="s">
        <v>348</v>
      </c>
      <c r="MEM6" s="257" t="s">
        <v>348</v>
      </c>
      <c r="MEN6" s="257" t="s">
        <v>348</v>
      </c>
      <c r="MEO6" s="257" t="s">
        <v>348</v>
      </c>
      <c r="MEP6" s="257" t="s">
        <v>348</v>
      </c>
      <c r="MEQ6" s="257" t="s">
        <v>348</v>
      </c>
      <c r="MER6" s="257" t="s">
        <v>348</v>
      </c>
      <c r="MES6" s="257" t="s">
        <v>348</v>
      </c>
      <c r="MET6" s="257" t="s">
        <v>348</v>
      </c>
      <c r="MEU6" s="257" t="s">
        <v>348</v>
      </c>
      <c r="MEV6" s="257" t="s">
        <v>348</v>
      </c>
      <c r="MEW6" s="257" t="s">
        <v>348</v>
      </c>
      <c r="MEX6" s="257" t="s">
        <v>348</v>
      </c>
      <c r="MEY6" s="257" t="s">
        <v>348</v>
      </c>
      <c r="MEZ6" s="257" t="s">
        <v>348</v>
      </c>
      <c r="MFA6" s="257" t="s">
        <v>348</v>
      </c>
      <c r="MFB6" s="257" t="s">
        <v>348</v>
      </c>
      <c r="MFC6" s="257" t="s">
        <v>348</v>
      </c>
      <c r="MFD6" s="257" t="s">
        <v>348</v>
      </c>
      <c r="MFE6" s="257" t="s">
        <v>348</v>
      </c>
      <c r="MFF6" s="257" t="s">
        <v>348</v>
      </c>
      <c r="MFG6" s="257" t="s">
        <v>348</v>
      </c>
      <c r="MFH6" s="257" t="s">
        <v>348</v>
      </c>
      <c r="MFI6" s="257" t="s">
        <v>348</v>
      </c>
      <c r="MFJ6" s="257" t="s">
        <v>348</v>
      </c>
      <c r="MFK6" s="257" t="s">
        <v>348</v>
      </c>
      <c r="MFL6" s="257" t="s">
        <v>348</v>
      </c>
      <c r="MFM6" s="257" t="s">
        <v>348</v>
      </c>
      <c r="MFN6" s="257" t="s">
        <v>348</v>
      </c>
      <c r="MFO6" s="257" t="s">
        <v>348</v>
      </c>
      <c r="MFP6" s="257" t="s">
        <v>348</v>
      </c>
      <c r="MFQ6" s="257" t="s">
        <v>348</v>
      </c>
      <c r="MFR6" s="257" t="s">
        <v>348</v>
      </c>
      <c r="MFS6" s="257" t="s">
        <v>348</v>
      </c>
      <c r="MFT6" s="257" t="s">
        <v>348</v>
      </c>
      <c r="MFU6" s="257" t="s">
        <v>348</v>
      </c>
      <c r="MFV6" s="257" t="s">
        <v>348</v>
      </c>
      <c r="MFW6" s="257" t="s">
        <v>348</v>
      </c>
      <c r="MFX6" s="257" t="s">
        <v>348</v>
      </c>
      <c r="MFY6" s="257" t="s">
        <v>348</v>
      </c>
      <c r="MFZ6" s="257" t="s">
        <v>348</v>
      </c>
      <c r="MGA6" s="257" t="s">
        <v>348</v>
      </c>
      <c r="MGB6" s="257" t="s">
        <v>348</v>
      </c>
      <c r="MGC6" s="257" t="s">
        <v>348</v>
      </c>
      <c r="MGD6" s="257" t="s">
        <v>348</v>
      </c>
      <c r="MGE6" s="257" t="s">
        <v>348</v>
      </c>
      <c r="MGF6" s="257" t="s">
        <v>348</v>
      </c>
      <c r="MGG6" s="257" t="s">
        <v>348</v>
      </c>
      <c r="MGH6" s="257" t="s">
        <v>348</v>
      </c>
      <c r="MGI6" s="257" t="s">
        <v>348</v>
      </c>
      <c r="MGJ6" s="257" t="s">
        <v>348</v>
      </c>
      <c r="MGK6" s="257" t="s">
        <v>348</v>
      </c>
      <c r="MGL6" s="257" t="s">
        <v>348</v>
      </c>
      <c r="MGM6" s="257" t="s">
        <v>348</v>
      </c>
      <c r="MGN6" s="257" t="s">
        <v>348</v>
      </c>
      <c r="MGO6" s="257" t="s">
        <v>348</v>
      </c>
      <c r="MGP6" s="257" t="s">
        <v>348</v>
      </c>
      <c r="MGQ6" s="257" t="s">
        <v>348</v>
      </c>
      <c r="MGR6" s="257" t="s">
        <v>348</v>
      </c>
      <c r="MGS6" s="257" t="s">
        <v>348</v>
      </c>
      <c r="MGT6" s="257" t="s">
        <v>348</v>
      </c>
      <c r="MGU6" s="257" t="s">
        <v>348</v>
      </c>
      <c r="MGV6" s="257" t="s">
        <v>348</v>
      </c>
      <c r="MGW6" s="257" t="s">
        <v>348</v>
      </c>
      <c r="MGX6" s="257" t="s">
        <v>348</v>
      </c>
      <c r="MGY6" s="257" t="s">
        <v>348</v>
      </c>
      <c r="MGZ6" s="257" t="s">
        <v>348</v>
      </c>
      <c r="MHA6" s="257" t="s">
        <v>348</v>
      </c>
      <c r="MHB6" s="257" t="s">
        <v>348</v>
      </c>
      <c r="MHC6" s="257" t="s">
        <v>348</v>
      </c>
      <c r="MHD6" s="257" t="s">
        <v>348</v>
      </c>
      <c r="MHE6" s="257" t="s">
        <v>348</v>
      </c>
      <c r="MHF6" s="257" t="s">
        <v>348</v>
      </c>
      <c r="MHG6" s="257" t="s">
        <v>348</v>
      </c>
      <c r="MHH6" s="257" t="s">
        <v>348</v>
      </c>
      <c r="MHI6" s="257" t="s">
        <v>348</v>
      </c>
      <c r="MHJ6" s="257" t="s">
        <v>348</v>
      </c>
      <c r="MHK6" s="257" t="s">
        <v>348</v>
      </c>
      <c r="MHL6" s="257" t="s">
        <v>348</v>
      </c>
      <c r="MHM6" s="257" t="s">
        <v>348</v>
      </c>
      <c r="MHN6" s="257" t="s">
        <v>348</v>
      </c>
      <c r="MHO6" s="257" t="s">
        <v>348</v>
      </c>
      <c r="MHP6" s="257" t="s">
        <v>348</v>
      </c>
      <c r="MHQ6" s="257" t="s">
        <v>348</v>
      </c>
      <c r="MHR6" s="257" t="s">
        <v>348</v>
      </c>
      <c r="MHS6" s="257" t="s">
        <v>348</v>
      </c>
      <c r="MHT6" s="257" t="s">
        <v>348</v>
      </c>
      <c r="MHU6" s="257" t="s">
        <v>348</v>
      </c>
      <c r="MHV6" s="257" t="s">
        <v>348</v>
      </c>
      <c r="MHW6" s="257" t="s">
        <v>348</v>
      </c>
      <c r="MHX6" s="257" t="s">
        <v>348</v>
      </c>
      <c r="MHY6" s="257" t="s">
        <v>348</v>
      </c>
      <c r="MHZ6" s="257" t="s">
        <v>348</v>
      </c>
      <c r="MIA6" s="257" t="s">
        <v>348</v>
      </c>
      <c r="MIB6" s="257" t="s">
        <v>348</v>
      </c>
      <c r="MIC6" s="257" t="s">
        <v>348</v>
      </c>
      <c r="MID6" s="257" t="s">
        <v>348</v>
      </c>
      <c r="MIE6" s="257" t="s">
        <v>348</v>
      </c>
      <c r="MIF6" s="257" t="s">
        <v>348</v>
      </c>
      <c r="MIG6" s="257" t="s">
        <v>348</v>
      </c>
      <c r="MIH6" s="257" t="s">
        <v>348</v>
      </c>
      <c r="MII6" s="257" t="s">
        <v>348</v>
      </c>
      <c r="MIJ6" s="257" t="s">
        <v>348</v>
      </c>
      <c r="MIK6" s="257" t="s">
        <v>348</v>
      </c>
      <c r="MIL6" s="257" t="s">
        <v>348</v>
      </c>
      <c r="MIM6" s="257" t="s">
        <v>348</v>
      </c>
      <c r="MIN6" s="257" t="s">
        <v>348</v>
      </c>
      <c r="MIO6" s="257" t="s">
        <v>348</v>
      </c>
      <c r="MIP6" s="257" t="s">
        <v>348</v>
      </c>
      <c r="MIQ6" s="257" t="s">
        <v>348</v>
      </c>
      <c r="MIR6" s="257" t="s">
        <v>348</v>
      </c>
      <c r="MIS6" s="257" t="s">
        <v>348</v>
      </c>
      <c r="MIT6" s="257" t="s">
        <v>348</v>
      </c>
      <c r="MIU6" s="257" t="s">
        <v>348</v>
      </c>
      <c r="MIV6" s="257" t="s">
        <v>348</v>
      </c>
      <c r="MIW6" s="257" t="s">
        <v>348</v>
      </c>
      <c r="MIX6" s="257" t="s">
        <v>348</v>
      </c>
      <c r="MIY6" s="257" t="s">
        <v>348</v>
      </c>
      <c r="MIZ6" s="257" t="s">
        <v>348</v>
      </c>
      <c r="MJA6" s="257" t="s">
        <v>348</v>
      </c>
      <c r="MJB6" s="257" t="s">
        <v>348</v>
      </c>
      <c r="MJC6" s="257" t="s">
        <v>348</v>
      </c>
      <c r="MJD6" s="257" t="s">
        <v>348</v>
      </c>
      <c r="MJE6" s="257" t="s">
        <v>348</v>
      </c>
      <c r="MJF6" s="257" t="s">
        <v>348</v>
      </c>
      <c r="MJG6" s="257" t="s">
        <v>348</v>
      </c>
      <c r="MJH6" s="257" t="s">
        <v>348</v>
      </c>
      <c r="MJI6" s="257" t="s">
        <v>348</v>
      </c>
      <c r="MJJ6" s="257" t="s">
        <v>348</v>
      </c>
      <c r="MJK6" s="257" t="s">
        <v>348</v>
      </c>
      <c r="MJL6" s="257" t="s">
        <v>348</v>
      </c>
      <c r="MJM6" s="257" t="s">
        <v>348</v>
      </c>
      <c r="MJN6" s="257" t="s">
        <v>348</v>
      </c>
      <c r="MJO6" s="257" t="s">
        <v>348</v>
      </c>
      <c r="MJP6" s="257" t="s">
        <v>348</v>
      </c>
      <c r="MJQ6" s="257" t="s">
        <v>348</v>
      </c>
      <c r="MJR6" s="257" t="s">
        <v>348</v>
      </c>
      <c r="MJS6" s="257" t="s">
        <v>348</v>
      </c>
      <c r="MJT6" s="257" t="s">
        <v>348</v>
      </c>
      <c r="MJU6" s="257" t="s">
        <v>348</v>
      </c>
      <c r="MJV6" s="257" t="s">
        <v>348</v>
      </c>
      <c r="MJW6" s="257" t="s">
        <v>348</v>
      </c>
      <c r="MJX6" s="257" t="s">
        <v>348</v>
      </c>
      <c r="MJY6" s="257" t="s">
        <v>348</v>
      </c>
      <c r="MJZ6" s="257" t="s">
        <v>348</v>
      </c>
      <c r="MKA6" s="257" t="s">
        <v>348</v>
      </c>
      <c r="MKB6" s="257" t="s">
        <v>348</v>
      </c>
      <c r="MKC6" s="257" t="s">
        <v>348</v>
      </c>
      <c r="MKD6" s="257" t="s">
        <v>348</v>
      </c>
      <c r="MKE6" s="257" t="s">
        <v>348</v>
      </c>
      <c r="MKF6" s="257" t="s">
        <v>348</v>
      </c>
      <c r="MKG6" s="257" t="s">
        <v>348</v>
      </c>
      <c r="MKH6" s="257" t="s">
        <v>348</v>
      </c>
      <c r="MKI6" s="257" t="s">
        <v>348</v>
      </c>
      <c r="MKJ6" s="257" t="s">
        <v>348</v>
      </c>
      <c r="MKK6" s="257" t="s">
        <v>348</v>
      </c>
      <c r="MKL6" s="257" t="s">
        <v>348</v>
      </c>
      <c r="MKM6" s="257" t="s">
        <v>348</v>
      </c>
      <c r="MKN6" s="257" t="s">
        <v>348</v>
      </c>
      <c r="MKO6" s="257" t="s">
        <v>348</v>
      </c>
      <c r="MKP6" s="257" t="s">
        <v>348</v>
      </c>
      <c r="MKQ6" s="257" t="s">
        <v>348</v>
      </c>
      <c r="MKR6" s="257" t="s">
        <v>348</v>
      </c>
      <c r="MKS6" s="257" t="s">
        <v>348</v>
      </c>
      <c r="MKT6" s="257" t="s">
        <v>348</v>
      </c>
      <c r="MKU6" s="257" t="s">
        <v>348</v>
      </c>
      <c r="MKV6" s="257" t="s">
        <v>348</v>
      </c>
      <c r="MKW6" s="257" t="s">
        <v>348</v>
      </c>
      <c r="MKX6" s="257" t="s">
        <v>348</v>
      </c>
      <c r="MKY6" s="257" t="s">
        <v>348</v>
      </c>
      <c r="MKZ6" s="257" t="s">
        <v>348</v>
      </c>
      <c r="MLA6" s="257" t="s">
        <v>348</v>
      </c>
      <c r="MLB6" s="257" t="s">
        <v>348</v>
      </c>
      <c r="MLC6" s="257" t="s">
        <v>348</v>
      </c>
      <c r="MLD6" s="257" t="s">
        <v>348</v>
      </c>
      <c r="MLE6" s="257" t="s">
        <v>348</v>
      </c>
      <c r="MLF6" s="257" t="s">
        <v>348</v>
      </c>
      <c r="MLG6" s="257" t="s">
        <v>348</v>
      </c>
      <c r="MLH6" s="257" t="s">
        <v>348</v>
      </c>
      <c r="MLI6" s="257" t="s">
        <v>348</v>
      </c>
      <c r="MLJ6" s="257" t="s">
        <v>348</v>
      </c>
      <c r="MLK6" s="257" t="s">
        <v>348</v>
      </c>
      <c r="MLL6" s="257" t="s">
        <v>348</v>
      </c>
      <c r="MLM6" s="257" t="s">
        <v>348</v>
      </c>
      <c r="MLN6" s="257" t="s">
        <v>348</v>
      </c>
      <c r="MLO6" s="257" t="s">
        <v>348</v>
      </c>
      <c r="MLP6" s="257" t="s">
        <v>348</v>
      </c>
      <c r="MLQ6" s="257" t="s">
        <v>348</v>
      </c>
      <c r="MLR6" s="257" t="s">
        <v>348</v>
      </c>
      <c r="MLS6" s="257" t="s">
        <v>348</v>
      </c>
      <c r="MLT6" s="257" t="s">
        <v>348</v>
      </c>
      <c r="MLU6" s="257" t="s">
        <v>348</v>
      </c>
      <c r="MLV6" s="257" t="s">
        <v>348</v>
      </c>
      <c r="MLW6" s="257" t="s">
        <v>348</v>
      </c>
      <c r="MLX6" s="257" t="s">
        <v>348</v>
      </c>
      <c r="MLY6" s="257" t="s">
        <v>348</v>
      </c>
      <c r="MLZ6" s="257" t="s">
        <v>348</v>
      </c>
      <c r="MMA6" s="257" t="s">
        <v>348</v>
      </c>
      <c r="MMB6" s="257" t="s">
        <v>348</v>
      </c>
      <c r="MMC6" s="257" t="s">
        <v>348</v>
      </c>
      <c r="MMD6" s="257" t="s">
        <v>348</v>
      </c>
      <c r="MME6" s="257" t="s">
        <v>348</v>
      </c>
      <c r="MMF6" s="257" t="s">
        <v>348</v>
      </c>
      <c r="MMG6" s="257" t="s">
        <v>348</v>
      </c>
      <c r="MMH6" s="257" t="s">
        <v>348</v>
      </c>
      <c r="MMI6" s="257" t="s">
        <v>348</v>
      </c>
      <c r="MMJ6" s="257" t="s">
        <v>348</v>
      </c>
      <c r="MMK6" s="257" t="s">
        <v>348</v>
      </c>
      <c r="MML6" s="257" t="s">
        <v>348</v>
      </c>
      <c r="MMM6" s="257" t="s">
        <v>348</v>
      </c>
      <c r="MMN6" s="257" t="s">
        <v>348</v>
      </c>
      <c r="MMO6" s="257" t="s">
        <v>348</v>
      </c>
      <c r="MMP6" s="257" t="s">
        <v>348</v>
      </c>
      <c r="MMQ6" s="257" t="s">
        <v>348</v>
      </c>
      <c r="MMR6" s="257" t="s">
        <v>348</v>
      </c>
      <c r="MMS6" s="257" t="s">
        <v>348</v>
      </c>
      <c r="MMT6" s="257" t="s">
        <v>348</v>
      </c>
      <c r="MMU6" s="257" t="s">
        <v>348</v>
      </c>
      <c r="MMV6" s="257" t="s">
        <v>348</v>
      </c>
      <c r="MMW6" s="257" t="s">
        <v>348</v>
      </c>
      <c r="MMX6" s="257" t="s">
        <v>348</v>
      </c>
      <c r="MMY6" s="257" t="s">
        <v>348</v>
      </c>
      <c r="MMZ6" s="257" t="s">
        <v>348</v>
      </c>
      <c r="MNA6" s="257" t="s">
        <v>348</v>
      </c>
      <c r="MNB6" s="257" t="s">
        <v>348</v>
      </c>
      <c r="MNC6" s="257" t="s">
        <v>348</v>
      </c>
      <c r="MND6" s="257" t="s">
        <v>348</v>
      </c>
      <c r="MNE6" s="257" t="s">
        <v>348</v>
      </c>
      <c r="MNF6" s="257" t="s">
        <v>348</v>
      </c>
      <c r="MNG6" s="257" t="s">
        <v>348</v>
      </c>
      <c r="MNH6" s="257" t="s">
        <v>348</v>
      </c>
      <c r="MNI6" s="257" t="s">
        <v>348</v>
      </c>
      <c r="MNJ6" s="257" t="s">
        <v>348</v>
      </c>
      <c r="MNK6" s="257" t="s">
        <v>348</v>
      </c>
      <c r="MNL6" s="257" t="s">
        <v>348</v>
      </c>
      <c r="MNM6" s="257" t="s">
        <v>348</v>
      </c>
      <c r="MNN6" s="257" t="s">
        <v>348</v>
      </c>
      <c r="MNO6" s="257" t="s">
        <v>348</v>
      </c>
      <c r="MNP6" s="257" t="s">
        <v>348</v>
      </c>
      <c r="MNQ6" s="257" t="s">
        <v>348</v>
      </c>
      <c r="MNR6" s="257" t="s">
        <v>348</v>
      </c>
      <c r="MNS6" s="257" t="s">
        <v>348</v>
      </c>
      <c r="MNT6" s="257" t="s">
        <v>348</v>
      </c>
      <c r="MNU6" s="257" t="s">
        <v>348</v>
      </c>
      <c r="MNV6" s="257" t="s">
        <v>348</v>
      </c>
      <c r="MNW6" s="257" t="s">
        <v>348</v>
      </c>
      <c r="MNX6" s="257" t="s">
        <v>348</v>
      </c>
      <c r="MNY6" s="257" t="s">
        <v>348</v>
      </c>
      <c r="MNZ6" s="257" t="s">
        <v>348</v>
      </c>
      <c r="MOA6" s="257" t="s">
        <v>348</v>
      </c>
      <c r="MOB6" s="257" t="s">
        <v>348</v>
      </c>
      <c r="MOC6" s="257" t="s">
        <v>348</v>
      </c>
      <c r="MOD6" s="257" t="s">
        <v>348</v>
      </c>
      <c r="MOE6" s="257" t="s">
        <v>348</v>
      </c>
      <c r="MOF6" s="257" t="s">
        <v>348</v>
      </c>
      <c r="MOG6" s="257" t="s">
        <v>348</v>
      </c>
      <c r="MOH6" s="257" t="s">
        <v>348</v>
      </c>
      <c r="MOI6" s="257" t="s">
        <v>348</v>
      </c>
      <c r="MOJ6" s="257" t="s">
        <v>348</v>
      </c>
      <c r="MOK6" s="257" t="s">
        <v>348</v>
      </c>
      <c r="MOL6" s="257" t="s">
        <v>348</v>
      </c>
      <c r="MOM6" s="257" t="s">
        <v>348</v>
      </c>
      <c r="MON6" s="257" t="s">
        <v>348</v>
      </c>
      <c r="MOO6" s="257" t="s">
        <v>348</v>
      </c>
      <c r="MOP6" s="257" t="s">
        <v>348</v>
      </c>
      <c r="MOQ6" s="257" t="s">
        <v>348</v>
      </c>
      <c r="MOR6" s="257" t="s">
        <v>348</v>
      </c>
      <c r="MOS6" s="257" t="s">
        <v>348</v>
      </c>
      <c r="MOT6" s="257" t="s">
        <v>348</v>
      </c>
      <c r="MOU6" s="257" t="s">
        <v>348</v>
      </c>
      <c r="MOV6" s="257" t="s">
        <v>348</v>
      </c>
      <c r="MOW6" s="257" t="s">
        <v>348</v>
      </c>
      <c r="MOX6" s="257" t="s">
        <v>348</v>
      </c>
      <c r="MOY6" s="257" t="s">
        <v>348</v>
      </c>
      <c r="MOZ6" s="257" t="s">
        <v>348</v>
      </c>
      <c r="MPA6" s="257" t="s">
        <v>348</v>
      </c>
      <c r="MPB6" s="257" t="s">
        <v>348</v>
      </c>
      <c r="MPC6" s="257" t="s">
        <v>348</v>
      </c>
      <c r="MPD6" s="257" t="s">
        <v>348</v>
      </c>
      <c r="MPE6" s="257" t="s">
        <v>348</v>
      </c>
      <c r="MPF6" s="257" t="s">
        <v>348</v>
      </c>
      <c r="MPG6" s="257" t="s">
        <v>348</v>
      </c>
      <c r="MPH6" s="257" t="s">
        <v>348</v>
      </c>
      <c r="MPI6" s="257" t="s">
        <v>348</v>
      </c>
      <c r="MPJ6" s="257" t="s">
        <v>348</v>
      </c>
      <c r="MPK6" s="257" t="s">
        <v>348</v>
      </c>
      <c r="MPL6" s="257" t="s">
        <v>348</v>
      </c>
      <c r="MPM6" s="257" t="s">
        <v>348</v>
      </c>
      <c r="MPN6" s="257" t="s">
        <v>348</v>
      </c>
      <c r="MPO6" s="257" t="s">
        <v>348</v>
      </c>
      <c r="MPP6" s="257" t="s">
        <v>348</v>
      </c>
      <c r="MPQ6" s="257" t="s">
        <v>348</v>
      </c>
      <c r="MPR6" s="257" t="s">
        <v>348</v>
      </c>
      <c r="MPS6" s="257" t="s">
        <v>348</v>
      </c>
      <c r="MPT6" s="257" t="s">
        <v>348</v>
      </c>
      <c r="MPU6" s="257" t="s">
        <v>348</v>
      </c>
      <c r="MPV6" s="257" t="s">
        <v>348</v>
      </c>
      <c r="MPW6" s="257" t="s">
        <v>348</v>
      </c>
      <c r="MPX6" s="257" t="s">
        <v>348</v>
      </c>
      <c r="MPY6" s="257" t="s">
        <v>348</v>
      </c>
      <c r="MPZ6" s="257" t="s">
        <v>348</v>
      </c>
      <c r="MQA6" s="257" t="s">
        <v>348</v>
      </c>
      <c r="MQB6" s="257" t="s">
        <v>348</v>
      </c>
      <c r="MQC6" s="257" t="s">
        <v>348</v>
      </c>
      <c r="MQD6" s="257" t="s">
        <v>348</v>
      </c>
      <c r="MQE6" s="257" t="s">
        <v>348</v>
      </c>
      <c r="MQF6" s="257" t="s">
        <v>348</v>
      </c>
      <c r="MQG6" s="257" t="s">
        <v>348</v>
      </c>
      <c r="MQH6" s="257" t="s">
        <v>348</v>
      </c>
      <c r="MQI6" s="257" t="s">
        <v>348</v>
      </c>
      <c r="MQJ6" s="257" t="s">
        <v>348</v>
      </c>
      <c r="MQK6" s="257" t="s">
        <v>348</v>
      </c>
      <c r="MQL6" s="257" t="s">
        <v>348</v>
      </c>
      <c r="MQM6" s="257" t="s">
        <v>348</v>
      </c>
      <c r="MQN6" s="257" t="s">
        <v>348</v>
      </c>
      <c r="MQO6" s="257" t="s">
        <v>348</v>
      </c>
      <c r="MQP6" s="257" t="s">
        <v>348</v>
      </c>
      <c r="MQQ6" s="257" t="s">
        <v>348</v>
      </c>
      <c r="MQR6" s="257" t="s">
        <v>348</v>
      </c>
      <c r="MQS6" s="257" t="s">
        <v>348</v>
      </c>
      <c r="MQT6" s="257" t="s">
        <v>348</v>
      </c>
      <c r="MQU6" s="257" t="s">
        <v>348</v>
      </c>
      <c r="MQV6" s="257" t="s">
        <v>348</v>
      </c>
      <c r="MQW6" s="257" t="s">
        <v>348</v>
      </c>
      <c r="MQX6" s="257" t="s">
        <v>348</v>
      </c>
      <c r="MQY6" s="257" t="s">
        <v>348</v>
      </c>
      <c r="MQZ6" s="257" t="s">
        <v>348</v>
      </c>
      <c r="MRA6" s="257" t="s">
        <v>348</v>
      </c>
      <c r="MRB6" s="257" t="s">
        <v>348</v>
      </c>
      <c r="MRC6" s="257" t="s">
        <v>348</v>
      </c>
      <c r="MRD6" s="257" t="s">
        <v>348</v>
      </c>
      <c r="MRE6" s="257" t="s">
        <v>348</v>
      </c>
      <c r="MRF6" s="257" t="s">
        <v>348</v>
      </c>
      <c r="MRG6" s="257" t="s">
        <v>348</v>
      </c>
      <c r="MRH6" s="257" t="s">
        <v>348</v>
      </c>
      <c r="MRI6" s="257" t="s">
        <v>348</v>
      </c>
      <c r="MRJ6" s="257" t="s">
        <v>348</v>
      </c>
      <c r="MRK6" s="257" t="s">
        <v>348</v>
      </c>
      <c r="MRL6" s="257" t="s">
        <v>348</v>
      </c>
      <c r="MRM6" s="257" t="s">
        <v>348</v>
      </c>
      <c r="MRN6" s="257" t="s">
        <v>348</v>
      </c>
      <c r="MRO6" s="257" t="s">
        <v>348</v>
      </c>
      <c r="MRP6" s="257" t="s">
        <v>348</v>
      </c>
      <c r="MRQ6" s="257" t="s">
        <v>348</v>
      </c>
      <c r="MRR6" s="257" t="s">
        <v>348</v>
      </c>
      <c r="MRS6" s="257" t="s">
        <v>348</v>
      </c>
      <c r="MRT6" s="257" t="s">
        <v>348</v>
      </c>
      <c r="MRU6" s="257" t="s">
        <v>348</v>
      </c>
      <c r="MRV6" s="257" t="s">
        <v>348</v>
      </c>
      <c r="MRW6" s="257" t="s">
        <v>348</v>
      </c>
      <c r="MRX6" s="257" t="s">
        <v>348</v>
      </c>
      <c r="MRY6" s="257" t="s">
        <v>348</v>
      </c>
      <c r="MRZ6" s="257" t="s">
        <v>348</v>
      </c>
      <c r="MSA6" s="257" t="s">
        <v>348</v>
      </c>
      <c r="MSB6" s="257" t="s">
        <v>348</v>
      </c>
      <c r="MSC6" s="257" t="s">
        <v>348</v>
      </c>
      <c r="MSD6" s="257" t="s">
        <v>348</v>
      </c>
      <c r="MSE6" s="257" t="s">
        <v>348</v>
      </c>
      <c r="MSF6" s="257" t="s">
        <v>348</v>
      </c>
      <c r="MSG6" s="257" t="s">
        <v>348</v>
      </c>
      <c r="MSH6" s="257" t="s">
        <v>348</v>
      </c>
      <c r="MSI6" s="257" t="s">
        <v>348</v>
      </c>
      <c r="MSJ6" s="257" t="s">
        <v>348</v>
      </c>
      <c r="MSK6" s="257" t="s">
        <v>348</v>
      </c>
      <c r="MSL6" s="257" t="s">
        <v>348</v>
      </c>
      <c r="MSM6" s="257" t="s">
        <v>348</v>
      </c>
      <c r="MSN6" s="257" t="s">
        <v>348</v>
      </c>
      <c r="MSO6" s="257" t="s">
        <v>348</v>
      </c>
      <c r="MSP6" s="257" t="s">
        <v>348</v>
      </c>
      <c r="MSQ6" s="257" t="s">
        <v>348</v>
      </c>
      <c r="MSR6" s="257" t="s">
        <v>348</v>
      </c>
      <c r="MSS6" s="257" t="s">
        <v>348</v>
      </c>
      <c r="MST6" s="257" t="s">
        <v>348</v>
      </c>
      <c r="MSU6" s="257" t="s">
        <v>348</v>
      </c>
      <c r="MSV6" s="257" t="s">
        <v>348</v>
      </c>
      <c r="MSW6" s="257" t="s">
        <v>348</v>
      </c>
      <c r="MSX6" s="257" t="s">
        <v>348</v>
      </c>
      <c r="MSY6" s="257" t="s">
        <v>348</v>
      </c>
      <c r="MSZ6" s="257" t="s">
        <v>348</v>
      </c>
      <c r="MTA6" s="257" t="s">
        <v>348</v>
      </c>
      <c r="MTB6" s="257" t="s">
        <v>348</v>
      </c>
      <c r="MTC6" s="257" t="s">
        <v>348</v>
      </c>
      <c r="MTD6" s="257" t="s">
        <v>348</v>
      </c>
      <c r="MTE6" s="257" t="s">
        <v>348</v>
      </c>
      <c r="MTF6" s="257" t="s">
        <v>348</v>
      </c>
      <c r="MTG6" s="257" t="s">
        <v>348</v>
      </c>
      <c r="MTH6" s="257" t="s">
        <v>348</v>
      </c>
      <c r="MTI6" s="257" t="s">
        <v>348</v>
      </c>
      <c r="MTJ6" s="257" t="s">
        <v>348</v>
      </c>
      <c r="MTK6" s="257" t="s">
        <v>348</v>
      </c>
      <c r="MTL6" s="257" t="s">
        <v>348</v>
      </c>
      <c r="MTM6" s="257" t="s">
        <v>348</v>
      </c>
      <c r="MTN6" s="257" t="s">
        <v>348</v>
      </c>
      <c r="MTO6" s="257" t="s">
        <v>348</v>
      </c>
      <c r="MTP6" s="257" t="s">
        <v>348</v>
      </c>
      <c r="MTQ6" s="257" t="s">
        <v>348</v>
      </c>
      <c r="MTR6" s="257" t="s">
        <v>348</v>
      </c>
      <c r="MTS6" s="257" t="s">
        <v>348</v>
      </c>
      <c r="MTT6" s="257" t="s">
        <v>348</v>
      </c>
      <c r="MTU6" s="257" t="s">
        <v>348</v>
      </c>
      <c r="MTV6" s="257" t="s">
        <v>348</v>
      </c>
      <c r="MTW6" s="257" t="s">
        <v>348</v>
      </c>
      <c r="MTX6" s="257" t="s">
        <v>348</v>
      </c>
      <c r="MTY6" s="257" t="s">
        <v>348</v>
      </c>
      <c r="MTZ6" s="257" t="s">
        <v>348</v>
      </c>
      <c r="MUA6" s="257" t="s">
        <v>348</v>
      </c>
      <c r="MUB6" s="257" t="s">
        <v>348</v>
      </c>
      <c r="MUC6" s="257" t="s">
        <v>348</v>
      </c>
      <c r="MUD6" s="257" t="s">
        <v>348</v>
      </c>
      <c r="MUE6" s="257" t="s">
        <v>348</v>
      </c>
      <c r="MUF6" s="257" t="s">
        <v>348</v>
      </c>
      <c r="MUG6" s="257" t="s">
        <v>348</v>
      </c>
      <c r="MUH6" s="257" t="s">
        <v>348</v>
      </c>
      <c r="MUI6" s="257" t="s">
        <v>348</v>
      </c>
      <c r="MUJ6" s="257" t="s">
        <v>348</v>
      </c>
      <c r="MUK6" s="257" t="s">
        <v>348</v>
      </c>
      <c r="MUL6" s="257" t="s">
        <v>348</v>
      </c>
      <c r="MUM6" s="257" t="s">
        <v>348</v>
      </c>
      <c r="MUN6" s="257" t="s">
        <v>348</v>
      </c>
      <c r="MUO6" s="257" t="s">
        <v>348</v>
      </c>
      <c r="MUP6" s="257" t="s">
        <v>348</v>
      </c>
      <c r="MUQ6" s="257" t="s">
        <v>348</v>
      </c>
      <c r="MUR6" s="257" t="s">
        <v>348</v>
      </c>
      <c r="MUS6" s="257" t="s">
        <v>348</v>
      </c>
      <c r="MUT6" s="257" t="s">
        <v>348</v>
      </c>
      <c r="MUU6" s="257" t="s">
        <v>348</v>
      </c>
      <c r="MUV6" s="257" t="s">
        <v>348</v>
      </c>
      <c r="MUW6" s="257" t="s">
        <v>348</v>
      </c>
      <c r="MUX6" s="257" t="s">
        <v>348</v>
      </c>
      <c r="MUY6" s="257" t="s">
        <v>348</v>
      </c>
      <c r="MUZ6" s="257" t="s">
        <v>348</v>
      </c>
      <c r="MVA6" s="257" t="s">
        <v>348</v>
      </c>
      <c r="MVB6" s="257" t="s">
        <v>348</v>
      </c>
      <c r="MVC6" s="257" t="s">
        <v>348</v>
      </c>
      <c r="MVD6" s="257" t="s">
        <v>348</v>
      </c>
      <c r="MVE6" s="257" t="s">
        <v>348</v>
      </c>
      <c r="MVF6" s="257" t="s">
        <v>348</v>
      </c>
      <c r="MVG6" s="257" t="s">
        <v>348</v>
      </c>
      <c r="MVH6" s="257" t="s">
        <v>348</v>
      </c>
      <c r="MVI6" s="257" t="s">
        <v>348</v>
      </c>
      <c r="MVJ6" s="257" t="s">
        <v>348</v>
      </c>
      <c r="MVK6" s="257" t="s">
        <v>348</v>
      </c>
      <c r="MVL6" s="257" t="s">
        <v>348</v>
      </c>
      <c r="MVM6" s="257" t="s">
        <v>348</v>
      </c>
      <c r="MVN6" s="257" t="s">
        <v>348</v>
      </c>
      <c r="MVO6" s="257" t="s">
        <v>348</v>
      </c>
      <c r="MVP6" s="257" t="s">
        <v>348</v>
      </c>
      <c r="MVQ6" s="257" t="s">
        <v>348</v>
      </c>
      <c r="MVR6" s="257" t="s">
        <v>348</v>
      </c>
      <c r="MVS6" s="257" t="s">
        <v>348</v>
      </c>
      <c r="MVT6" s="257" t="s">
        <v>348</v>
      </c>
      <c r="MVU6" s="257" t="s">
        <v>348</v>
      </c>
      <c r="MVV6" s="257" t="s">
        <v>348</v>
      </c>
      <c r="MVW6" s="257" t="s">
        <v>348</v>
      </c>
      <c r="MVX6" s="257" t="s">
        <v>348</v>
      </c>
      <c r="MVY6" s="257" t="s">
        <v>348</v>
      </c>
      <c r="MVZ6" s="257" t="s">
        <v>348</v>
      </c>
      <c r="MWA6" s="257" t="s">
        <v>348</v>
      </c>
      <c r="MWB6" s="257" t="s">
        <v>348</v>
      </c>
      <c r="MWC6" s="257" t="s">
        <v>348</v>
      </c>
      <c r="MWD6" s="257" t="s">
        <v>348</v>
      </c>
      <c r="MWE6" s="257" t="s">
        <v>348</v>
      </c>
      <c r="MWF6" s="257" t="s">
        <v>348</v>
      </c>
      <c r="MWG6" s="257" t="s">
        <v>348</v>
      </c>
      <c r="MWH6" s="257" t="s">
        <v>348</v>
      </c>
      <c r="MWI6" s="257" t="s">
        <v>348</v>
      </c>
      <c r="MWJ6" s="257" t="s">
        <v>348</v>
      </c>
      <c r="MWK6" s="257" t="s">
        <v>348</v>
      </c>
      <c r="MWL6" s="257" t="s">
        <v>348</v>
      </c>
      <c r="MWM6" s="257" t="s">
        <v>348</v>
      </c>
      <c r="MWN6" s="257" t="s">
        <v>348</v>
      </c>
      <c r="MWO6" s="257" t="s">
        <v>348</v>
      </c>
      <c r="MWP6" s="257" t="s">
        <v>348</v>
      </c>
      <c r="MWQ6" s="257" t="s">
        <v>348</v>
      </c>
      <c r="MWR6" s="257" t="s">
        <v>348</v>
      </c>
      <c r="MWS6" s="257" t="s">
        <v>348</v>
      </c>
      <c r="MWT6" s="257" t="s">
        <v>348</v>
      </c>
      <c r="MWU6" s="257" t="s">
        <v>348</v>
      </c>
      <c r="MWV6" s="257" t="s">
        <v>348</v>
      </c>
      <c r="MWW6" s="257" t="s">
        <v>348</v>
      </c>
      <c r="MWX6" s="257" t="s">
        <v>348</v>
      </c>
      <c r="MWY6" s="257" t="s">
        <v>348</v>
      </c>
      <c r="MWZ6" s="257" t="s">
        <v>348</v>
      </c>
      <c r="MXA6" s="257" t="s">
        <v>348</v>
      </c>
      <c r="MXB6" s="257" t="s">
        <v>348</v>
      </c>
      <c r="MXC6" s="257" t="s">
        <v>348</v>
      </c>
      <c r="MXD6" s="257" t="s">
        <v>348</v>
      </c>
      <c r="MXE6" s="257" t="s">
        <v>348</v>
      </c>
      <c r="MXF6" s="257" t="s">
        <v>348</v>
      </c>
      <c r="MXG6" s="257" t="s">
        <v>348</v>
      </c>
      <c r="MXH6" s="257" t="s">
        <v>348</v>
      </c>
      <c r="MXI6" s="257" t="s">
        <v>348</v>
      </c>
      <c r="MXJ6" s="257" t="s">
        <v>348</v>
      </c>
      <c r="MXK6" s="257" t="s">
        <v>348</v>
      </c>
      <c r="MXL6" s="257" t="s">
        <v>348</v>
      </c>
      <c r="MXM6" s="257" t="s">
        <v>348</v>
      </c>
      <c r="MXN6" s="257" t="s">
        <v>348</v>
      </c>
      <c r="MXO6" s="257" t="s">
        <v>348</v>
      </c>
      <c r="MXP6" s="257" t="s">
        <v>348</v>
      </c>
      <c r="MXQ6" s="257" t="s">
        <v>348</v>
      </c>
      <c r="MXR6" s="257" t="s">
        <v>348</v>
      </c>
      <c r="MXS6" s="257" t="s">
        <v>348</v>
      </c>
      <c r="MXT6" s="257" t="s">
        <v>348</v>
      </c>
      <c r="MXU6" s="257" t="s">
        <v>348</v>
      </c>
      <c r="MXV6" s="257" t="s">
        <v>348</v>
      </c>
      <c r="MXW6" s="257" t="s">
        <v>348</v>
      </c>
      <c r="MXX6" s="257" t="s">
        <v>348</v>
      </c>
      <c r="MXY6" s="257" t="s">
        <v>348</v>
      </c>
      <c r="MXZ6" s="257" t="s">
        <v>348</v>
      </c>
      <c r="MYA6" s="257" t="s">
        <v>348</v>
      </c>
      <c r="MYB6" s="257" t="s">
        <v>348</v>
      </c>
      <c r="MYC6" s="257" t="s">
        <v>348</v>
      </c>
      <c r="MYD6" s="257" t="s">
        <v>348</v>
      </c>
      <c r="MYE6" s="257" t="s">
        <v>348</v>
      </c>
      <c r="MYF6" s="257" t="s">
        <v>348</v>
      </c>
      <c r="MYG6" s="257" t="s">
        <v>348</v>
      </c>
      <c r="MYH6" s="257" t="s">
        <v>348</v>
      </c>
      <c r="MYI6" s="257" t="s">
        <v>348</v>
      </c>
      <c r="MYJ6" s="257" t="s">
        <v>348</v>
      </c>
      <c r="MYK6" s="257" t="s">
        <v>348</v>
      </c>
      <c r="MYL6" s="257" t="s">
        <v>348</v>
      </c>
      <c r="MYM6" s="257" t="s">
        <v>348</v>
      </c>
      <c r="MYN6" s="257" t="s">
        <v>348</v>
      </c>
      <c r="MYO6" s="257" t="s">
        <v>348</v>
      </c>
      <c r="MYP6" s="257" t="s">
        <v>348</v>
      </c>
      <c r="MYQ6" s="257" t="s">
        <v>348</v>
      </c>
      <c r="MYR6" s="257" t="s">
        <v>348</v>
      </c>
      <c r="MYS6" s="257" t="s">
        <v>348</v>
      </c>
      <c r="MYT6" s="257" t="s">
        <v>348</v>
      </c>
      <c r="MYU6" s="257" t="s">
        <v>348</v>
      </c>
      <c r="MYV6" s="257" t="s">
        <v>348</v>
      </c>
      <c r="MYW6" s="257" t="s">
        <v>348</v>
      </c>
      <c r="MYX6" s="257" t="s">
        <v>348</v>
      </c>
      <c r="MYY6" s="257" t="s">
        <v>348</v>
      </c>
      <c r="MYZ6" s="257" t="s">
        <v>348</v>
      </c>
      <c r="MZA6" s="257" t="s">
        <v>348</v>
      </c>
      <c r="MZB6" s="257" t="s">
        <v>348</v>
      </c>
      <c r="MZC6" s="257" t="s">
        <v>348</v>
      </c>
      <c r="MZD6" s="257" t="s">
        <v>348</v>
      </c>
      <c r="MZE6" s="257" t="s">
        <v>348</v>
      </c>
      <c r="MZF6" s="257" t="s">
        <v>348</v>
      </c>
      <c r="MZG6" s="257" t="s">
        <v>348</v>
      </c>
      <c r="MZH6" s="257" t="s">
        <v>348</v>
      </c>
      <c r="MZI6" s="257" t="s">
        <v>348</v>
      </c>
      <c r="MZJ6" s="257" t="s">
        <v>348</v>
      </c>
      <c r="MZK6" s="257" t="s">
        <v>348</v>
      </c>
      <c r="MZL6" s="257" t="s">
        <v>348</v>
      </c>
      <c r="MZM6" s="257" t="s">
        <v>348</v>
      </c>
      <c r="MZN6" s="257" t="s">
        <v>348</v>
      </c>
      <c r="MZO6" s="257" t="s">
        <v>348</v>
      </c>
      <c r="MZP6" s="257" t="s">
        <v>348</v>
      </c>
      <c r="MZQ6" s="257" t="s">
        <v>348</v>
      </c>
      <c r="MZR6" s="257" t="s">
        <v>348</v>
      </c>
      <c r="MZS6" s="257" t="s">
        <v>348</v>
      </c>
      <c r="MZT6" s="257" t="s">
        <v>348</v>
      </c>
      <c r="MZU6" s="257" t="s">
        <v>348</v>
      </c>
      <c r="MZV6" s="257" t="s">
        <v>348</v>
      </c>
      <c r="MZW6" s="257" t="s">
        <v>348</v>
      </c>
      <c r="MZX6" s="257" t="s">
        <v>348</v>
      </c>
      <c r="MZY6" s="257" t="s">
        <v>348</v>
      </c>
      <c r="MZZ6" s="257" t="s">
        <v>348</v>
      </c>
      <c r="NAA6" s="257" t="s">
        <v>348</v>
      </c>
      <c r="NAB6" s="257" t="s">
        <v>348</v>
      </c>
      <c r="NAC6" s="257" t="s">
        <v>348</v>
      </c>
      <c r="NAD6" s="257" t="s">
        <v>348</v>
      </c>
      <c r="NAE6" s="257" t="s">
        <v>348</v>
      </c>
      <c r="NAF6" s="257" t="s">
        <v>348</v>
      </c>
      <c r="NAG6" s="257" t="s">
        <v>348</v>
      </c>
      <c r="NAH6" s="257" t="s">
        <v>348</v>
      </c>
      <c r="NAI6" s="257" t="s">
        <v>348</v>
      </c>
      <c r="NAJ6" s="257" t="s">
        <v>348</v>
      </c>
      <c r="NAK6" s="257" t="s">
        <v>348</v>
      </c>
      <c r="NAL6" s="257" t="s">
        <v>348</v>
      </c>
      <c r="NAM6" s="257" t="s">
        <v>348</v>
      </c>
      <c r="NAN6" s="257" t="s">
        <v>348</v>
      </c>
      <c r="NAO6" s="257" t="s">
        <v>348</v>
      </c>
      <c r="NAP6" s="257" t="s">
        <v>348</v>
      </c>
      <c r="NAQ6" s="257" t="s">
        <v>348</v>
      </c>
      <c r="NAR6" s="257" t="s">
        <v>348</v>
      </c>
      <c r="NAS6" s="257" t="s">
        <v>348</v>
      </c>
      <c r="NAT6" s="257" t="s">
        <v>348</v>
      </c>
      <c r="NAU6" s="257" t="s">
        <v>348</v>
      </c>
      <c r="NAV6" s="257" t="s">
        <v>348</v>
      </c>
      <c r="NAW6" s="257" t="s">
        <v>348</v>
      </c>
      <c r="NAX6" s="257" t="s">
        <v>348</v>
      </c>
      <c r="NAY6" s="257" t="s">
        <v>348</v>
      </c>
      <c r="NAZ6" s="257" t="s">
        <v>348</v>
      </c>
      <c r="NBA6" s="257" t="s">
        <v>348</v>
      </c>
      <c r="NBB6" s="257" t="s">
        <v>348</v>
      </c>
      <c r="NBC6" s="257" t="s">
        <v>348</v>
      </c>
      <c r="NBD6" s="257" t="s">
        <v>348</v>
      </c>
      <c r="NBE6" s="257" t="s">
        <v>348</v>
      </c>
      <c r="NBF6" s="257" t="s">
        <v>348</v>
      </c>
      <c r="NBG6" s="257" t="s">
        <v>348</v>
      </c>
      <c r="NBH6" s="257" t="s">
        <v>348</v>
      </c>
      <c r="NBI6" s="257" t="s">
        <v>348</v>
      </c>
      <c r="NBJ6" s="257" t="s">
        <v>348</v>
      </c>
      <c r="NBK6" s="257" t="s">
        <v>348</v>
      </c>
      <c r="NBL6" s="257" t="s">
        <v>348</v>
      </c>
      <c r="NBM6" s="257" t="s">
        <v>348</v>
      </c>
      <c r="NBN6" s="257" t="s">
        <v>348</v>
      </c>
      <c r="NBO6" s="257" t="s">
        <v>348</v>
      </c>
      <c r="NBP6" s="257" t="s">
        <v>348</v>
      </c>
      <c r="NBQ6" s="257" t="s">
        <v>348</v>
      </c>
      <c r="NBR6" s="257" t="s">
        <v>348</v>
      </c>
      <c r="NBS6" s="257" t="s">
        <v>348</v>
      </c>
      <c r="NBT6" s="257" t="s">
        <v>348</v>
      </c>
      <c r="NBU6" s="257" t="s">
        <v>348</v>
      </c>
      <c r="NBV6" s="257" t="s">
        <v>348</v>
      </c>
      <c r="NBW6" s="257" t="s">
        <v>348</v>
      </c>
      <c r="NBX6" s="257" t="s">
        <v>348</v>
      </c>
      <c r="NBY6" s="257" t="s">
        <v>348</v>
      </c>
      <c r="NBZ6" s="257" t="s">
        <v>348</v>
      </c>
      <c r="NCA6" s="257" t="s">
        <v>348</v>
      </c>
      <c r="NCB6" s="257" t="s">
        <v>348</v>
      </c>
      <c r="NCC6" s="257" t="s">
        <v>348</v>
      </c>
      <c r="NCD6" s="257" t="s">
        <v>348</v>
      </c>
      <c r="NCE6" s="257" t="s">
        <v>348</v>
      </c>
      <c r="NCF6" s="257" t="s">
        <v>348</v>
      </c>
      <c r="NCG6" s="257" t="s">
        <v>348</v>
      </c>
      <c r="NCH6" s="257" t="s">
        <v>348</v>
      </c>
      <c r="NCI6" s="257" t="s">
        <v>348</v>
      </c>
      <c r="NCJ6" s="257" t="s">
        <v>348</v>
      </c>
      <c r="NCK6" s="257" t="s">
        <v>348</v>
      </c>
      <c r="NCL6" s="257" t="s">
        <v>348</v>
      </c>
      <c r="NCM6" s="257" t="s">
        <v>348</v>
      </c>
      <c r="NCN6" s="257" t="s">
        <v>348</v>
      </c>
      <c r="NCO6" s="257" t="s">
        <v>348</v>
      </c>
      <c r="NCP6" s="257" t="s">
        <v>348</v>
      </c>
      <c r="NCQ6" s="257" t="s">
        <v>348</v>
      </c>
      <c r="NCR6" s="257" t="s">
        <v>348</v>
      </c>
      <c r="NCS6" s="257" t="s">
        <v>348</v>
      </c>
      <c r="NCT6" s="257" t="s">
        <v>348</v>
      </c>
      <c r="NCU6" s="257" t="s">
        <v>348</v>
      </c>
      <c r="NCV6" s="257" t="s">
        <v>348</v>
      </c>
      <c r="NCW6" s="257" t="s">
        <v>348</v>
      </c>
      <c r="NCX6" s="257" t="s">
        <v>348</v>
      </c>
      <c r="NCY6" s="257" t="s">
        <v>348</v>
      </c>
      <c r="NCZ6" s="257" t="s">
        <v>348</v>
      </c>
      <c r="NDA6" s="257" t="s">
        <v>348</v>
      </c>
      <c r="NDB6" s="257" t="s">
        <v>348</v>
      </c>
      <c r="NDC6" s="257" t="s">
        <v>348</v>
      </c>
      <c r="NDD6" s="257" t="s">
        <v>348</v>
      </c>
      <c r="NDE6" s="257" t="s">
        <v>348</v>
      </c>
      <c r="NDF6" s="257" t="s">
        <v>348</v>
      </c>
      <c r="NDG6" s="257" t="s">
        <v>348</v>
      </c>
      <c r="NDH6" s="257" t="s">
        <v>348</v>
      </c>
      <c r="NDI6" s="257" t="s">
        <v>348</v>
      </c>
      <c r="NDJ6" s="257" t="s">
        <v>348</v>
      </c>
      <c r="NDK6" s="257" t="s">
        <v>348</v>
      </c>
      <c r="NDL6" s="257" t="s">
        <v>348</v>
      </c>
      <c r="NDM6" s="257" t="s">
        <v>348</v>
      </c>
      <c r="NDN6" s="257" t="s">
        <v>348</v>
      </c>
      <c r="NDO6" s="257" t="s">
        <v>348</v>
      </c>
      <c r="NDP6" s="257" t="s">
        <v>348</v>
      </c>
      <c r="NDQ6" s="257" t="s">
        <v>348</v>
      </c>
      <c r="NDR6" s="257" t="s">
        <v>348</v>
      </c>
      <c r="NDS6" s="257" t="s">
        <v>348</v>
      </c>
      <c r="NDT6" s="257" t="s">
        <v>348</v>
      </c>
      <c r="NDU6" s="257" t="s">
        <v>348</v>
      </c>
      <c r="NDV6" s="257" t="s">
        <v>348</v>
      </c>
      <c r="NDW6" s="257" t="s">
        <v>348</v>
      </c>
      <c r="NDX6" s="257" t="s">
        <v>348</v>
      </c>
      <c r="NDY6" s="257" t="s">
        <v>348</v>
      </c>
      <c r="NDZ6" s="257" t="s">
        <v>348</v>
      </c>
      <c r="NEA6" s="257" t="s">
        <v>348</v>
      </c>
      <c r="NEB6" s="257" t="s">
        <v>348</v>
      </c>
      <c r="NEC6" s="257" t="s">
        <v>348</v>
      </c>
      <c r="NED6" s="257" t="s">
        <v>348</v>
      </c>
      <c r="NEE6" s="257" t="s">
        <v>348</v>
      </c>
      <c r="NEF6" s="257" t="s">
        <v>348</v>
      </c>
      <c r="NEG6" s="257" t="s">
        <v>348</v>
      </c>
      <c r="NEH6" s="257" t="s">
        <v>348</v>
      </c>
      <c r="NEI6" s="257" t="s">
        <v>348</v>
      </c>
      <c r="NEJ6" s="257" t="s">
        <v>348</v>
      </c>
      <c r="NEK6" s="257" t="s">
        <v>348</v>
      </c>
      <c r="NEL6" s="257" t="s">
        <v>348</v>
      </c>
      <c r="NEM6" s="257" t="s">
        <v>348</v>
      </c>
      <c r="NEN6" s="257" t="s">
        <v>348</v>
      </c>
      <c r="NEO6" s="257" t="s">
        <v>348</v>
      </c>
      <c r="NEP6" s="257" t="s">
        <v>348</v>
      </c>
      <c r="NEQ6" s="257" t="s">
        <v>348</v>
      </c>
      <c r="NER6" s="257" t="s">
        <v>348</v>
      </c>
      <c r="NES6" s="257" t="s">
        <v>348</v>
      </c>
      <c r="NET6" s="257" t="s">
        <v>348</v>
      </c>
      <c r="NEU6" s="257" t="s">
        <v>348</v>
      </c>
      <c r="NEV6" s="257" t="s">
        <v>348</v>
      </c>
      <c r="NEW6" s="257" t="s">
        <v>348</v>
      </c>
      <c r="NEX6" s="257" t="s">
        <v>348</v>
      </c>
      <c r="NEY6" s="257" t="s">
        <v>348</v>
      </c>
      <c r="NEZ6" s="257" t="s">
        <v>348</v>
      </c>
      <c r="NFA6" s="257" t="s">
        <v>348</v>
      </c>
      <c r="NFB6" s="257" t="s">
        <v>348</v>
      </c>
      <c r="NFC6" s="257" t="s">
        <v>348</v>
      </c>
      <c r="NFD6" s="257" t="s">
        <v>348</v>
      </c>
      <c r="NFE6" s="257" t="s">
        <v>348</v>
      </c>
      <c r="NFF6" s="257" t="s">
        <v>348</v>
      </c>
      <c r="NFG6" s="257" t="s">
        <v>348</v>
      </c>
      <c r="NFH6" s="257" t="s">
        <v>348</v>
      </c>
      <c r="NFI6" s="257" t="s">
        <v>348</v>
      </c>
      <c r="NFJ6" s="257" t="s">
        <v>348</v>
      </c>
      <c r="NFK6" s="257" t="s">
        <v>348</v>
      </c>
      <c r="NFL6" s="257" t="s">
        <v>348</v>
      </c>
      <c r="NFM6" s="257" t="s">
        <v>348</v>
      </c>
      <c r="NFN6" s="257" t="s">
        <v>348</v>
      </c>
      <c r="NFO6" s="257" t="s">
        <v>348</v>
      </c>
      <c r="NFP6" s="257" t="s">
        <v>348</v>
      </c>
      <c r="NFQ6" s="257" t="s">
        <v>348</v>
      </c>
      <c r="NFR6" s="257" t="s">
        <v>348</v>
      </c>
      <c r="NFS6" s="257" t="s">
        <v>348</v>
      </c>
      <c r="NFT6" s="257" t="s">
        <v>348</v>
      </c>
      <c r="NFU6" s="257" t="s">
        <v>348</v>
      </c>
      <c r="NFV6" s="257" t="s">
        <v>348</v>
      </c>
      <c r="NFW6" s="257" t="s">
        <v>348</v>
      </c>
      <c r="NFX6" s="257" t="s">
        <v>348</v>
      </c>
      <c r="NFY6" s="257" t="s">
        <v>348</v>
      </c>
      <c r="NFZ6" s="257" t="s">
        <v>348</v>
      </c>
      <c r="NGA6" s="257" t="s">
        <v>348</v>
      </c>
      <c r="NGB6" s="257" t="s">
        <v>348</v>
      </c>
      <c r="NGC6" s="257" t="s">
        <v>348</v>
      </c>
      <c r="NGD6" s="257" t="s">
        <v>348</v>
      </c>
      <c r="NGE6" s="257" t="s">
        <v>348</v>
      </c>
      <c r="NGF6" s="257" t="s">
        <v>348</v>
      </c>
      <c r="NGG6" s="257" t="s">
        <v>348</v>
      </c>
      <c r="NGH6" s="257" t="s">
        <v>348</v>
      </c>
      <c r="NGI6" s="257" t="s">
        <v>348</v>
      </c>
      <c r="NGJ6" s="257" t="s">
        <v>348</v>
      </c>
      <c r="NGK6" s="257" t="s">
        <v>348</v>
      </c>
      <c r="NGL6" s="257" t="s">
        <v>348</v>
      </c>
      <c r="NGM6" s="257" t="s">
        <v>348</v>
      </c>
      <c r="NGN6" s="257" t="s">
        <v>348</v>
      </c>
      <c r="NGO6" s="257" t="s">
        <v>348</v>
      </c>
      <c r="NGP6" s="257" t="s">
        <v>348</v>
      </c>
      <c r="NGQ6" s="257" t="s">
        <v>348</v>
      </c>
      <c r="NGR6" s="257" t="s">
        <v>348</v>
      </c>
      <c r="NGS6" s="257" t="s">
        <v>348</v>
      </c>
      <c r="NGT6" s="257" t="s">
        <v>348</v>
      </c>
      <c r="NGU6" s="257" t="s">
        <v>348</v>
      </c>
      <c r="NGV6" s="257" t="s">
        <v>348</v>
      </c>
      <c r="NGW6" s="257" t="s">
        <v>348</v>
      </c>
      <c r="NGX6" s="257" t="s">
        <v>348</v>
      </c>
      <c r="NGY6" s="257" t="s">
        <v>348</v>
      </c>
      <c r="NGZ6" s="257" t="s">
        <v>348</v>
      </c>
      <c r="NHA6" s="257" t="s">
        <v>348</v>
      </c>
      <c r="NHB6" s="257" t="s">
        <v>348</v>
      </c>
      <c r="NHC6" s="257" t="s">
        <v>348</v>
      </c>
      <c r="NHD6" s="257" t="s">
        <v>348</v>
      </c>
      <c r="NHE6" s="257" t="s">
        <v>348</v>
      </c>
      <c r="NHF6" s="257" t="s">
        <v>348</v>
      </c>
      <c r="NHG6" s="257" t="s">
        <v>348</v>
      </c>
      <c r="NHH6" s="257" t="s">
        <v>348</v>
      </c>
      <c r="NHI6" s="257" t="s">
        <v>348</v>
      </c>
      <c r="NHJ6" s="257" t="s">
        <v>348</v>
      </c>
      <c r="NHK6" s="257" t="s">
        <v>348</v>
      </c>
      <c r="NHL6" s="257" t="s">
        <v>348</v>
      </c>
      <c r="NHM6" s="257" t="s">
        <v>348</v>
      </c>
      <c r="NHN6" s="257" t="s">
        <v>348</v>
      </c>
      <c r="NHO6" s="257" t="s">
        <v>348</v>
      </c>
      <c r="NHP6" s="257" t="s">
        <v>348</v>
      </c>
      <c r="NHQ6" s="257" t="s">
        <v>348</v>
      </c>
      <c r="NHR6" s="257" t="s">
        <v>348</v>
      </c>
      <c r="NHS6" s="257" t="s">
        <v>348</v>
      </c>
      <c r="NHT6" s="257" t="s">
        <v>348</v>
      </c>
      <c r="NHU6" s="257" t="s">
        <v>348</v>
      </c>
      <c r="NHV6" s="257" t="s">
        <v>348</v>
      </c>
      <c r="NHW6" s="257" t="s">
        <v>348</v>
      </c>
      <c r="NHX6" s="257" t="s">
        <v>348</v>
      </c>
      <c r="NHY6" s="257" t="s">
        <v>348</v>
      </c>
      <c r="NHZ6" s="257" t="s">
        <v>348</v>
      </c>
      <c r="NIA6" s="257" t="s">
        <v>348</v>
      </c>
      <c r="NIB6" s="257" t="s">
        <v>348</v>
      </c>
      <c r="NIC6" s="257" t="s">
        <v>348</v>
      </c>
      <c r="NID6" s="257" t="s">
        <v>348</v>
      </c>
      <c r="NIE6" s="257" t="s">
        <v>348</v>
      </c>
      <c r="NIF6" s="257" t="s">
        <v>348</v>
      </c>
      <c r="NIG6" s="257" t="s">
        <v>348</v>
      </c>
      <c r="NIH6" s="257" t="s">
        <v>348</v>
      </c>
      <c r="NII6" s="257" t="s">
        <v>348</v>
      </c>
      <c r="NIJ6" s="257" t="s">
        <v>348</v>
      </c>
      <c r="NIK6" s="257" t="s">
        <v>348</v>
      </c>
      <c r="NIL6" s="257" t="s">
        <v>348</v>
      </c>
      <c r="NIM6" s="257" t="s">
        <v>348</v>
      </c>
      <c r="NIN6" s="257" t="s">
        <v>348</v>
      </c>
      <c r="NIO6" s="257" t="s">
        <v>348</v>
      </c>
      <c r="NIP6" s="257" t="s">
        <v>348</v>
      </c>
      <c r="NIQ6" s="257" t="s">
        <v>348</v>
      </c>
      <c r="NIR6" s="257" t="s">
        <v>348</v>
      </c>
      <c r="NIS6" s="257" t="s">
        <v>348</v>
      </c>
      <c r="NIT6" s="257" t="s">
        <v>348</v>
      </c>
      <c r="NIU6" s="257" t="s">
        <v>348</v>
      </c>
      <c r="NIV6" s="257" t="s">
        <v>348</v>
      </c>
      <c r="NIW6" s="257" t="s">
        <v>348</v>
      </c>
      <c r="NIX6" s="257" t="s">
        <v>348</v>
      </c>
      <c r="NIY6" s="257" t="s">
        <v>348</v>
      </c>
      <c r="NIZ6" s="257" t="s">
        <v>348</v>
      </c>
      <c r="NJA6" s="257" t="s">
        <v>348</v>
      </c>
      <c r="NJB6" s="257" t="s">
        <v>348</v>
      </c>
      <c r="NJC6" s="257" t="s">
        <v>348</v>
      </c>
      <c r="NJD6" s="257" t="s">
        <v>348</v>
      </c>
      <c r="NJE6" s="257" t="s">
        <v>348</v>
      </c>
      <c r="NJF6" s="257" t="s">
        <v>348</v>
      </c>
      <c r="NJG6" s="257" t="s">
        <v>348</v>
      </c>
      <c r="NJH6" s="257" t="s">
        <v>348</v>
      </c>
      <c r="NJI6" s="257" t="s">
        <v>348</v>
      </c>
      <c r="NJJ6" s="257" t="s">
        <v>348</v>
      </c>
      <c r="NJK6" s="257" t="s">
        <v>348</v>
      </c>
      <c r="NJL6" s="257" t="s">
        <v>348</v>
      </c>
      <c r="NJM6" s="257" t="s">
        <v>348</v>
      </c>
      <c r="NJN6" s="257" t="s">
        <v>348</v>
      </c>
      <c r="NJO6" s="257" t="s">
        <v>348</v>
      </c>
      <c r="NJP6" s="257" t="s">
        <v>348</v>
      </c>
      <c r="NJQ6" s="257" t="s">
        <v>348</v>
      </c>
      <c r="NJR6" s="257" t="s">
        <v>348</v>
      </c>
      <c r="NJS6" s="257" t="s">
        <v>348</v>
      </c>
      <c r="NJT6" s="257" t="s">
        <v>348</v>
      </c>
      <c r="NJU6" s="257" t="s">
        <v>348</v>
      </c>
      <c r="NJV6" s="257" t="s">
        <v>348</v>
      </c>
      <c r="NJW6" s="257" t="s">
        <v>348</v>
      </c>
      <c r="NJX6" s="257" t="s">
        <v>348</v>
      </c>
      <c r="NJY6" s="257" t="s">
        <v>348</v>
      </c>
      <c r="NJZ6" s="257" t="s">
        <v>348</v>
      </c>
      <c r="NKA6" s="257" t="s">
        <v>348</v>
      </c>
      <c r="NKB6" s="257" t="s">
        <v>348</v>
      </c>
      <c r="NKC6" s="257" t="s">
        <v>348</v>
      </c>
      <c r="NKD6" s="257" t="s">
        <v>348</v>
      </c>
      <c r="NKE6" s="257" t="s">
        <v>348</v>
      </c>
      <c r="NKF6" s="257" t="s">
        <v>348</v>
      </c>
      <c r="NKG6" s="257" t="s">
        <v>348</v>
      </c>
      <c r="NKH6" s="257" t="s">
        <v>348</v>
      </c>
      <c r="NKI6" s="257" t="s">
        <v>348</v>
      </c>
      <c r="NKJ6" s="257" t="s">
        <v>348</v>
      </c>
      <c r="NKK6" s="257" t="s">
        <v>348</v>
      </c>
      <c r="NKL6" s="257" t="s">
        <v>348</v>
      </c>
      <c r="NKM6" s="257" t="s">
        <v>348</v>
      </c>
      <c r="NKN6" s="257" t="s">
        <v>348</v>
      </c>
      <c r="NKO6" s="257" t="s">
        <v>348</v>
      </c>
      <c r="NKP6" s="257" t="s">
        <v>348</v>
      </c>
      <c r="NKQ6" s="257" t="s">
        <v>348</v>
      </c>
      <c r="NKR6" s="257" t="s">
        <v>348</v>
      </c>
      <c r="NKS6" s="257" t="s">
        <v>348</v>
      </c>
      <c r="NKT6" s="257" t="s">
        <v>348</v>
      </c>
      <c r="NKU6" s="257" t="s">
        <v>348</v>
      </c>
      <c r="NKV6" s="257" t="s">
        <v>348</v>
      </c>
      <c r="NKW6" s="257" t="s">
        <v>348</v>
      </c>
      <c r="NKX6" s="257" t="s">
        <v>348</v>
      </c>
      <c r="NKY6" s="257" t="s">
        <v>348</v>
      </c>
      <c r="NKZ6" s="257" t="s">
        <v>348</v>
      </c>
      <c r="NLA6" s="257" t="s">
        <v>348</v>
      </c>
      <c r="NLB6" s="257" t="s">
        <v>348</v>
      </c>
      <c r="NLC6" s="257" t="s">
        <v>348</v>
      </c>
      <c r="NLD6" s="257" t="s">
        <v>348</v>
      </c>
      <c r="NLE6" s="257" t="s">
        <v>348</v>
      </c>
      <c r="NLF6" s="257" t="s">
        <v>348</v>
      </c>
      <c r="NLG6" s="257" t="s">
        <v>348</v>
      </c>
      <c r="NLH6" s="257" t="s">
        <v>348</v>
      </c>
      <c r="NLI6" s="257" t="s">
        <v>348</v>
      </c>
      <c r="NLJ6" s="257" t="s">
        <v>348</v>
      </c>
      <c r="NLK6" s="257" t="s">
        <v>348</v>
      </c>
      <c r="NLL6" s="257" t="s">
        <v>348</v>
      </c>
      <c r="NLM6" s="257" t="s">
        <v>348</v>
      </c>
      <c r="NLN6" s="257" t="s">
        <v>348</v>
      </c>
      <c r="NLO6" s="257" t="s">
        <v>348</v>
      </c>
      <c r="NLP6" s="257" t="s">
        <v>348</v>
      </c>
      <c r="NLQ6" s="257" t="s">
        <v>348</v>
      </c>
      <c r="NLR6" s="257" t="s">
        <v>348</v>
      </c>
      <c r="NLS6" s="257" t="s">
        <v>348</v>
      </c>
      <c r="NLT6" s="257" t="s">
        <v>348</v>
      </c>
      <c r="NLU6" s="257" t="s">
        <v>348</v>
      </c>
      <c r="NLV6" s="257" t="s">
        <v>348</v>
      </c>
      <c r="NLW6" s="257" t="s">
        <v>348</v>
      </c>
      <c r="NLX6" s="257" t="s">
        <v>348</v>
      </c>
      <c r="NLY6" s="257" t="s">
        <v>348</v>
      </c>
      <c r="NLZ6" s="257" t="s">
        <v>348</v>
      </c>
      <c r="NMA6" s="257" t="s">
        <v>348</v>
      </c>
      <c r="NMB6" s="257" t="s">
        <v>348</v>
      </c>
      <c r="NMC6" s="257" t="s">
        <v>348</v>
      </c>
      <c r="NMD6" s="257" t="s">
        <v>348</v>
      </c>
      <c r="NME6" s="257" t="s">
        <v>348</v>
      </c>
      <c r="NMF6" s="257" t="s">
        <v>348</v>
      </c>
      <c r="NMG6" s="257" t="s">
        <v>348</v>
      </c>
      <c r="NMH6" s="257" t="s">
        <v>348</v>
      </c>
      <c r="NMI6" s="257" t="s">
        <v>348</v>
      </c>
      <c r="NMJ6" s="257" t="s">
        <v>348</v>
      </c>
      <c r="NMK6" s="257" t="s">
        <v>348</v>
      </c>
      <c r="NML6" s="257" t="s">
        <v>348</v>
      </c>
      <c r="NMM6" s="257" t="s">
        <v>348</v>
      </c>
      <c r="NMN6" s="257" t="s">
        <v>348</v>
      </c>
      <c r="NMO6" s="257" t="s">
        <v>348</v>
      </c>
      <c r="NMP6" s="257" t="s">
        <v>348</v>
      </c>
      <c r="NMQ6" s="257" t="s">
        <v>348</v>
      </c>
      <c r="NMR6" s="257" t="s">
        <v>348</v>
      </c>
      <c r="NMS6" s="257" t="s">
        <v>348</v>
      </c>
      <c r="NMT6" s="257" t="s">
        <v>348</v>
      </c>
      <c r="NMU6" s="257" t="s">
        <v>348</v>
      </c>
      <c r="NMV6" s="257" t="s">
        <v>348</v>
      </c>
      <c r="NMW6" s="257" t="s">
        <v>348</v>
      </c>
      <c r="NMX6" s="257" t="s">
        <v>348</v>
      </c>
      <c r="NMY6" s="257" t="s">
        <v>348</v>
      </c>
      <c r="NMZ6" s="257" t="s">
        <v>348</v>
      </c>
      <c r="NNA6" s="257" t="s">
        <v>348</v>
      </c>
      <c r="NNB6" s="257" t="s">
        <v>348</v>
      </c>
      <c r="NNC6" s="257" t="s">
        <v>348</v>
      </c>
      <c r="NND6" s="257" t="s">
        <v>348</v>
      </c>
      <c r="NNE6" s="257" t="s">
        <v>348</v>
      </c>
      <c r="NNF6" s="257" t="s">
        <v>348</v>
      </c>
      <c r="NNG6" s="257" t="s">
        <v>348</v>
      </c>
      <c r="NNH6" s="257" t="s">
        <v>348</v>
      </c>
      <c r="NNI6" s="257" t="s">
        <v>348</v>
      </c>
      <c r="NNJ6" s="257" t="s">
        <v>348</v>
      </c>
      <c r="NNK6" s="257" t="s">
        <v>348</v>
      </c>
      <c r="NNL6" s="257" t="s">
        <v>348</v>
      </c>
      <c r="NNM6" s="257" t="s">
        <v>348</v>
      </c>
      <c r="NNN6" s="257" t="s">
        <v>348</v>
      </c>
      <c r="NNO6" s="257" t="s">
        <v>348</v>
      </c>
      <c r="NNP6" s="257" t="s">
        <v>348</v>
      </c>
      <c r="NNQ6" s="257" t="s">
        <v>348</v>
      </c>
      <c r="NNR6" s="257" t="s">
        <v>348</v>
      </c>
      <c r="NNS6" s="257" t="s">
        <v>348</v>
      </c>
      <c r="NNT6" s="257" t="s">
        <v>348</v>
      </c>
      <c r="NNU6" s="257" t="s">
        <v>348</v>
      </c>
      <c r="NNV6" s="257" t="s">
        <v>348</v>
      </c>
      <c r="NNW6" s="257" t="s">
        <v>348</v>
      </c>
      <c r="NNX6" s="257" t="s">
        <v>348</v>
      </c>
      <c r="NNY6" s="257" t="s">
        <v>348</v>
      </c>
      <c r="NNZ6" s="257" t="s">
        <v>348</v>
      </c>
      <c r="NOA6" s="257" t="s">
        <v>348</v>
      </c>
      <c r="NOB6" s="257" t="s">
        <v>348</v>
      </c>
      <c r="NOC6" s="257" t="s">
        <v>348</v>
      </c>
      <c r="NOD6" s="257" t="s">
        <v>348</v>
      </c>
      <c r="NOE6" s="257" t="s">
        <v>348</v>
      </c>
      <c r="NOF6" s="257" t="s">
        <v>348</v>
      </c>
      <c r="NOG6" s="257" t="s">
        <v>348</v>
      </c>
      <c r="NOH6" s="257" t="s">
        <v>348</v>
      </c>
      <c r="NOI6" s="257" t="s">
        <v>348</v>
      </c>
      <c r="NOJ6" s="257" t="s">
        <v>348</v>
      </c>
      <c r="NOK6" s="257" t="s">
        <v>348</v>
      </c>
      <c r="NOL6" s="257" t="s">
        <v>348</v>
      </c>
      <c r="NOM6" s="257" t="s">
        <v>348</v>
      </c>
      <c r="NON6" s="257" t="s">
        <v>348</v>
      </c>
      <c r="NOO6" s="257" t="s">
        <v>348</v>
      </c>
      <c r="NOP6" s="257" t="s">
        <v>348</v>
      </c>
      <c r="NOQ6" s="257" t="s">
        <v>348</v>
      </c>
      <c r="NOR6" s="257" t="s">
        <v>348</v>
      </c>
      <c r="NOS6" s="257" t="s">
        <v>348</v>
      </c>
      <c r="NOT6" s="257" t="s">
        <v>348</v>
      </c>
      <c r="NOU6" s="257" t="s">
        <v>348</v>
      </c>
      <c r="NOV6" s="257" t="s">
        <v>348</v>
      </c>
      <c r="NOW6" s="257" t="s">
        <v>348</v>
      </c>
      <c r="NOX6" s="257" t="s">
        <v>348</v>
      </c>
      <c r="NOY6" s="257" t="s">
        <v>348</v>
      </c>
      <c r="NOZ6" s="257" t="s">
        <v>348</v>
      </c>
      <c r="NPA6" s="257" t="s">
        <v>348</v>
      </c>
      <c r="NPB6" s="257" t="s">
        <v>348</v>
      </c>
      <c r="NPC6" s="257" t="s">
        <v>348</v>
      </c>
      <c r="NPD6" s="257" t="s">
        <v>348</v>
      </c>
      <c r="NPE6" s="257" t="s">
        <v>348</v>
      </c>
      <c r="NPF6" s="257" t="s">
        <v>348</v>
      </c>
      <c r="NPG6" s="257" t="s">
        <v>348</v>
      </c>
      <c r="NPH6" s="257" t="s">
        <v>348</v>
      </c>
      <c r="NPI6" s="257" t="s">
        <v>348</v>
      </c>
      <c r="NPJ6" s="257" t="s">
        <v>348</v>
      </c>
      <c r="NPK6" s="257" t="s">
        <v>348</v>
      </c>
      <c r="NPL6" s="257" t="s">
        <v>348</v>
      </c>
      <c r="NPM6" s="257" t="s">
        <v>348</v>
      </c>
      <c r="NPN6" s="257" t="s">
        <v>348</v>
      </c>
      <c r="NPO6" s="257" t="s">
        <v>348</v>
      </c>
      <c r="NPP6" s="257" t="s">
        <v>348</v>
      </c>
      <c r="NPQ6" s="257" t="s">
        <v>348</v>
      </c>
      <c r="NPR6" s="257" t="s">
        <v>348</v>
      </c>
      <c r="NPS6" s="257" t="s">
        <v>348</v>
      </c>
      <c r="NPT6" s="257" t="s">
        <v>348</v>
      </c>
      <c r="NPU6" s="257" t="s">
        <v>348</v>
      </c>
      <c r="NPV6" s="257" t="s">
        <v>348</v>
      </c>
      <c r="NPW6" s="257" t="s">
        <v>348</v>
      </c>
      <c r="NPX6" s="257" t="s">
        <v>348</v>
      </c>
      <c r="NPY6" s="257" t="s">
        <v>348</v>
      </c>
      <c r="NPZ6" s="257" t="s">
        <v>348</v>
      </c>
      <c r="NQA6" s="257" t="s">
        <v>348</v>
      </c>
      <c r="NQB6" s="257" t="s">
        <v>348</v>
      </c>
      <c r="NQC6" s="257" t="s">
        <v>348</v>
      </c>
      <c r="NQD6" s="257" t="s">
        <v>348</v>
      </c>
      <c r="NQE6" s="257" t="s">
        <v>348</v>
      </c>
      <c r="NQF6" s="257" t="s">
        <v>348</v>
      </c>
      <c r="NQG6" s="257" t="s">
        <v>348</v>
      </c>
      <c r="NQH6" s="257" t="s">
        <v>348</v>
      </c>
      <c r="NQI6" s="257" t="s">
        <v>348</v>
      </c>
      <c r="NQJ6" s="257" t="s">
        <v>348</v>
      </c>
      <c r="NQK6" s="257" t="s">
        <v>348</v>
      </c>
      <c r="NQL6" s="257" t="s">
        <v>348</v>
      </c>
      <c r="NQM6" s="257" t="s">
        <v>348</v>
      </c>
      <c r="NQN6" s="257" t="s">
        <v>348</v>
      </c>
      <c r="NQO6" s="257" t="s">
        <v>348</v>
      </c>
      <c r="NQP6" s="257" t="s">
        <v>348</v>
      </c>
      <c r="NQQ6" s="257" t="s">
        <v>348</v>
      </c>
      <c r="NQR6" s="257" t="s">
        <v>348</v>
      </c>
      <c r="NQS6" s="257" t="s">
        <v>348</v>
      </c>
      <c r="NQT6" s="257" t="s">
        <v>348</v>
      </c>
      <c r="NQU6" s="257" t="s">
        <v>348</v>
      </c>
      <c r="NQV6" s="257" t="s">
        <v>348</v>
      </c>
      <c r="NQW6" s="257" t="s">
        <v>348</v>
      </c>
      <c r="NQX6" s="257" t="s">
        <v>348</v>
      </c>
      <c r="NQY6" s="257" t="s">
        <v>348</v>
      </c>
      <c r="NQZ6" s="257" t="s">
        <v>348</v>
      </c>
      <c r="NRA6" s="257" t="s">
        <v>348</v>
      </c>
      <c r="NRB6" s="257" t="s">
        <v>348</v>
      </c>
      <c r="NRC6" s="257" t="s">
        <v>348</v>
      </c>
      <c r="NRD6" s="257" t="s">
        <v>348</v>
      </c>
      <c r="NRE6" s="257" t="s">
        <v>348</v>
      </c>
      <c r="NRF6" s="257" t="s">
        <v>348</v>
      </c>
      <c r="NRG6" s="257" t="s">
        <v>348</v>
      </c>
      <c r="NRH6" s="257" t="s">
        <v>348</v>
      </c>
      <c r="NRI6" s="257" t="s">
        <v>348</v>
      </c>
      <c r="NRJ6" s="257" t="s">
        <v>348</v>
      </c>
      <c r="NRK6" s="257" t="s">
        <v>348</v>
      </c>
      <c r="NRL6" s="257" t="s">
        <v>348</v>
      </c>
      <c r="NRM6" s="257" t="s">
        <v>348</v>
      </c>
      <c r="NRN6" s="257" t="s">
        <v>348</v>
      </c>
      <c r="NRO6" s="257" t="s">
        <v>348</v>
      </c>
      <c r="NRP6" s="257" t="s">
        <v>348</v>
      </c>
      <c r="NRQ6" s="257" t="s">
        <v>348</v>
      </c>
      <c r="NRR6" s="257" t="s">
        <v>348</v>
      </c>
      <c r="NRS6" s="257" t="s">
        <v>348</v>
      </c>
      <c r="NRT6" s="257" t="s">
        <v>348</v>
      </c>
      <c r="NRU6" s="257" t="s">
        <v>348</v>
      </c>
      <c r="NRV6" s="257" t="s">
        <v>348</v>
      </c>
      <c r="NRW6" s="257" t="s">
        <v>348</v>
      </c>
      <c r="NRX6" s="257" t="s">
        <v>348</v>
      </c>
      <c r="NRY6" s="257" t="s">
        <v>348</v>
      </c>
      <c r="NRZ6" s="257" t="s">
        <v>348</v>
      </c>
      <c r="NSA6" s="257" t="s">
        <v>348</v>
      </c>
      <c r="NSB6" s="257" t="s">
        <v>348</v>
      </c>
      <c r="NSC6" s="257" t="s">
        <v>348</v>
      </c>
      <c r="NSD6" s="257" t="s">
        <v>348</v>
      </c>
      <c r="NSE6" s="257" t="s">
        <v>348</v>
      </c>
      <c r="NSF6" s="257" t="s">
        <v>348</v>
      </c>
      <c r="NSG6" s="257" t="s">
        <v>348</v>
      </c>
      <c r="NSH6" s="257" t="s">
        <v>348</v>
      </c>
      <c r="NSI6" s="257" t="s">
        <v>348</v>
      </c>
      <c r="NSJ6" s="257" t="s">
        <v>348</v>
      </c>
      <c r="NSK6" s="257" t="s">
        <v>348</v>
      </c>
      <c r="NSL6" s="257" t="s">
        <v>348</v>
      </c>
      <c r="NSM6" s="257" t="s">
        <v>348</v>
      </c>
      <c r="NSN6" s="257" t="s">
        <v>348</v>
      </c>
      <c r="NSO6" s="257" t="s">
        <v>348</v>
      </c>
      <c r="NSP6" s="257" t="s">
        <v>348</v>
      </c>
      <c r="NSQ6" s="257" t="s">
        <v>348</v>
      </c>
      <c r="NSR6" s="257" t="s">
        <v>348</v>
      </c>
      <c r="NSS6" s="257" t="s">
        <v>348</v>
      </c>
      <c r="NST6" s="257" t="s">
        <v>348</v>
      </c>
      <c r="NSU6" s="257" t="s">
        <v>348</v>
      </c>
      <c r="NSV6" s="257" t="s">
        <v>348</v>
      </c>
      <c r="NSW6" s="257" t="s">
        <v>348</v>
      </c>
      <c r="NSX6" s="257" t="s">
        <v>348</v>
      </c>
      <c r="NSY6" s="257" t="s">
        <v>348</v>
      </c>
      <c r="NSZ6" s="257" t="s">
        <v>348</v>
      </c>
      <c r="NTA6" s="257" t="s">
        <v>348</v>
      </c>
      <c r="NTB6" s="257" t="s">
        <v>348</v>
      </c>
      <c r="NTC6" s="257" t="s">
        <v>348</v>
      </c>
      <c r="NTD6" s="257" t="s">
        <v>348</v>
      </c>
      <c r="NTE6" s="257" t="s">
        <v>348</v>
      </c>
      <c r="NTF6" s="257" t="s">
        <v>348</v>
      </c>
      <c r="NTG6" s="257" t="s">
        <v>348</v>
      </c>
      <c r="NTH6" s="257" t="s">
        <v>348</v>
      </c>
      <c r="NTI6" s="257" t="s">
        <v>348</v>
      </c>
      <c r="NTJ6" s="257" t="s">
        <v>348</v>
      </c>
      <c r="NTK6" s="257" t="s">
        <v>348</v>
      </c>
      <c r="NTL6" s="257" t="s">
        <v>348</v>
      </c>
      <c r="NTM6" s="257" t="s">
        <v>348</v>
      </c>
      <c r="NTN6" s="257" t="s">
        <v>348</v>
      </c>
      <c r="NTO6" s="257" t="s">
        <v>348</v>
      </c>
      <c r="NTP6" s="257" t="s">
        <v>348</v>
      </c>
      <c r="NTQ6" s="257" t="s">
        <v>348</v>
      </c>
      <c r="NTR6" s="257" t="s">
        <v>348</v>
      </c>
      <c r="NTS6" s="257" t="s">
        <v>348</v>
      </c>
      <c r="NTT6" s="257" t="s">
        <v>348</v>
      </c>
      <c r="NTU6" s="257" t="s">
        <v>348</v>
      </c>
      <c r="NTV6" s="257" t="s">
        <v>348</v>
      </c>
      <c r="NTW6" s="257" t="s">
        <v>348</v>
      </c>
      <c r="NTX6" s="257" t="s">
        <v>348</v>
      </c>
      <c r="NTY6" s="257" t="s">
        <v>348</v>
      </c>
      <c r="NTZ6" s="257" t="s">
        <v>348</v>
      </c>
      <c r="NUA6" s="257" t="s">
        <v>348</v>
      </c>
      <c r="NUB6" s="257" t="s">
        <v>348</v>
      </c>
      <c r="NUC6" s="257" t="s">
        <v>348</v>
      </c>
      <c r="NUD6" s="257" t="s">
        <v>348</v>
      </c>
      <c r="NUE6" s="257" t="s">
        <v>348</v>
      </c>
      <c r="NUF6" s="257" t="s">
        <v>348</v>
      </c>
      <c r="NUG6" s="257" t="s">
        <v>348</v>
      </c>
      <c r="NUH6" s="257" t="s">
        <v>348</v>
      </c>
      <c r="NUI6" s="257" t="s">
        <v>348</v>
      </c>
      <c r="NUJ6" s="257" t="s">
        <v>348</v>
      </c>
      <c r="NUK6" s="257" t="s">
        <v>348</v>
      </c>
      <c r="NUL6" s="257" t="s">
        <v>348</v>
      </c>
      <c r="NUM6" s="257" t="s">
        <v>348</v>
      </c>
      <c r="NUN6" s="257" t="s">
        <v>348</v>
      </c>
      <c r="NUO6" s="257" t="s">
        <v>348</v>
      </c>
      <c r="NUP6" s="257" t="s">
        <v>348</v>
      </c>
      <c r="NUQ6" s="257" t="s">
        <v>348</v>
      </c>
      <c r="NUR6" s="257" t="s">
        <v>348</v>
      </c>
      <c r="NUS6" s="257" t="s">
        <v>348</v>
      </c>
      <c r="NUT6" s="257" t="s">
        <v>348</v>
      </c>
      <c r="NUU6" s="257" t="s">
        <v>348</v>
      </c>
      <c r="NUV6" s="257" t="s">
        <v>348</v>
      </c>
      <c r="NUW6" s="257" t="s">
        <v>348</v>
      </c>
      <c r="NUX6" s="257" t="s">
        <v>348</v>
      </c>
      <c r="NUY6" s="257" t="s">
        <v>348</v>
      </c>
      <c r="NUZ6" s="257" t="s">
        <v>348</v>
      </c>
      <c r="NVA6" s="257" t="s">
        <v>348</v>
      </c>
      <c r="NVB6" s="257" t="s">
        <v>348</v>
      </c>
      <c r="NVC6" s="257" t="s">
        <v>348</v>
      </c>
      <c r="NVD6" s="257" t="s">
        <v>348</v>
      </c>
      <c r="NVE6" s="257" t="s">
        <v>348</v>
      </c>
      <c r="NVF6" s="257" t="s">
        <v>348</v>
      </c>
      <c r="NVG6" s="257" t="s">
        <v>348</v>
      </c>
      <c r="NVH6" s="257" t="s">
        <v>348</v>
      </c>
      <c r="NVI6" s="257" t="s">
        <v>348</v>
      </c>
      <c r="NVJ6" s="257" t="s">
        <v>348</v>
      </c>
      <c r="NVK6" s="257" t="s">
        <v>348</v>
      </c>
      <c r="NVL6" s="257" t="s">
        <v>348</v>
      </c>
      <c r="NVM6" s="257" t="s">
        <v>348</v>
      </c>
      <c r="NVN6" s="257" t="s">
        <v>348</v>
      </c>
      <c r="NVO6" s="257" t="s">
        <v>348</v>
      </c>
      <c r="NVP6" s="257" t="s">
        <v>348</v>
      </c>
      <c r="NVQ6" s="257" t="s">
        <v>348</v>
      </c>
      <c r="NVR6" s="257" t="s">
        <v>348</v>
      </c>
      <c r="NVS6" s="257" t="s">
        <v>348</v>
      </c>
      <c r="NVT6" s="257" t="s">
        <v>348</v>
      </c>
      <c r="NVU6" s="257" t="s">
        <v>348</v>
      </c>
      <c r="NVV6" s="257" t="s">
        <v>348</v>
      </c>
      <c r="NVW6" s="257" t="s">
        <v>348</v>
      </c>
      <c r="NVX6" s="257" t="s">
        <v>348</v>
      </c>
      <c r="NVY6" s="257" t="s">
        <v>348</v>
      </c>
      <c r="NVZ6" s="257" t="s">
        <v>348</v>
      </c>
      <c r="NWA6" s="257" t="s">
        <v>348</v>
      </c>
      <c r="NWB6" s="257" t="s">
        <v>348</v>
      </c>
      <c r="NWC6" s="257" t="s">
        <v>348</v>
      </c>
      <c r="NWD6" s="257" t="s">
        <v>348</v>
      </c>
      <c r="NWE6" s="257" t="s">
        <v>348</v>
      </c>
      <c r="NWF6" s="257" t="s">
        <v>348</v>
      </c>
      <c r="NWG6" s="257" t="s">
        <v>348</v>
      </c>
      <c r="NWH6" s="257" t="s">
        <v>348</v>
      </c>
      <c r="NWI6" s="257" t="s">
        <v>348</v>
      </c>
      <c r="NWJ6" s="257" t="s">
        <v>348</v>
      </c>
      <c r="NWK6" s="257" t="s">
        <v>348</v>
      </c>
      <c r="NWL6" s="257" t="s">
        <v>348</v>
      </c>
      <c r="NWM6" s="257" t="s">
        <v>348</v>
      </c>
      <c r="NWN6" s="257" t="s">
        <v>348</v>
      </c>
      <c r="NWO6" s="257" t="s">
        <v>348</v>
      </c>
      <c r="NWP6" s="257" t="s">
        <v>348</v>
      </c>
      <c r="NWQ6" s="257" t="s">
        <v>348</v>
      </c>
      <c r="NWR6" s="257" t="s">
        <v>348</v>
      </c>
      <c r="NWS6" s="257" t="s">
        <v>348</v>
      </c>
      <c r="NWT6" s="257" t="s">
        <v>348</v>
      </c>
      <c r="NWU6" s="257" t="s">
        <v>348</v>
      </c>
      <c r="NWV6" s="257" t="s">
        <v>348</v>
      </c>
      <c r="NWW6" s="257" t="s">
        <v>348</v>
      </c>
      <c r="NWX6" s="257" t="s">
        <v>348</v>
      </c>
      <c r="NWY6" s="257" t="s">
        <v>348</v>
      </c>
      <c r="NWZ6" s="257" t="s">
        <v>348</v>
      </c>
      <c r="NXA6" s="257" t="s">
        <v>348</v>
      </c>
      <c r="NXB6" s="257" t="s">
        <v>348</v>
      </c>
      <c r="NXC6" s="257" t="s">
        <v>348</v>
      </c>
      <c r="NXD6" s="257" t="s">
        <v>348</v>
      </c>
      <c r="NXE6" s="257" t="s">
        <v>348</v>
      </c>
      <c r="NXF6" s="257" t="s">
        <v>348</v>
      </c>
      <c r="NXG6" s="257" t="s">
        <v>348</v>
      </c>
      <c r="NXH6" s="257" t="s">
        <v>348</v>
      </c>
      <c r="NXI6" s="257" t="s">
        <v>348</v>
      </c>
      <c r="NXJ6" s="257" t="s">
        <v>348</v>
      </c>
      <c r="NXK6" s="257" t="s">
        <v>348</v>
      </c>
      <c r="NXL6" s="257" t="s">
        <v>348</v>
      </c>
      <c r="NXM6" s="257" t="s">
        <v>348</v>
      </c>
      <c r="NXN6" s="257" t="s">
        <v>348</v>
      </c>
      <c r="NXO6" s="257" t="s">
        <v>348</v>
      </c>
      <c r="NXP6" s="257" t="s">
        <v>348</v>
      </c>
      <c r="NXQ6" s="257" t="s">
        <v>348</v>
      </c>
      <c r="NXR6" s="257" t="s">
        <v>348</v>
      </c>
      <c r="NXS6" s="257" t="s">
        <v>348</v>
      </c>
      <c r="NXT6" s="257" t="s">
        <v>348</v>
      </c>
      <c r="NXU6" s="257" t="s">
        <v>348</v>
      </c>
      <c r="NXV6" s="257" t="s">
        <v>348</v>
      </c>
      <c r="NXW6" s="257" t="s">
        <v>348</v>
      </c>
      <c r="NXX6" s="257" t="s">
        <v>348</v>
      </c>
      <c r="NXY6" s="257" t="s">
        <v>348</v>
      </c>
      <c r="NXZ6" s="257" t="s">
        <v>348</v>
      </c>
      <c r="NYA6" s="257" t="s">
        <v>348</v>
      </c>
      <c r="NYB6" s="257" t="s">
        <v>348</v>
      </c>
      <c r="NYC6" s="257" t="s">
        <v>348</v>
      </c>
      <c r="NYD6" s="257" t="s">
        <v>348</v>
      </c>
      <c r="NYE6" s="257" t="s">
        <v>348</v>
      </c>
      <c r="NYF6" s="257" t="s">
        <v>348</v>
      </c>
      <c r="NYG6" s="257" t="s">
        <v>348</v>
      </c>
      <c r="NYH6" s="257" t="s">
        <v>348</v>
      </c>
      <c r="NYI6" s="257" t="s">
        <v>348</v>
      </c>
      <c r="NYJ6" s="257" t="s">
        <v>348</v>
      </c>
      <c r="NYK6" s="257" t="s">
        <v>348</v>
      </c>
      <c r="NYL6" s="257" t="s">
        <v>348</v>
      </c>
      <c r="NYM6" s="257" t="s">
        <v>348</v>
      </c>
      <c r="NYN6" s="257" t="s">
        <v>348</v>
      </c>
      <c r="NYO6" s="257" t="s">
        <v>348</v>
      </c>
      <c r="NYP6" s="257" t="s">
        <v>348</v>
      </c>
      <c r="NYQ6" s="257" t="s">
        <v>348</v>
      </c>
      <c r="NYR6" s="257" t="s">
        <v>348</v>
      </c>
      <c r="NYS6" s="257" t="s">
        <v>348</v>
      </c>
      <c r="NYT6" s="257" t="s">
        <v>348</v>
      </c>
      <c r="NYU6" s="257" t="s">
        <v>348</v>
      </c>
      <c r="NYV6" s="257" t="s">
        <v>348</v>
      </c>
      <c r="NYW6" s="257" t="s">
        <v>348</v>
      </c>
      <c r="NYX6" s="257" t="s">
        <v>348</v>
      </c>
      <c r="NYY6" s="257" t="s">
        <v>348</v>
      </c>
      <c r="NYZ6" s="257" t="s">
        <v>348</v>
      </c>
      <c r="NZA6" s="257" t="s">
        <v>348</v>
      </c>
      <c r="NZB6" s="257" t="s">
        <v>348</v>
      </c>
      <c r="NZC6" s="257" t="s">
        <v>348</v>
      </c>
      <c r="NZD6" s="257" t="s">
        <v>348</v>
      </c>
      <c r="NZE6" s="257" t="s">
        <v>348</v>
      </c>
      <c r="NZF6" s="257" t="s">
        <v>348</v>
      </c>
      <c r="NZG6" s="257" t="s">
        <v>348</v>
      </c>
      <c r="NZH6" s="257" t="s">
        <v>348</v>
      </c>
      <c r="NZI6" s="257" t="s">
        <v>348</v>
      </c>
      <c r="NZJ6" s="257" t="s">
        <v>348</v>
      </c>
      <c r="NZK6" s="257" t="s">
        <v>348</v>
      </c>
      <c r="NZL6" s="257" t="s">
        <v>348</v>
      </c>
      <c r="NZM6" s="257" t="s">
        <v>348</v>
      </c>
      <c r="NZN6" s="257" t="s">
        <v>348</v>
      </c>
      <c r="NZO6" s="257" t="s">
        <v>348</v>
      </c>
      <c r="NZP6" s="257" t="s">
        <v>348</v>
      </c>
      <c r="NZQ6" s="257" t="s">
        <v>348</v>
      </c>
      <c r="NZR6" s="257" t="s">
        <v>348</v>
      </c>
      <c r="NZS6" s="257" t="s">
        <v>348</v>
      </c>
      <c r="NZT6" s="257" t="s">
        <v>348</v>
      </c>
      <c r="NZU6" s="257" t="s">
        <v>348</v>
      </c>
      <c r="NZV6" s="257" t="s">
        <v>348</v>
      </c>
      <c r="NZW6" s="257" t="s">
        <v>348</v>
      </c>
      <c r="NZX6" s="257" t="s">
        <v>348</v>
      </c>
      <c r="NZY6" s="257" t="s">
        <v>348</v>
      </c>
      <c r="NZZ6" s="257" t="s">
        <v>348</v>
      </c>
      <c r="OAA6" s="257" t="s">
        <v>348</v>
      </c>
      <c r="OAB6" s="257" t="s">
        <v>348</v>
      </c>
      <c r="OAC6" s="257" t="s">
        <v>348</v>
      </c>
      <c r="OAD6" s="257" t="s">
        <v>348</v>
      </c>
      <c r="OAE6" s="257" t="s">
        <v>348</v>
      </c>
      <c r="OAF6" s="257" t="s">
        <v>348</v>
      </c>
      <c r="OAG6" s="257" t="s">
        <v>348</v>
      </c>
      <c r="OAH6" s="257" t="s">
        <v>348</v>
      </c>
      <c r="OAI6" s="257" t="s">
        <v>348</v>
      </c>
      <c r="OAJ6" s="257" t="s">
        <v>348</v>
      </c>
      <c r="OAK6" s="257" t="s">
        <v>348</v>
      </c>
      <c r="OAL6" s="257" t="s">
        <v>348</v>
      </c>
      <c r="OAM6" s="257" t="s">
        <v>348</v>
      </c>
      <c r="OAN6" s="257" t="s">
        <v>348</v>
      </c>
      <c r="OAO6" s="257" t="s">
        <v>348</v>
      </c>
      <c r="OAP6" s="257" t="s">
        <v>348</v>
      </c>
      <c r="OAQ6" s="257" t="s">
        <v>348</v>
      </c>
      <c r="OAR6" s="257" t="s">
        <v>348</v>
      </c>
      <c r="OAS6" s="257" t="s">
        <v>348</v>
      </c>
      <c r="OAT6" s="257" t="s">
        <v>348</v>
      </c>
      <c r="OAU6" s="257" t="s">
        <v>348</v>
      </c>
      <c r="OAV6" s="257" t="s">
        <v>348</v>
      </c>
      <c r="OAW6" s="257" t="s">
        <v>348</v>
      </c>
      <c r="OAX6" s="257" t="s">
        <v>348</v>
      </c>
      <c r="OAY6" s="257" t="s">
        <v>348</v>
      </c>
      <c r="OAZ6" s="257" t="s">
        <v>348</v>
      </c>
      <c r="OBA6" s="257" t="s">
        <v>348</v>
      </c>
      <c r="OBB6" s="257" t="s">
        <v>348</v>
      </c>
      <c r="OBC6" s="257" t="s">
        <v>348</v>
      </c>
      <c r="OBD6" s="257" t="s">
        <v>348</v>
      </c>
      <c r="OBE6" s="257" t="s">
        <v>348</v>
      </c>
      <c r="OBF6" s="257" t="s">
        <v>348</v>
      </c>
      <c r="OBG6" s="257" t="s">
        <v>348</v>
      </c>
      <c r="OBH6" s="257" t="s">
        <v>348</v>
      </c>
      <c r="OBI6" s="257" t="s">
        <v>348</v>
      </c>
      <c r="OBJ6" s="257" t="s">
        <v>348</v>
      </c>
      <c r="OBK6" s="257" t="s">
        <v>348</v>
      </c>
      <c r="OBL6" s="257" t="s">
        <v>348</v>
      </c>
      <c r="OBM6" s="257" t="s">
        <v>348</v>
      </c>
      <c r="OBN6" s="257" t="s">
        <v>348</v>
      </c>
      <c r="OBO6" s="257" t="s">
        <v>348</v>
      </c>
      <c r="OBP6" s="257" t="s">
        <v>348</v>
      </c>
      <c r="OBQ6" s="257" t="s">
        <v>348</v>
      </c>
      <c r="OBR6" s="257" t="s">
        <v>348</v>
      </c>
      <c r="OBS6" s="257" t="s">
        <v>348</v>
      </c>
      <c r="OBT6" s="257" t="s">
        <v>348</v>
      </c>
      <c r="OBU6" s="257" t="s">
        <v>348</v>
      </c>
      <c r="OBV6" s="257" t="s">
        <v>348</v>
      </c>
      <c r="OBW6" s="257" t="s">
        <v>348</v>
      </c>
      <c r="OBX6" s="257" t="s">
        <v>348</v>
      </c>
      <c r="OBY6" s="257" t="s">
        <v>348</v>
      </c>
      <c r="OBZ6" s="257" t="s">
        <v>348</v>
      </c>
      <c r="OCA6" s="257" t="s">
        <v>348</v>
      </c>
      <c r="OCB6" s="257" t="s">
        <v>348</v>
      </c>
      <c r="OCC6" s="257" t="s">
        <v>348</v>
      </c>
      <c r="OCD6" s="257" t="s">
        <v>348</v>
      </c>
      <c r="OCE6" s="257" t="s">
        <v>348</v>
      </c>
      <c r="OCF6" s="257" t="s">
        <v>348</v>
      </c>
      <c r="OCG6" s="257" t="s">
        <v>348</v>
      </c>
      <c r="OCH6" s="257" t="s">
        <v>348</v>
      </c>
      <c r="OCI6" s="257" t="s">
        <v>348</v>
      </c>
      <c r="OCJ6" s="257" t="s">
        <v>348</v>
      </c>
      <c r="OCK6" s="257" t="s">
        <v>348</v>
      </c>
      <c r="OCL6" s="257" t="s">
        <v>348</v>
      </c>
      <c r="OCM6" s="257" t="s">
        <v>348</v>
      </c>
      <c r="OCN6" s="257" t="s">
        <v>348</v>
      </c>
      <c r="OCO6" s="257" t="s">
        <v>348</v>
      </c>
      <c r="OCP6" s="257" t="s">
        <v>348</v>
      </c>
      <c r="OCQ6" s="257" t="s">
        <v>348</v>
      </c>
      <c r="OCR6" s="257" t="s">
        <v>348</v>
      </c>
      <c r="OCS6" s="257" t="s">
        <v>348</v>
      </c>
      <c r="OCT6" s="257" t="s">
        <v>348</v>
      </c>
      <c r="OCU6" s="257" t="s">
        <v>348</v>
      </c>
      <c r="OCV6" s="257" t="s">
        <v>348</v>
      </c>
      <c r="OCW6" s="257" t="s">
        <v>348</v>
      </c>
      <c r="OCX6" s="257" t="s">
        <v>348</v>
      </c>
      <c r="OCY6" s="257" t="s">
        <v>348</v>
      </c>
      <c r="OCZ6" s="257" t="s">
        <v>348</v>
      </c>
      <c r="ODA6" s="257" t="s">
        <v>348</v>
      </c>
      <c r="ODB6" s="257" t="s">
        <v>348</v>
      </c>
      <c r="ODC6" s="257" t="s">
        <v>348</v>
      </c>
      <c r="ODD6" s="257" t="s">
        <v>348</v>
      </c>
      <c r="ODE6" s="257" t="s">
        <v>348</v>
      </c>
      <c r="ODF6" s="257" t="s">
        <v>348</v>
      </c>
      <c r="ODG6" s="257" t="s">
        <v>348</v>
      </c>
      <c r="ODH6" s="257" t="s">
        <v>348</v>
      </c>
      <c r="ODI6" s="257" t="s">
        <v>348</v>
      </c>
      <c r="ODJ6" s="257" t="s">
        <v>348</v>
      </c>
      <c r="ODK6" s="257" t="s">
        <v>348</v>
      </c>
      <c r="ODL6" s="257" t="s">
        <v>348</v>
      </c>
      <c r="ODM6" s="257" t="s">
        <v>348</v>
      </c>
      <c r="ODN6" s="257" t="s">
        <v>348</v>
      </c>
      <c r="ODO6" s="257" t="s">
        <v>348</v>
      </c>
      <c r="ODP6" s="257" t="s">
        <v>348</v>
      </c>
      <c r="ODQ6" s="257" t="s">
        <v>348</v>
      </c>
      <c r="ODR6" s="257" t="s">
        <v>348</v>
      </c>
      <c r="ODS6" s="257" t="s">
        <v>348</v>
      </c>
      <c r="ODT6" s="257" t="s">
        <v>348</v>
      </c>
      <c r="ODU6" s="257" t="s">
        <v>348</v>
      </c>
      <c r="ODV6" s="257" t="s">
        <v>348</v>
      </c>
      <c r="ODW6" s="257" t="s">
        <v>348</v>
      </c>
      <c r="ODX6" s="257" t="s">
        <v>348</v>
      </c>
      <c r="ODY6" s="257" t="s">
        <v>348</v>
      </c>
      <c r="ODZ6" s="257" t="s">
        <v>348</v>
      </c>
      <c r="OEA6" s="257" t="s">
        <v>348</v>
      </c>
      <c r="OEB6" s="257" t="s">
        <v>348</v>
      </c>
      <c r="OEC6" s="257" t="s">
        <v>348</v>
      </c>
      <c r="OED6" s="257" t="s">
        <v>348</v>
      </c>
      <c r="OEE6" s="257" t="s">
        <v>348</v>
      </c>
      <c r="OEF6" s="257" t="s">
        <v>348</v>
      </c>
      <c r="OEG6" s="257" t="s">
        <v>348</v>
      </c>
      <c r="OEH6" s="257" t="s">
        <v>348</v>
      </c>
      <c r="OEI6" s="257" t="s">
        <v>348</v>
      </c>
      <c r="OEJ6" s="257" t="s">
        <v>348</v>
      </c>
      <c r="OEK6" s="257" t="s">
        <v>348</v>
      </c>
      <c r="OEL6" s="257" t="s">
        <v>348</v>
      </c>
      <c r="OEM6" s="257" t="s">
        <v>348</v>
      </c>
      <c r="OEN6" s="257" t="s">
        <v>348</v>
      </c>
      <c r="OEO6" s="257" t="s">
        <v>348</v>
      </c>
      <c r="OEP6" s="257" t="s">
        <v>348</v>
      </c>
      <c r="OEQ6" s="257" t="s">
        <v>348</v>
      </c>
      <c r="OER6" s="257" t="s">
        <v>348</v>
      </c>
      <c r="OES6" s="257" t="s">
        <v>348</v>
      </c>
      <c r="OET6" s="257" t="s">
        <v>348</v>
      </c>
      <c r="OEU6" s="257" t="s">
        <v>348</v>
      </c>
      <c r="OEV6" s="257" t="s">
        <v>348</v>
      </c>
      <c r="OEW6" s="257" t="s">
        <v>348</v>
      </c>
      <c r="OEX6" s="257" t="s">
        <v>348</v>
      </c>
      <c r="OEY6" s="257" t="s">
        <v>348</v>
      </c>
      <c r="OEZ6" s="257" t="s">
        <v>348</v>
      </c>
      <c r="OFA6" s="257" t="s">
        <v>348</v>
      </c>
      <c r="OFB6" s="257" t="s">
        <v>348</v>
      </c>
      <c r="OFC6" s="257" t="s">
        <v>348</v>
      </c>
      <c r="OFD6" s="257" t="s">
        <v>348</v>
      </c>
      <c r="OFE6" s="257" t="s">
        <v>348</v>
      </c>
      <c r="OFF6" s="257" t="s">
        <v>348</v>
      </c>
      <c r="OFG6" s="257" t="s">
        <v>348</v>
      </c>
      <c r="OFH6" s="257" t="s">
        <v>348</v>
      </c>
      <c r="OFI6" s="257" t="s">
        <v>348</v>
      </c>
      <c r="OFJ6" s="257" t="s">
        <v>348</v>
      </c>
      <c r="OFK6" s="257" t="s">
        <v>348</v>
      </c>
      <c r="OFL6" s="257" t="s">
        <v>348</v>
      </c>
      <c r="OFM6" s="257" t="s">
        <v>348</v>
      </c>
      <c r="OFN6" s="257" t="s">
        <v>348</v>
      </c>
      <c r="OFO6" s="257" t="s">
        <v>348</v>
      </c>
      <c r="OFP6" s="257" t="s">
        <v>348</v>
      </c>
      <c r="OFQ6" s="257" t="s">
        <v>348</v>
      </c>
      <c r="OFR6" s="257" t="s">
        <v>348</v>
      </c>
      <c r="OFS6" s="257" t="s">
        <v>348</v>
      </c>
      <c r="OFT6" s="257" t="s">
        <v>348</v>
      </c>
      <c r="OFU6" s="257" t="s">
        <v>348</v>
      </c>
      <c r="OFV6" s="257" t="s">
        <v>348</v>
      </c>
      <c r="OFW6" s="257" t="s">
        <v>348</v>
      </c>
      <c r="OFX6" s="257" t="s">
        <v>348</v>
      </c>
      <c r="OFY6" s="257" t="s">
        <v>348</v>
      </c>
      <c r="OFZ6" s="257" t="s">
        <v>348</v>
      </c>
      <c r="OGA6" s="257" t="s">
        <v>348</v>
      </c>
      <c r="OGB6" s="257" t="s">
        <v>348</v>
      </c>
      <c r="OGC6" s="257" t="s">
        <v>348</v>
      </c>
      <c r="OGD6" s="257" t="s">
        <v>348</v>
      </c>
      <c r="OGE6" s="257" t="s">
        <v>348</v>
      </c>
      <c r="OGF6" s="257" t="s">
        <v>348</v>
      </c>
      <c r="OGG6" s="257" t="s">
        <v>348</v>
      </c>
      <c r="OGH6" s="257" t="s">
        <v>348</v>
      </c>
      <c r="OGI6" s="257" t="s">
        <v>348</v>
      </c>
      <c r="OGJ6" s="257" t="s">
        <v>348</v>
      </c>
      <c r="OGK6" s="257" t="s">
        <v>348</v>
      </c>
      <c r="OGL6" s="257" t="s">
        <v>348</v>
      </c>
      <c r="OGM6" s="257" t="s">
        <v>348</v>
      </c>
      <c r="OGN6" s="257" t="s">
        <v>348</v>
      </c>
      <c r="OGO6" s="257" t="s">
        <v>348</v>
      </c>
      <c r="OGP6" s="257" t="s">
        <v>348</v>
      </c>
      <c r="OGQ6" s="257" t="s">
        <v>348</v>
      </c>
      <c r="OGR6" s="257" t="s">
        <v>348</v>
      </c>
      <c r="OGS6" s="257" t="s">
        <v>348</v>
      </c>
      <c r="OGT6" s="257" t="s">
        <v>348</v>
      </c>
      <c r="OGU6" s="257" t="s">
        <v>348</v>
      </c>
      <c r="OGV6" s="257" t="s">
        <v>348</v>
      </c>
      <c r="OGW6" s="257" t="s">
        <v>348</v>
      </c>
      <c r="OGX6" s="257" t="s">
        <v>348</v>
      </c>
      <c r="OGY6" s="257" t="s">
        <v>348</v>
      </c>
      <c r="OGZ6" s="257" t="s">
        <v>348</v>
      </c>
      <c r="OHA6" s="257" t="s">
        <v>348</v>
      </c>
      <c r="OHB6" s="257" t="s">
        <v>348</v>
      </c>
      <c r="OHC6" s="257" t="s">
        <v>348</v>
      </c>
      <c r="OHD6" s="257" t="s">
        <v>348</v>
      </c>
      <c r="OHE6" s="257" t="s">
        <v>348</v>
      </c>
      <c r="OHF6" s="257" t="s">
        <v>348</v>
      </c>
      <c r="OHG6" s="257" t="s">
        <v>348</v>
      </c>
      <c r="OHH6" s="257" t="s">
        <v>348</v>
      </c>
      <c r="OHI6" s="257" t="s">
        <v>348</v>
      </c>
      <c r="OHJ6" s="257" t="s">
        <v>348</v>
      </c>
      <c r="OHK6" s="257" t="s">
        <v>348</v>
      </c>
      <c r="OHL6" s="257" t="s">
        <v>348</v>
      </c>
      <c r="OHM6" s="257" t="s">
        <v>348</v>
      </c>
      <c r="OHN6" s="257" t="s">
        <v>348</v>
      </c>
      <c r="OHO6" s="257" t="s">
        <v>348</v>
      </c>
      <c r="OHP6" s="257" t="s">
        <v>348</v>
      </c>
      <c r="OHQ6" s="257" t="s">
        <v>348</v>
      </c>
      <c r="OHR6" s="257" t="s">
        <v>348</v>
      </c>
      <c r="OHS6" s="257" t="s">
        <v>348</v>
      </c>
      <c r="OHT6" s="257" t="s">
        <v>348</v>
      </c>
      <c r="OHU6" s="257" t="s">
        <v>348</v>
      </c>
      <c r="OHV6" s="257" t="s">
        <v>348</v>
      </c>
      <c r="OHW6" s="257" t="s">
        <v>348</v>
      </c>
      <c r="OHX6" s="257" t="s">
        <v>348</v>
      </c>
      <c r="OHY6" s="257" t="s">
        <v>348</v>
      </c>
      <c r="OHZ6" s="257" t="s">
        <v>348</v>
      </c>
      <c r="OIA6" s="257" t="s">
        <v>348</v>
      </c>
      <c r="OIB6" s="257" t="s">
        <v>348</v>
      </c>
      <c r="OIC6" s="257" t="s">
        <v>348</v>
      </c>
      <c r="OID6" s="257" t="s">
        <v>348</v>
      </c>
      <c r="OIE6" s="257" t="s">
        <v>348</v>
      </c>
      <c r="OIF6" s="257" t="s">
        <v>348</v>
      </c>
      <c r="OIG6" s="257" t="s">
        <v>348</v>
      </c>
      <c r="OIH6" s="257" t="s">
        <v>348</v>
      </c>
      <c r="OII6" s="257" t="s">
        <v>348</v>
      </c>
      <c r="OIJ6" s="257" t="s">
        <v>348</v>
      </c>
      <c r="OIK6" s="257" t="s">
        <v>348</v>
      </c>
      <c r="OIL6" s="257" t="s">
        <v>348</v>
      </c>
      <c r="OIM6" s="257" t="s">
        <v>348</v>
      </c>
      <c r="OIN6" s="257" t="s">
        <v>348</v>
      </c>
      <c r="OIO6" s="257" t="s">
        <v>348</v>
      </c>
      <c r="OIP6" s="257" t="s">
        <v>348</v>
      </c>
      <c r="OIQ6" s="257" t="s">
        <v>348</v>
      </c>
      <c r="OIR6" s="257" t="s">
        <v>348</v>
      </c>
      <c r="OIS6" s="257" t="s">
        <v>348</v>
      </c>
      <c r="OIT6" s="257" t="s">
        <v>348</v>
      </c>
      <c r="OIU6" s="257" t="s">
        <v>348</v>
      </c>
      <c r="OIV6" s="257" t="s">
        <v>348</v>
      </c>
      <c r="OIW6" s="257" t="s">
        <v>348</v>
      </c>
      <c r="OIX6" s="257" t="s">
        <v>348</v>
      </c>
      <c r="OIY6" s="257" t="s">
        <v>348</v>
      </c>
      <c r="OIZ6" s="257" t="s">
        <v>348</v>
      </c>
      <c r="OJA6" s="257" t="s">
        <v>348</v>
      </c>
      <c r="OJB6" s="257" t="s">
        <v>348</v>
      </c>
      <c r="OJC6" s="257" t="s">
        <v>348</v>
      </c>
      <c r="OJD6" s="257" t="s">
        <v>348</v>
      </c>
      <c r="OJE6" s="257" t="s">
        <v>348</v>
      </c>
      <c r="OJF6" s="257" t="s">
        <v>348</v>
      </c>
      <c r="OJG6" s="257" t="s">
        <v>348</v>
      </c>
      <c r="OJH6" s="257" t="s">
        <v>348</v>
      </c>
      <c r="OJI6" s="257" t="s">
        <v>348</v>
      </c>
      <c r="OJJ6" s="257" t="s">
        <v>348</v>
      </c>
      <c r="OJK6" s="257" t="s">
        <v>348</v>
      </c>
      <c r="OJL6" s="257" t="s">
        <v>348</v>
      </c>
      <c r="OJM6" s="257" t="s">
        <v>348</v>
      </c>
      <c r="OJN6" s="257" t="s">
        <v>348</v>
      </c>
      <c r="OJO6" s="257" t="s">
        <v>348</v>
      </c>
      <c r="OJP6" s="257" t="s">
        <v>348</v>
      </c>
      <c r="OJQ6" s="257" t="s">
        <v>348</v>
      </c>
      <c r="OJR6" s="257" t="s">
        <v>348</v>
      </c>
      <c r="OJS6" s="257" t="s">
        <v>348</v>
      </c>
      <c r="OJT6" s="257" t="s">
        <v>348</v>
      </c>
      <c r="OJU6" s="257" t="s">
        <v>348</v>
      </c>
      <c r="OJV6" s="257" t="s">
        <v>348</v>
      </c>
      <c r="OJW6" s="257" t="s">
        <v>348</v>
      </c>
      <c r="OJX6" s="257" t="s">
        <v>348</v>
      </c>
      <c r="OJY6" s="257" t="s">
        <v>348</v>
      </c>
      <c r="OJZ6" s="257" t="s">
        <v>348</v>
      </c>
      <c r="OKA6" s="257" t="s">
        <v>348</v>
      </c>
      <c r="OKB6" s="257" t="s">
        <v>348</v>
      </c>
      <c r="OKC6" s="257" t="s">
        <v>348</v>
      </c>
      <c r="OKD6" s="257" t="s">
        <v>348</v>
      </c>
      <c r="OKE6" s="257" t="s">
        <v>348</v>
      </c>
      <c r="OKF6" s="257" t="s">
        <v>348</v>
      </c>
      <c r="OKG6" s="257" t="s">
        <v>348</v>
      </c>
      <c r="OKH6" s="257" t="s">
        <v>348</v>
      </c>
      <c r="OKI6" s="257" t="s">
        <v>348</v>
      </c>
      <c r="OKJ6" s="257" t="s">
        <v>348</v>
      </c>
      <c r="OKK6" s="257" t="s">
        <v>348</v>
      </c>
      <c r="OKL6" s="257" t="s">
        <v>348</v>
      </c>
      <c r="OKM6" s="257" t="s">
        <v>348</v>
      </c>
      <c r="OKN6" s="257" t="s">
        <v>348</v>
      </c>
      <c r="OKO6" s="257" t="s">
        <v>348</v>
      </c>
      <c r="OKP6" s="257" t="s">
        <v>348</v>
      </c>
      <c r="OKQ6" s="257" t="s">
        <v>348</v>
      </c>
      <c r="OKR6" s="257" t="s">
        <v>348</v>
      </c>
      <c r="OKS6" s="257" t="s">
        <v>348</v>
      </c>
      <c r="OKT6" s="257" t="s">
        <v>348</v>
      </c>
      <c r="OKU6" s="257" t="s">
        <v>348</v>
      </c>
      <c r="OKV6" s="257" t="s">
        <v>348</v>
      </c>
      <c r="OKW6" s="257" t="s">
        <v>348</v>
      </c>
      <c r="OKX6" s="257" t="s">
        <v>348</v>
      </c>
      <c r="OKY6" s="257" t="s">
        <v>348</v>
      </c>
      <c r="OKZ6" s="257" t="s">
        <v>348</v>
      </c>
      <c r="OLA6" s="257" t="s">
        <v>348</v>
      </c>
      <c r="OLB6" s="257" t="s">
        <v>348</v>
      </c>
      <c r="OLC6" s="257" t="s">
        <v>348</v>
      </c>
      <c r="OLD6" s="257" t="s">
        <v>348</v>
      </c>
      <c r="OLE6" s="257" t="s">
        <v>348</v>
      </c>
      <c r="OLF6" s="257" t="s">
        <v>348</v>
      </c>
      <c r="OLG6" s="257" t="s">
        <v>348</v>
      </c>
      <c r="OLH6" s="257" t="s">
        <v>348</v>
      </c>
      <c r="OLI6" s="257" t="s">
        <v>348</v>
      </c>
      <c r="OLJ6" s="257" t="s">
        <v>348</v>
      </c>
      <c r="OLK6" s="257" t="s">
        <v>348</v>
      </c>
      <c r="OLL6" s="257" t="s">
        <v>348</v>
      </c>
      <c r="OLM6" s="257" t="s">
        <v>348</v>
      </c>
      <c r="OLN6" s="257" t="s">
        <v>348</v>
      </c>
      <c r="OLO6" s="257" t="s">
        <v>348</v>
      </c>
      <c r="OLP6" s="257" t="s">
        <v>348</v>
      </c>
      <c r="OLQ6" s="257" t="s">
        <v>348</v>
      </c>
      <c r="OLR6" s="257" t="s">
        <v>348</v>
      </c>
      <c r="OLS6" s="257" t="s">
        <v>348</v>
      </c>
      <c r="OLT6" s="257" t="s">
        <v>348</v>
      </c>
      <c r="OLU6" s="257" t="s">
        <v>348</v>
      </c>
      <c r="OLV6" s="257" t="s">
        <v>348</v>
      </c>
      <c r="OLW6" s="257" t="s">
        <v>348</v>
      </c>
      <c r="OLX6" s="257" t="s">
        <v>348</v>
      </c>
      <c r="OLY6" s="257" t="s">
        <v>348</v>
      </c>
      <c r="OLZ6" s="257" t="s">
        <v>348</v>
      </c>
      <c r="OMA6" s="257" t="s">
        <v>348</v>
      </c>
      <c r="OMB6" s="257" t="s">
        <v>348</v>
      </c>
      <c r="OMC6" s="257" t="s">
        <v>348</v>
      </c>
      <c r="OMD6" s="257" t="s">
        <v>348</v>
      </c>
      <c r="OME6" s="257" t="s">
        <v>348</v>
      </c>
      <c r="OMF6" s="257" t="s">
        <v>348</v>
      </c>
      <c r="OMG6" s="257" t="s">
        <v>348</v>
      </c>
      <c r="OMH6" s="257" t="s">
        <v>348</v>
      </c>
      <c r="OMI6" s="257" t="s">
        <v>348</v>
      </c>
      <c r="OMJ6" s="257" t="s">
        <v>348</v>
      </c>
      <c r="OMK6" s="257" t="s">
        <v>348</v>
      </c>
      <c r="OML6" s="257" t="s">
        <v>348</v>
      </c>
      <c r="OMM6" s="257" t="s">
        <v>348</v>
      </c>
      <c r="OMN6" s="257" t="s">
        <v>348</v>
      </c>
      <c r="OMO6" s="257" t="s">
        <v>348</v>
      </c>
      <c r="OMP6" s="257" t="s">
        <v>348</v>
      </c>
      <c r="OMQ6" s="257" t="s">
        <v>348</v>
      </c>
      <c r="OMR6" s="257" t="s">
        <v>348</v>
      </c>
      <c r="OMS6" s="257" t="s">
        <v>348</v>
      </c>
      <c r="OMT6" s="257" t="s">
        <v>348</v>
      </c>
      <c r="OMU6" s="257" t="s">
        <v>348</v>
      </c>
      <c r="OMV6" s="257" t="s">
        <v>348</v>
      </c>
      <c r="OMW6" s="257" t="s">
        <v>348</v>
      </c>
      <c r="OMX6" s="257" t="s">
        <v>348</v>
      </c>
      <c r="OMY6" s="257" t="s">
        <v>348</v>
      </c>
      <c r="OMZ6" s="257" t="s">
        <v>348</v>
      </c>
      <c r="ONA6" s="257" t="s">
        <v>348</v>
      </c>
      <c r="ONB6" s="257" t="s">
        <v>348</v>
      </c>
      <c r="ONC6" s="257" t="s">
        <v>348</v>
      </c>
      <c r="OND6" s="257" t="s">
        <v>348</v>
      </c>
      <c r="ONE6" s="257" t="s">
        <v>348</v>
      </c>
      <c r="ONF6" s="257" t="s">
        <v>348</v>
      </c>
      <c r="ONG6" s="257" t="s">
        <v>348</v>
      </c>
      <c r="ONH6" s="257" t="s">
        <v>348</v>
      </c>
      <c r="ONI6" s="257" t="s">
        <v>348</v>
      </c>
      <c r="ONJ6" s="257" t="s">
        <v>348</v>
      </c>
      <c r="ONK6" s="257" t="s">
        <v>348</v>
      </c>
      <c r="ONL6" s="257" t="s">
        <v>348</v>
      </c>
      <c r="ONM6" s="257" t="s">
        <v>348</v>
      </c>
      <c r="ONN6" s="257" t="s">
        <v>348</v>
      </c>
      <c r="ONO6" s="257" t="s">
        <v>348</v>
      </c>
      <c r="ONP6" s="257" t="s">
        <v>348</v>
      </c>
      <c r="ONQ6" s="257" t="s">
        <v>348</v>
      </c>
      <c r="ONR6" s="257" t="s">
        <v>348</v>
      </c>
      <c r="ONS6" s="257" t="s">
        <v>348</v>
      </c>
      <c r="ONT6" s="257" t="s">
        <v>348</v>
      </c>
      <c r="ONU6" s="257" t="s">
        <v>348</v>
      </c>
      <c r="ONV6" s="257" t="s">
        <v>348</v>
      </c>
      <c r="ONW6" s="257" t="s">
        <v>348</v>
      </c>
      <c r="ONX6" s="257" t="s">
        <v>348</v>
      </c>
      <c r="ONY6" s="257" t="s">
        <v>348</v>
      </c>
      <c r="ONZ6" s="257" t="s">
        <v>348</v>
      </c>
      <c r="OOA6" s="257" t="s">
        <v>348</v>
      </c>
      <c r="OOB6" s="257" t="s">
        <v>348</v>
      </c>
      <c r="OOC6" s="257" t="s">
        <v>348</v>
      </c>
      <c r="OOD6" s="257" t="s">
        <v>348</v>
      </c>
      <c r="OOE6" s="257" t="s">
        <v>348</v>
      </c>
      <c r="OOF6" s="257" t="s">
        <v>348</v>
      </c>
      <c r="OOG6" s="257" t="s">
        <v>348</v>
      </c>
      <c r="OOH6" s="257" t="s">
        <v>348</v>
      </c>
      <c r="OOI6" s="257" t="s">
        <v>348</v>
      </c>
      <c r="OOJ6" s="257" t="s">
        <v>348</v>
      </c>
      <c r="OOK6" s="257" t="s">
        <v>348</v>
      </c>
      <c r="OOL6" s="257" t="s">
        <v>348</v>
      </c>
      <c r="OOM6" s="257" t="s">
        <v>348</v>
      </c>
      <c r="OON6" s="257" t="s">
        <v>348</v>
      </c>
      <c r="OOO6" s="257" t="s">
        <v>348</v>
      </c>
      <c r="OOP6" s="257" t="s">
        <v>348</v>
      </c>
      <c r="OOQ6" s="257" t="s">
        <v>348</v>
      </c>
      <c r="OOR6" s="257" t="s">
        <v>348</v>
      </c>
      <c r="OOS6" s="257" t="s">
        <v>348</v>
      </c>
      <c r="OOT6" s="257" t="s">
        <v>348</v>
      </c>
      <c r="OOU6" s="257" t="s">
        <v>348</v>
      </c>
      <c r="OOV6" s="257" t="s">
        <v>348</v>
      </c>
      <c r="OOW6" s="257" t="s">
        <v>348</v>
      </c>
      <c r="OOX6" s="257" t="s">
        <v>348</v>
      </c>
      <c r="OOY6" s="257" t="s">
        <v>348</v>
      </c>
      <c r="OOZ6" s="257" t="s">
        <v>348</v>
      </c>
      <c r="OPA6" s="257" t="s">
        <v>348</v>
      </c>
      <c r="OPB6" s="257" t="s">
        <v>348</v>
      </c>
      <c r="OPC6" s="257" t="s">
        <v>348</v>
      </c>
      <c r="OPD6" s="257" t="s">
        <v>348</v>
      </c>
      <c r="OPE6" s="257" t="s">
        <v>348</v>
      </c>
      <c r="OPF6" s="257" t="s">
        <v>348</v>
      </c>
      <c r="OPG6" s="257" t="s">
        <v>348</v>
      </c>
      <c r="OPH6" s="257" t="s">
        <v>348</v>
      </c>
      <c r="OPI6" s="257" t="s">
        <v>348</v>
      </c>
      <c r="OPJ6" s="257" t="s">
        <v>348</v>
      </c>
      <c r="OPK6" s="257" t="s">
        <v>348</v>
      </c>
      <c r="OPL6" s="257" t="s">
        <v>348</v>
      </c>
      <c r="OPM6" s="257" t="s">
        <v>348</v>
      </c>
      <c r="OPN6" s="257" t="s">
        <v>348</v>
      </c>
      <c r="OPO6" s="257" t="s">
        <v>348</v>
      </c>
      <c r="OPP6" s="257" t="s">
        <v>348</v>
      </c>
      <c r="OPQ6" s="257" t="s">
        <v>348</v>
      </c>
      <c r="OPR6" s="257" t="s">
        <v>348</v>
      </c>
      <c r="OPS6" s="257" t="s">
        <v>348</v>
      </c>
      <c r="OPT6" s="257" t="s">
        <v>348</v>
      </c>
      <c r="OPU6" s="257" t="s">
        <v>348</v>
      </c>
      <c r="OPV6" s="257" t="s">
        <v>348</v>
      </c>
      <c r="OPW6" s="257" t="s">
        <v>348</v>
      </c>
      <c r="OPX6" s="257" t="s">
        <v>348</v>
      </c>
      <c r="OPY6" s="257" t="s">
        <v>348</v>
      </c>
      <c r="OPZ6" s="257" t="s">
        <v>348</v>
      </c>
      <c r="OQA6" s="257" t="s">
        <v>348</v>
      </c>
      <c r="OQB6" s="257" t="s">
        <v>348</v>
      </c>
      <c r="OQC6" s="257" t="s">
        <v>348</v>
      </c>
      <c r="OQD6" s="257" t="s">
        <v>348</v>
      </c>
      <c r="OQE6" s="257" t="s">
        <v>348</v>
      </c>
      <c r="OQF6" s="257" t="s">
        <v>348</v>
      </c>
      <c r="OQG6" s="257" t="s">
        <v>348</v>
      </c>
      <c r="OQH6" s="257" t="s">
        <v>348</v>
      </c>
      <c r="OQI6" s="257" t="s">
        <v>348</v>
      </c>
      <c r="OQJ6" s="257" t="s">
        <v>348</v>
      </c>
      <c r="OQK6" s="257" t="s">
        <v>348</v>
      </c>
      <c r="OQL6" s="257" t="s">
        <v>348</v>
      </c>
      <c r="OQM6" s="257" t="s">
        <v>348</v>
      </c>
      <c r="OQN6" s="257" t="s">
        <v>348</v>
      </c>
      <c r="OQO6" s="257" t="s">
        <v>348</v>
      </c>
      <c r="OQP6" s="257" t="s">
        <v>348</v>
      </c>
      <c r="OQQ6" s="257" t="s">
        <v>348</v>
      </c>
      <c r="OQR6" s="257" t="s">
        <v>348</v>
      </c>
      <c r="OQS6" s="257" t="s">
        <v>348</v>
      </c>
      <c r="OQT6" s="257" t="s">
        <v>348</v>
      </c>
      <c r="OQU6" s="257" t="s">
        <v>348</v>
      </c>
      <c r="OQV6" s="257" t="s">
        <v>348</v>
      </c>
      <c r="OQW6" s="257" t="s">
        <v>348</v>
      </c>
      <c r="OQX6" s="257" t="s">
        <v>348</v>
      </c>
      <c r="OQY6" s="257" t="s">
        <v>348</v>
      </c>
      <c r="OQZ6" s="257" t="s">
        <v>348</v>
      </c>
      <c r="ORA6" s="257" t="s">
        <v>348</v>
      </c>
      <c r="ORB6" s="257" t="s">
        <v>348</v>
      </c>
      <c r="ORC6" s="257" t="s">
        <v>348</v>
      </c>
      <c r="ORD6" s="257" t="s">
        <v>348</v>
      </c>
      <c r="ORE6" s="257" t="s">
        <v>348</v>
      </c>
      <c r="ORF6" s="257" t="s">
        <v>348</v>
      </c>
      <c r="ORG6" s="257" t="s">
        <v>348</v>
      </c>
      <c r="ORH6" s="257" t="s">
        <v>348</v>
      </c>
      <c r="ORI6" s="257" t="s">
        <v>348</v>
      </c>
      <c r="ORJ6" s="257" t="s">
        <v>348</v>
      </c>
      <c r="ORK6" s="257" t="s">
        <v>348</v>
      </c>
      <c r="ORL6" s="257" t="s">
        <v>348</v>
      </c>
      <c r="ORM6" s="257" t="s">
        <v>348</v>
      </c>
      <c r="ORN6" s="257" t="s">
        <v>348</v>
      </c>
      <c r="ORO6" s="257" t="s">
        <v>348</v>
      </c>
      <c r="ORP6" s="257" t="s">
        <v>348</v>
      </c>
      <c r="ORQ6" s="257" t="s">
        <v>348</v>
      </c>
      <c r="ORR6" s="257" t="s">
        <v>348</v>
      </c>
      <c r="ORS6" s="257" t="s">
        <v>348</v>
      </c>
      <c r="ORT6" s="257" t="s">
        <v>348</v>
      </c>
      <c r="ORU6" s="257" t="s">
        <v>348</v>
      </c>
      <c r="ORV6" s="257" t="s">
        <v>348</v>
      </c>
      <c r="ORW6" s="257" t="s">
        <v>348</v>
      </c>
      <c r="ORX6" s="257" t="s">
        <v>348</v>
      </c>
      <c r="ORY6" s="257" t="s">
        <v>348</v>
      </c>
      <c r="ORZ6" s="257" t="s">
        <v>348</v>
      </c>
      <c r="OSA6" s="257" t="s">
        <v>348</v>
      </c>
      <c r="OSB6" s="257" t="s">
        <v>348</v>
      </c>
      <c r="OSC6" s="257" t="s">
        <v>348</v>
      </c>
      <c r="OSD6" s="257" t="s">
        <v>348</v>
      </c>
      <c r="OSE6" s="257" t="s">
        <v>348</v>
      </c>
      <c r="OSF6" s="257" t="s">
        <v>348</v>
      </c>
      <c r="OSG6" s="257" t="s">
        <v>348</v>
      </c>
      <c r="OSH6" s="257" t="s">
        <v>348</v>
      </c>
      <c r="OSI6" s="257" t="s">
        <v>348</v>
      </c>
      <c r="OSJ6" s="257" t="s">
        <v>348</v>
      </c>
      <c r="OSK6" s="257" t="s">
        <v>348</v>
      </c>
      <c r="OSL6" s="257" t="s">
        <v>348</v>
      </c>
      <c r="OSM6" s="257" t="s">
        <v>348</v>
      </c>
      <c r="OSN6" s="257" t="s">
        <v>348</v>
      </c>
      <c r="OSO6" s="257" t="s">
        <v>348</v>
      </c>
      <c r="OSP6" s="257" t="s">
        <v>348</v>
      </c>
      <c r="OSQ6" s="257" t="s">
        <v>348</v>
      </c>
      <c r="OSR6" s="257" t="s">
        <v>348</v>
      </c>
      <c r="OSS6" s="257" t="s">
        <v>348</v>
      </c>
      <c r="OST6" s="257" t="s">
        <v>348</v>
      </c>
      <c r="OSU6" s="257" t="s">
        <v>348</v>
      </c>
      <c r="OSV6" s="257" t="s">
        <v>348</v>
      </c>
      <c r="OSW6" s="257" t="s">
        <v>348</v>
      </c>
      <c r="OSX6" s="257" t="s">
        <v>348</v>
      </c>
      <c r="OSY6" s="257" t="s">
        <v>348</v>
      </c>
      <c r="OSZ6" s="257" t="s">
        <v>348</v>
      </c>
      <c r="OTA6" s="257" t="s">
        <v>348</v>
      </c>
      <c r="OTB6" s="257" t="s">
        <v>348</v>
      </c>
      <c r="OTC6" s="257" t="s">
        <v>348</v>
      </c>
      <c r="OTD6" s="257" t="s">
        <v>348</v>
      </c>
      <c r="OTE6" s="257" t="s">
        <v>348</v>
      </c>
      <c r="OTF6" s="257" t="s">
        <v>348</v>
      </c>
      <c r="OTG6" s="257" t="s">
        <v>348</v>
      </c>
      <c r="OTH6" s="257" t="s">
        <v>348</v>
      </c>
      <c r="OTI6" s="257" t="s">
        <v>348</v>
      </c>
      <c r="OTJ6" s="257" t="s">
        <v>348</v>
      </c>
      <c r="OTK6" s="257" t="s">
        <v>348</v>
      </c>
      <c r="OTL6" s="257" t="s">
        <v>348</v>
      </c>
      <c r="OTM6" s="257" t="s">
        <v>348</v>
      </c>
      <c r="OTN6" s="257" t="s">
        <v>348</v>
      </c>
      <c r="OTO6" s="257" t="s">
        <v>348</v>
      </c>
      <c r="OTP6" s="257" t="s">
        <v>348</v>
      </c>
      <c r="OTQ6" s="257" t="s">
        <v>348</v>
      </c>
      <c r="OTR6" s="257" t="s">
        <v>348</v>
      </c>
      <c r="OTS6" s="257" t="s">
        <v>348</v>
      </c>
      <c r="OTT6" s="257" t="s">
        <v>348</v>
      </c>
      <c r="OTU6" s="257" t="s">
        <v>348</v>
      </c>
      <c r="OTV6" s="257" t="s">
        <v>348</v>
      </c>
      <c r="OTW6" s="257" t="s">
        <v>348</v>
      </c>
      <c r="OTX6" s="257" t="s">
        <v>348</v>
      </c>
      <c r="OTY6" s="257" t="s">
        <v>348</v>
      </c>
      <c r="OTZ6" s="257" t="s">
        <v>348</v>
      </c>
      <c r="OUA6" s="257" t="s">
        <v>348</v>
      </c>
      <c r="OUB6" s="257" t="s">
        <v>348</v>
      </c>
      <c r="OUC6" s="257" t="s">
        <v>348</v>
      </c>
      <c r="OUD6" s="257" t="s">
        <v>348</v>
      </c>
      <c r="OUE6" s="257" t="s">
        <v>348</v>
      </c>
      <c r="OUF6" s="257" t="s">
        <v>348</v>
      </c>
      <c r="OUG6" s="257" t="s">
        <v>348</v>
      </c>
      <c r="OUH6" s="257" t="s">
        <v>348</v>
      </c>
      <c r="OUI6" s="257" t="s">
        <v>348</v>
      </c>
      <c r="OUJ6" s="257" t="s">
        <v>348</v>
      </c>
      <c r="OUK6" s="257" t="s">
        <v>348</v>
      </c>
      <c r="OUL6" s="257" t="s">
        <v>348</v>
      </c>
      <c r="OUM6" s="257" t="s">
        <v>348</v>
      </c>
      <c r="OUN6" s="257" t="s">
        <v>348</v>
      </c>
      <c r="OUO6" s="257" t="s">
        <v>348</v>
      </c>
      <c r="OUP6" s="257" t="s">
        <v>348</v>
      </c>
      <c r="OUQ6" s="257" t="s">
        <v>348</v>
      </c>
      <c r="OUR6" s="257" t="s">
        <v>348</v>
      </c>
      <c r="OUS6" s="257" t="s">
        <v>348</v>
      </c>
      <c r="OUT6" s="257" t="s">
        <v>348</v>
      </c>
      <c r="OUU6" s="257" t="s">
        <v>348</v>
      </c>
      <c r="OUV6" s="257" t="s">
        <v>348</v>
      </c>
      <c r="OUW6" s="257" t="s">
        <v>348</v>
      </c>
      <c r="OUX6" s="257" t="s">
        <v>348</v>
      </c>
      <c r="OUY6" s="257" t="s">
        <v>348</v>
      </c>
      <c r="OUZ6" s="257" t="s">
        <v>348</v>
      </c>
      <c r="OVA6" s="257" t="s">
        <v>348</v>
      </c>
      <c r="OVB6" s="257" t="s">
        <v>348</v>
      </c>
      <c r="OVC6" s="257" t="s">
        <v>348</v>
      </c>
      <c r="OVD6" s="257" t="s">
        <v>348</v>
      </c>
      <c r="OVE6" s="257" t="s">
        <v>348</v>
      </c>
      <c r="OVF6" s="257" t="s">
        <v>348</v>
      </c>
      <c r="OVG6" s="257" t="s">
        <v>348</v>
      </c>
      <c r="OVH6" s="257" t="s">
        <v>348</v>
      </c>
      <c r="OVI6" s="257" t="s">
        <v>348</v>
      </c>
      <c r="OVJ6" s="257" t="s">
        <v>348</v>
      </c>
      <c r="OVK6" s="257" t="s">
        <v>348</v>
      </c>
      <c r="OVL6" s="257" t="s">
        <v>348</v>
      </c>
      <c r="OVM6" s="257" t="s">
        <v>348</v>
      </c>
      <c r="OVN6" s="257" t="s">
        <v>348</v>
      </c>
      <c r="OVO6" s="257" t="s">
        <v>348</v>
      </c>
      <c r="OVP6" s="257" t="s">
        <v>348</v>
      </c>
      <c r="OVQ6" s="257" t="s">
        <v>348</v>
      </c>
      <c r="OVR6" s="257" t="s">
        <v>348</v>
      </c>
      <c r="OVS6" s="257" t="s">
        <v>348</v>
      </c>
      <c r="OVT6" s="257" t="s">
        <v>348</v>
      </c>
      <c r="OVU6" s="257" t="s">
        <v>348</v>
      </c>
      <c r="OVV6" s="257" t="s">
        <v>348</v>
      </c>
      <c r="OVW6" s="257" t="s">
        <v>348</v>
      </c>
      <c r="OVX6" s="257" t="s">
        <v>348</v>
      </c>
      <c r="OVY6" s="257" t="s">
        <v>348</v>
      </c>
      <c r="OVZ6" s="257" t="s">
        <v>348</v>
      </c>
      <c r="OWA6" s="257" t="s">
        <v>348</v>
      </c>
      <c r="OWB6" s="257" t="s">
        <v>348</v>
      </c>
      <c r="OWC6" s="257" t="s">
        <v>348</v>
      </c>
      <c r="OWD6" s="257" t="s">
        <v>348</v>
      </c>
      <c r="OWE6" s="257" t="s">
        <v>348</v>
      </c>
      <c r="OWF6" s="257" t="s">
        <v>348</v>
      </c>
      <c r="OWG6" s="257" t="s">
        <v>348</v>
      </c>
      <c r="OWH6" s="257" t="s">
        <v>348</v>
      </c>
      <c r="OWI6" s="257" t="s">
        <v>348</v>
      </c>
      <c r="OWJ6" s="257" t="s">
        <v>348</v>
      </c>
      <c r="OWK6" s="257" t="s">
        <v>348</v>
      </c>
      <c r="OWL6" s="257" t="s">
        <v>348</v>
      </c>
      <c r="OWM6" s="257" t="s">
        <v>348</v>
      </c>
      <c r="OWN6" s="257" t="s">
        <v>348</v>
      </c>
      <c r="OWO6" s="257" t="s">
        <v>348</v>
      </c>
      <c r="OWP6" s="257" t="s">
        <v>348</v>
      </c>
      <c r="OWQ6" s="257" t="s">
        <v>348</v>
      </c>
      <c r="OWR6" s="257" t="s">
        <v>348</v>
      </c>
      <c r="OWS6" s="257" t="s">
        <v>348</v>
      </c>
      <c r="OWT6" s="257" t="s">
        <v>348</v>
      </c>
      <c r="OWU6" s="257" t="s">
        <v>348</v>
      </c>
      <c r="OWV6" s="257" t="s">
        <v>348</v>
      </c>
      <c r="OWW6" s="257" t="s">
        <v>348</v>
      </c>
      <c r="OWX6" s="257" t="s">
        <v>348</v>
      </c>
      <c r="OWY6" s="257" t="s">
        <v>348</v>
      </c>
      <c r="OWZ6" s="257" t="s">
        <v>348</v>
      </c>
      <c r="OXA6" s="257" t="s">
        <v>348</v>
      </c>
      <c r="OXB6" s="257" t="s">
        <v>348</v>
      </c>
      <c r="OXC6" s="257" t="s">
        <v>348</v>
      </c>
      <c r="OXD6" s="257" t="s">
        <v>348</v>
      </c>
      <c r="OXE6" s="257" t="s">
        <v>348</v>
      </c>
      <c r="OXF6" s="257" t="s">
        <v>348</v>
      </c>
      <c r="OXG6" s="257" t="s">
        <v>348</v>
      </c>
      <c r="OXH6" s="257" t="s">
        <v>348</v>
      </c>
      <c r="OXI6" s="257" t="s">
        <v>348</v>
      </c>
      <c r="OXJ6" s="257" t="s">
        <v>348</v>
      </c>
      <c r="OXK6" s="257" t="s">
        <v>348</v>
      </c>
      <c r="OXL6" s="257" t="s">
        <v>348</v>
      </c>
      <c r="OXM6" s="257" t="s">
        <v>348</v>
      </c>
      <c r="OXN6" s="257" t="s">
        <v>348</v>
      </c>
      <c r="OXO6" s="257" t="s">
        <v>348</v>
      </c>
      <c r="OXP6" s="257" t="s">
        <v>348</v>
      </c>
      <c r="OXQ6" s="257" t="s">
        <v>348</v>
      </c>
      <c r="OXR6" s="257" t="s">
        <v>348</v>
      </c>
      <c r="OXS6" s="257" t="s">
        <v>348</v>
      </c>
      <c r="OXT6" s="257" t="s">
        <v>348</v>
      </c>
      <c r="OXU6" s="257" t="s">
        <v>348</v>
      </c>
      <c r="OXV6" s="257" t="s">
        <v>348</v>
      </c>
      <c r="OXW6" s="257" t="s">
        <v>348</v>
      </c>
      <c r="OXX6" s="257" t="s">
        <v>348</v>
      </c>
      <c r="OXY6" s="257" t="s">
        <v>348</v>
      </c>
      <c r="OXZ6" s="257" t="s">
        <v>348</v>
      </c>
      <c r="OYA6" s="257" t="s">
        <v>348</v>
      </c>
      <c r="OYB6" s="257" t="s">
        <v>348</v>
      </c>
      <c r="OYC6" s="257" t="s">
        <v>348</v>
      </c>
      <c r="OYD6" s="257" t="s">
        <v>348</v>
      </c>
      <c r="OYE6" s="257" t="s">
        <v>348</v>
      </c>
      <c r="OYF6" s="257" t="s">
        <v>348</v>
      </c>
      <c r="OYG6" s="257" t="s">
        <v>348</v>
      </c>
      <c r="OYH6" s="257" t="s">
        <v>348</v>
      </c>
      <c r="OYI6" s="257" t="s">
        <v>348</v>
      </c>
      <c r="OYJ6" s="257" t="s">
        <v>348</v>
      </c>
      <c r="OYK6" s="257" t="s">
        <v>348</v>
      </c>
      <c r="OYL6" s="257" t="s">
        <v>348</v>
      </c>
      <c r="OYM6" s="257" t="s">
        <v>348</v>
      </c>
      <c r="OYN6" s="257" t="s">
        <v>348</v>
      </c>
      <c r="OYO6" s="257" t="s">
        <v>348</v>
      </c>
      <c r="OYP6" s="257" t="s">
        <v>348</v>
      </c>
      <c r="OYQ6" s="257" t="s">
        <v>348</v>
      </c>
      <c r="OYR6" s="257" t="s">
        <v>348</v>
      </c>
      <c r="OYS6" s="257" t="s">
        <v>348</v>
      </c>
      <c r="OYT6" s="257" t="s">
        <v>348</v>
      </c>
      <c r="OYU6" s="257" t="s">
        <v>348</v>
      </c>
      <c r="OYV6" s="257" t="s">
        <v>348</v>
      </c>
      <c r="OYW6" s="257" t="s">
        <v>348</v>
      </c>
      <c r="OYX6" s="257" t="s">
        <v>348</v>
      </c>
      <c r="OYY6" s="257" t="s">
        <v>348</v>
      </c>
      <c r="OYZ6" s="257" t="s">
        <v>348</v>
      </c>
      <c r="OZA6" s="257" t="s">
        <v>348</v>
      </c>
      <c r="OZB6" s="257" t="s">
        <v>348</v>
      </c>
      <c r="OZC6" s="257" t="s">
        <v>348</v>
      </c>
      <c r="OZD6" s="257" t="s">
        <v>348</v>
      </c>
      <c r="OZE6" s="257" t="s">
        <v>348</v>
      </c>
      <c r="OZF6" s="257" t="s">
        <v>348</v>
      </c>
      <c r="OZG6" s="257" t="s">
        <v>348</v>
      </c>
      <c r="OZH6" s="257" t="s">
        <v>348</v>
      </c>
      <c r="OZI6" s="257" t="s">
        <v>348</v>
      </c>
      <c r="OZJ6" s="257" t="s">
        <v>348</v>
      </c>
      <c r="OZK6" s="257" t="s">
        <v>348</v>
      </c>
      <c r="OZL6" s="257" t="s">
        <v>348</v>
      </c>
      <c r="OZM6" s="257" t="s">
        <v>348</v>
      </c>
      <c r="OZN6" s="257" t="s">
        <v>348</v>
      </c>
      <c r="OZO6" s="257" t="s">
        <v>348</v>
      </c>
      <c r="OZP6" s="257" t="s">
        <v>348</v>
      </c>
      <c r="OZQ6" s="257" t="s">
        <v>348</v>
      </c>
      <c r="OZR6" s="257" t="s">
        <v>348</v>
      </c>
      <c r="OZS6" s="257" t="s">
        <v>348</v>
      </c>
      <c r="OZT6" s="257" t="s">
        <v>348</v>
      </c>
      <c r="OZU6" s="257" t="s">
        <v>348</v>
      </c>
      <c r="OZV6" s="257" t="s">
        <v>348</v>
      </c>
      <c r="OZW6" s="257" t="s">
        <v>348</v>
      </c>
      <c r="OZX6" s="257" t="s">
        <v>348</v>
      </c>
      <c r="OZY6" s="257" t="s">
        <v>348</v>
      </c>
      <c r="OZZ6" s="257" t="s">
        <v>348</v>
      </c>
      <c r="PAA6" s="257" t="s">
        <v>348</v>
      </c>
      <c r="PAB6" s="257" t="s">
        <v>348</v>
      </c>
      <c r="PAC6" s="257" t="s">
        <v>348</v>
      </c>
      <c r="PAD6" s="257" t="s">
        <v>348</v>
      </c>
      <c r="PAE6" s="257" t="s">
        <v>348</v>
      </c>
      <c r="PAF6" s="257" t="s">
        <v>348</v>
      </c>
      <c r="PAG6" s="257" t="s">
        <v>348</v>
      </c>
      <c r="PAH6" s="257" t="s">
        <v>348</v>
      </c>
      <c r="PAI6" s="257" t="s">
        <v>348</v>
      </c>
      <c r="PAJ6" s="257" t="s">
        <v>348</v>
      </c>
      <c r="PAK6" s="257" t="s">
        <v>348</v>
      </c>
      <c r="PAL6" s="257" t="s">
        <v>348</v>
      </c>
      <c r="PAM6" s="257" t="s">
        <v>348</v>
      </c>
      <c r="PAN6" s="257" t="s">
        <v>348</v>
      </c>
      <c r="PAO6" s="257" t="s">
        <v>348</v>
      </c>
      <c r="PAP6" s="257" t="s">
        <v>348</v>
      </c>
      <c r="PAQ6" s="257" t="s">
        <v>348</v>
      </c>
      <c r="PAR6" s="257" t="s">
        <v>348</v>
      </c>
      <c r="PAS6" s="257" t="s">
        <v>348</v>
      </c>
      <c r="PAT6" s="257" t="s">
        <v>348</v>
      </c>
      <c r="PAU6" s="257" t="s">
        <v>348</v>
      </c>
      <c r="PAV6" s="257" t="s">
        <v>348</v>
      </c>
      <c r="PAW6" s="257" t="s">
        <v>348</v>
      </c>
      <c r="PAX6" s="257" t="s">
        <v>348</v>
      </c>
      <c r="PAY6" s="257" t="s">
        <v>348</v>
      </c>
      <c r="PAZ6" s="257" t="s">
        <v>348</v>
      </c>
      <c r="PBA6" s="257" t="s">
        <v>348</v>
      </c>
      <c r="PBB6" s="257" t="s">
        <v>348</v>
      </c>
      <c r="PBC6" s="257" t="s">
        <v>348</v>
      </c>
      <c r="PBD6" s="257" t="s">
        <v>348</v>
      </c>
      <c r="PBE6" s="257" t="s">
        <v>348</v>
      </c>
      <c r="PBF6" s="257" t="s">
        <v>348</v>
      </c>
      <c r="PBG6" s="257" t="s">
        <v>348</v>
      </c>
      <c r="PBH6" s="257" t="s">
        <v>348</v>
      </c>
      <c r="PBI6" s="257" t="s">
        <v>348</v>
      </c>
      <c r="PBJ6" s="257" t="s">
        <v>348</v>
      </c>
      <c r="PBK6" s="257" t="s">
        <v>348</v>
      </c>
      <c r="PBL6" s="257" t="s">
        <v>348</v>
      </c>
      <c r="PBM6" s="257" t="s">
        <v>348</v>
      </c>
      <c r="PBN6" s="257" t="s">
        <v>348</v>
      </c>
      <c r="PBO6" s="257" t="s">
        <v>348</v>
      </c>
      <c r="PBP6" s="257" t="s">
        <v>348</v>
      </c>
      <c r="PBQ6" s="257" t="s">
        <v>348</v>
      </c>
      <c r="PBR6" s="257" t="s">
        <v>348</v>
      </c>
      <c r="PBS6" s="257" t="s">
        <v>348</v>
      </c>
      <c r="PBT6" s="257" t="s">
        <v>348</v>
      </c>
      <c r="PBU6" s="257" t="s">
        <v>348</v>
      </c>
      <c r="PBV6" s="257" t="s">
        <v>348</v>
      </c>
      <c r="PBW6" s="257" t="s">
        <v>348</v>
      </c>
      <c r="PBX6" s="257" t="s">
        <v>348</v>
      </c>
      <c r="PBY6" s="257" t="s">
        <v>348</v>
      </c>
      <c r="PBZ6" s="257" t="s">
        <v>348</v>
      </c>
      <c r="PCA6" s="257" t="s">
        <v>348</v>
      </c>
      <c r="PCB6" s="257" t="s">
        <v>348</v>
      </c>
      <c r="PCC6" s="257" t="s">
        <v>348</v>
      </c>
      <c r="PCD6" s="257" t="s">
        <v>348</v>
      </c>
      <c r="PCE6" s="257" t="s">
        <v>348</v>
      </c>
      <c r="PCF6" s="257" t="s">
        <v>348</v>
      </c>
      <c r="PCG6" s="257" t="s">
        <v>348</v>
      </c>
      <c r="PCH6" s="257" t="s">
        <v>348</v>
      </c>
      <c r="PCI6" s="257" t="s">
        <v>348</v>
      </c>
      <c r="PCJ6" s="257" t="s">
        <v>348</v>
      </c>
      <c r="PCK6" s="257" t="s">
        <v>348</v>
      </c>
      <c r="PCL6" s="257" t="s">
        <v>348</v>
      </c>
      <c r="PCM6" s="257" t="s">
        <v>348</v>
      </c>
      <c r="PCN6" s="257" t="s">
        <v>348</v>
      </c>
      <c r="PCO6" s="257" t="s">
        <v>348</v>
      </c>
      <c r="PCP6" s="257" t="s">
        <v>348</v>
      </c>
      <c r="PCQ6" s="257" t="s">
        <v>348</v>
      </c>
      <c r="PCR6" s="257" t="s">
        <v>348</v>
      </c>
      <c r="PCS6" s="257" t="s">
        <v>348</v>
      </c>
      <c r="PCT6" s="257" t="s">
        <v>348</v>
      </c>
      <c r="PCU6" s="257" t="s">
        <v>348</v>
      </c>
      <c r="PCV6" s="257" t="s">
        <v>348</v>
      </c>
      <c r="PCW6" s="257" t="s">
        <v>348</v>
      </c>
      <c r="PCX6" s="257" t="s">
        <v>348</v>
      </c>
      <c r="PCY6" s="257" t="s">
        <v>348</v>
      </c>
      <c r="PCZ6" s="257" t="s">
        <v>348</v>
      </c>
      <c r="PDA6" s="257" t="s">
        <v>348</v>
      </c>
      <c r="PDB6" s="257" t="s">
        <v>348</v>
      </c>
      <c r="PDC6" s="257" t="s">
        <v>348</v>
      </c>
      <c r="PDD6" s="257" t="s">
        <v>348</v>
      </c>
      <c r="PDE6" s="257" t="s">
        <v>348</v>
      </c>
      <c r="PDF6" s="257" t="s">
        <v>348</v>
      </c>
      <c r="PDG6" s="257" t="s">
        <v>348</v>
      </c>
      <c r="PDH6" s="257" t="s">
        <v>348</v>
      </c>
      <c r="PDI6" s="257" t="s">
        <v>348</v>
      </c>
      <c r="PDJ6" s="257" t="s">
        <v>348</v>
      </c>
      <c r="PDK6" s="257" t="s">
        <v>348</v>
      </c>
      <c r="PDL6" s="257" t="s">
        <v>348</v>
      </c>
      <c r="PDM6" s="257" t="s">
        <v>348</v>
      </c>
      <c r="PDN6" s="257" t="s">
        <v>348</v>
      </c>
      <c r="PDO6" s="257" t="s">
        <v>348</v>
      </c>
      <c r="PDP6" s="257" t="s">
        <v>348</v>
      </c>
      <c r="PDQ6" s="257" t="s">
        <v>348</v>
      </c>
      <c r="PDR6" s="257" t="s">
        <v>348</v>
      </c>
      <c r="PDS6" s="257" t="s">
        <v>348</v>
      </c>
      <c r="PDT6" s="257" t="s">
        <v>348</v>
      </c>
      <c r="PDU6" s="257" t="s">
        <v>348</v>
      </c>
      <c r="PDV6" s="257" t="s">
        <v>348</v>
      </c>
      <c r="PDW6" s="257" t="s">
        <v>348</v>
      </c>
      <c r="PDX6" s="257" t="s">
        <v>348</v>
      </c>
      <c r="PDY6" s="257" t="s">
        <v>348</v>
      </c>
      <c r="PDZ6" s="257" t="s">
        <v>348</v>
      </c>
      <c r="PEA6" s="257" t="s">
        <v>348</v>
      </c>
      <c r="PEB6" s="257" t="s">
        <v>348</v>
      </c>
      <c r="PEC6" s="257" t="s">
        <v>348</v>
      </c>
      <c r="PED6" s="257" t="s">
        <v>348</v>
      </c>
      <c r="PEE6" s="257" t="s">
        <v>348</v>
      </c>
      <c r="PEF6" s="257" t="s">
        <v>348</v>
      </c>
      <c r="PEG6" s="257" t="s">
        <v>348</v>
      </c>
      <c r="PEH6" s="257" t="s">
        <v>348</v>
      </c>
      <c r="PEI6" s="257" t="s">
        <v>348</v>
      </c>
      <c r="PEJ6" s="257" t="s">
        <v>348</v>
      </c>
      <c r="PEK6" s="257" t="s">
        <v>348</v>
      </c>
      <c r="PEL6" s="257" t="s">
        <v>348</v>
      </c>
      <c r="PEM6" s="257" t="s">
        <v>348</v>
      </c>
      <c r="PEN6" s="257" t="s">
        <v>348</v>
      </c>
      <c r="PEO6" s="257" t="s">
        <v>348</v>
      </c>
      <c r="PEP6" s="257" t="s">
        <v>348</v>
      </c>
      <c r="PEQ6" s="257" t="s">
        <v>348</v>
      </c>
      <c r="PER6" s="257" t="s">
        <v>348</v>
      </c>
      <c r="PES6" s="257" t="s">
        <v>348</v>
      </c>
      <c r="PET6" s="257" t="s">
        <v>348</v>
      </c>
      <c r="PEU6" s="257" t="s">
        <v>348</v>
      </c>
      <c r="PEV6" s="257" t="s">
        <v>348</v>
      </c>
      <c r="PEW6" s="257" t="s">
        <v>348</v>
      </c>
      <c r="PEX6" s="257" t="s">
        <v>348</v>
      </c>
      <c r="PEY6" s="257" t="s">
        <v>348</v>
      </c>
      <c r="PEZ6" s="257" t="s">
        <v>348</v>
      </c>
      <c r="PFA6" s="257" t="s">
        <v>348</v>
      </c>
      <c r="PFB6" s="257" t="s">
        <v>348</v>
      </c>
      <c r="PFC6" s="257" t="s">
        <v>348</v>
      </c>
      <c r="PFD6" s="257" t="s">
        <v>348</v>
      </c>
      <c r="PFE6" s="257" t="s">
        <v>348</v>
      </c>
      <c r="PFF6" s="257" t="s">
        <v>348</v>
      </c>
      <c r="PFG6" s="257" t="s">
        <v>348</v>
      </c>
      <c r="PFH6" s="257" t="s">
        <v>348</v>
      </c>
      <c r="PFI6" s="257" t="s">
        <v>348</v>
      </c>
      <c r="PFJ6" s="257" t="s">
        <v>348</v>
      </c>
      <c r="PFK6" s="257" t="s">
        <v>348</v>
      </c>
      <c r="PFL6" s="257" t="s">
        <v>348</v>
      </c>
      <c r="PFM6" s="257" t="s">
        <v>348</v>
      </c>
      <c r="PFN6" s="257" t="s">
        <v>348</v>
      </c>
      <c r="PFO6" s="257" t="s">
        <v>348</v>
      </c>
      <c r="PFP6" s="257" t="s">
        <v>348</v>
      </c>
      <c r="PFQ6" s="257" t="s">
        <v>348</v>
      </c>
      <c r="PFR6" s="257" t="s">
        <v>348</v>
      </c>
      <c r="PFS6" s="257" t="s">
        <v>348</v>
      </c>
      <c r="PFT6" s="257" t="s">
        <v>348</v>
      </c>
      <c r="PFU6" s="257" t="s">
        <v>348</v>
      </c>
      <c r="PFV6" s="257" t="s">
        <v>348</v>
      </c>
      <c r="PFW6" s="257" t="s">
        <v>348</v>
      </c>
      <c r="PFX6" s="257" t="s">
        <v>348</v>
      </c>
      <c r="PFY6" s="257" t="s">
        <v>348</v>
      </c>
      <c r="PFZ6" s="257" t="s">
        <v>348</v>
      </c>
      <c r="PGA6" s="257" t="s">
        <v>348</v>
      </c>
      <c r="PGB6" s="257" t="s">
        <v>348</v>
      </c>
      <c r="PGC6" s="257" t="s">
        <v>348</v>
      </c>
      <c r="PGD6" s="257" t="s">
        <v>348</v>
      </c>
      <c r="PGE6" s="257" t="s">
        <v>348</v>
      </c>
      <c r="PGF6" s="257" t="s">
        <v>348</v>
      </c>
      <c r="PGG6" s="257" t="s">
        <v>348</v>
      </c>
      <c r="PGH6" s="257" t="s">
        <v>348</v>
      </c>
      <c r="PGI6" s="257" t="s">
        <v>348</v>
      </c>
      <c r="PGJ6" s="257" t="s">
        <v>348</v>
      </c>
      <c r="PGK6" s="257" t="s">
        <v>348</v>
      </c>
      <c r="PGL6" s="257" t="s">
        <v>348</v>
      </c>
      <c r="PGM6" s="257" t="s">
        <v>348</v>
      </c>
      <c r="PGN6" s="257" t="s">
        <v>348</v>
      </c>
      <c r="PGO6" s="257" t="s">
        <v>348</v>
      </c>
      <c r="PGP6" s="257" t="s">
        <v>348</v>
      </c>
      <c r="PGQ6" s="257" t="s">
        <v>348</v>
      </c>
      <c r="PGR6" s="257" t="s">
        <v>348</v>
      </c>
      <c r="PGS6" s="257" t="s">
        <v>348</v>
      </c>
      <c r="PGT6" s="257" t="s">
        <v>348</v>
      </c>
      <c r="PGU6" s="257" t="s">
        <v>348</v>
      </c>
      <c r="PGV6" s="257" t="s">
        <v>348</v>
      </c>
      <c r="PGW6" s="257" t="s">
        <v>348</v>
      </c>
      <c r="PGX6" s="257" t="s">
        <v>348</v>
      </c>
      <c r="PGY6" s="257" t="s">
        <v>348</v>
      </c>
      <c r="PGZ6" s="257" t="s">
        <v>348</v>
      </c>
      <c r="PHA6" s="257" t="s">
        <v>348</v>
      </c>
      <c r="PHB6" s="257" t="s">
        <v>348</v>
      </c>
      <c r="PHC6" s="257" t="s">
        <v>348</v>
      </c>
      <c r="PHD6" s="257" t="s">
        <v>348</v>
      </c>
      <c r="PHE6" s="257" t="s">
        <v>348</v>
      </c>
      <c r="PHF6" s="257" t="s">
        <v>348</v>
      </c>
      <c r="PHG6" s="257" t="s">
        <v>348</v>
      </c>
      <c r="PHH6" s="257" t="s">
        <v>348</v>
      </c>
      <c r="PHI6" s="257" t="s">
        <v>348</v>
      </c>
      <c r="PHJ6" s="257" t="s">
        <v>348</v>
      </c>
      <c r="PHK6" s="257" t="s">
        <v>348</v>
      </c>
      <c r="PHL6" s="257" t="s">
        <v>348</v>
      </c>
      <c r="PHM6" s="257" t="s">
        <v>348</v>
      </c>
      <c r="PHN6" s="257" t="s">
        <v>348</v>
      </c>
      <c r="PHO6" s="257" t="s">
        <v>348</v>
      </c>
      <c r="PHP6" s="257" t="s">
        <v>348</v>
      </c>
      <c r="PHQ6" s="257" t="s">
        <v>348</v>
      </c>
      <c r="PHR6" s="257" t="s">
        <v>348</v>
      </c>
      <c r="PHS6" s="257" t="s">
        <v>348</v>
      </c>
      <c r="PHT6" s="257" t="s">
        <v>348</v>
      </c>
      <c r="PHU6" s="257" t="s">
        <v>348</v>
      </c>
      <c r="PHV6" s="257" t="s">
        <v>348</v>
      </c>
      <c r="PHW6" s="257" t="s">
        <v>348</v>
      </c>
      <c r="PHX6" s="257" t="s">
        <v>348</v>
      </c>
      <c r="PHY6" s="257" t="s">
        <v>348</v>
      </c>
      <c r="PHZ6" s="257" t="s">
        <v>348</v>
      </c>
      <c r="PIA6" s="257" t="s">
        <v>348</v>
      </c>
      <c r="PIB6" s="257" t="s">
        <v>348</v>
      </c>
      <c r="PIC6" s="257" t="s">
        <v>348</v>
      </c>
      <c r="PID6" s="257" t="s">
        <v>348</v>
      </c>
      <c r="PIE6" s="257" t="s">
        <v>348</v>
      </c>
      <c r="PIF6" s="257" t="s">
        <v>348</v>
      </c>
      <c r="PIG6" s="257" t="s">
        <v>348</v>
      </c>
      <c r="PIH6" s="257" t="s">
        <v>348</v>
      </c>
      <c r="PII6" s="257" t="s">
        <v>348</v>
      </c>
      <c r="PIJ6" s="257" t="s">
        <v>348</v>
      </c>
      <c r="PIK6" s="257" t="s">
        <v>348</v>
      </c>
      <c r="PIL6" s="257" t="s">
        <v>348</v>
      </c>
      <c r="PIM6" s="257" t="s">
        <v>348</v>
      </c>
      <c r="PIN6" s="257" t="s">
        <v>348</v>
      </c>
      <c r="PIO6" s="257" t="s">
        <v>348</v>
      </c>
      <c r="PIP6" s="257" t="s">
        <v>348</v>
      </c>
      <c r="PIQ6" s="257" t="s">
        <v>348</v>
      </c>
      <c r="PIR6" s="257" t="s">
        <v>348</v>
      </c>
      <c r="PIS6" s="257" t="s">
        <v>348</v>
      </c>
      <c r="PIT6" s="257" t="s">
        <v>348</v>
      </c>
      <c r="PIU6" s="257" t="s">
        <v>348</v>
      </c>
      <c r="PIV6" s="257" t="s">
        <v>348</v>
      </c>
      <c r="PIW6" s="257" t="s">
        <v>348</v>
      </c>
      <c r="PIX6" s="257" t="s">
        <v>348</v>
      </c>
      <c r="PIY6" s="257" t="s">
        <v>348</v>
      </c>
      <c r="PIZ6" s="257" t="s">
        <v>348</v>
      </c>
      <c r="PJA6" s="257" t="s">
        <v>348</v>
      </c>
      <c r="PJB6" s="257" t="s">
        <v>348</v>
      </c>
      <c r="PJC6" s="257" t="s">
        <v>348</v>
      </c>
      <c r="PJD6" s="257" t="s">
        <v>348</v>
      </c>
      <c r="PJE6" s="257" t="s">
        <v>348</v>
      </c>
      <c r="PJF6" s="257" t="s">
        <v>348</v>
      </c>
      <c r="PJG6" s="257" t="s">
        <v>348</v>
      </c>
      <c r="PJH6" s="257" t="s">
        <v>348</v>
      </c>
      <c r="PJI6" s="257" t="s">
        <v>348</v>
      </c>
      <c r="PJJ6" s="257" t="s">
        <v>348</v>
      </c>
      <c r="PJK6" s="257" t="s">
        <v>348</v>
      </c>
      <c r="PJL6" s="257" t="s">
        <v>348</v>
      </c>
      <c r="PJM6" s="257" t="s">
        <v>348</v>
      </c>
      <c r="PJN6" s="257" t="s">
        <v>348</v>
      </c>
      <c r="PJO6" s="257" t="s">
        <v>348</v>
      </c>
      <c r="PJP6" s="257" t="s">
        <v>348</v>
      </c>
      <c r="PJQ6" s="257" t="s">
        <v>348</v>
      </c>
      <c r="PJR6" s="257" t="s">
        <v>348</v>
      </c>
      <c r="PJS6" s="257" t="s">
        <v>348</v>
      </c>
      <c r="PJT6" s="257" t="s">
        <v>348</v>
      </c>
      <c r="PJU6" s="257" t="s">
        <v>348</v>
      </c>
      <c r="PJV6" s="257" t="s">
        <v>348</v>
      </c>
      <c r="PJW6" s="257" t="s">
        <v>348</v>
      </c>
      <c r="PJX6" s="257" t="s">
        <v>348</v>
      </c>
      <c r="PJY6" s="257" t="s">
        <v>348</v>
      </c>
      <c r="PJZ6" s="257" t="s">
        <v>348</v>
      </c>
      <c r="PKA6" s="257" t="s">
        <v>348</v>
      </c>
      <c r="PKB6" s="257" t="s">
        <v>348</v>
      </c>
      <c r="PKC6" s="257" t="s">
        <v>348</v>
      </c>
      <c r="PKD6" s="257" t="s">
        <v>348</v>
      </c>
      <c r="PKE6" s="257" t="s">
        <v>348</v>
      </c>
      <c r="PKF6" s="257" t="s">
        <v>348</v>
      </c>
      <c r="PKG6" s="257" t="s">
        <v>348</v>
      </c>
      <c r="PKH6" s="257" t="s">
        <v>348</v>
      </c>
      <c r="PKI6" s="257" t="s">
        <v>348</v>
      </c>
      <c r="PKJ6" s="257" t="s">
        <v>348</v>
      </c>
      <c r="PKK6" s="257" t="s">
        <v>348</v>
      </c>
      <c r="PKL6" s="257" t="s">
        <v>348</v>
      </c>
      <c r="PKM6" s="257" t="s">
        <v>348</v>
      </c>
      <c r="PKN6" s="257" t="s">
        <v>348</v>
      </c>
      <c r="PKO6" s="257" t="s">
        <v>348</v>
      </c>
      <c r="PKP6" s="257" t="s">
        <v>348</v>
      </c>
      <c r="PKQ6" s="257" t="s">
        <v>348</v>
      </c>
      <c r="PKR6" s="257" t="s">
        <v>348</v>
      </c>
      <c r="PKS6" s="257" t="s">
        <v>348</v>
      </c>
      <c r="PKT6" s="257" t="s">
        <v>348</v>
      </c>
      <c r="PKU6" s="257" t="s">
        <v>348</v>
      </c>
      <c r="PKV6" s="257" t="s">
        <v>348</v>
      </c>
      <c r="PKW6" s="257" t="s">
        <v>348</v>
      </c>
      <c r="PKX6" s="257" t="s">
        <v>348</v>
      </c>
      <c r="PKY6" s="257" t="s">
        <v>348</v>
      </c>
      <c r="PKZ6" s="257" t="s">
        <v>348</v>
      </c>
      <c r="PLA6" s="257" t="s">
        <v>348</v>
      </c>
      <c r="PLB6" s="257" t="s">
        <v>348</v>
      </c>
      <c r="PLC6" s="257" t="s">
        <v>348</v>
      </c>
      <c r="PLD6" s="257" t="s">
        <v>348</v>
      </c>
      <c r="PLE6" s="257" t="s">
        <v>348</v>
      </c>
      <c r="PLF6" s="257" t="s">
        <v>348</v>
      </c>
      <c r="PLG6" s="257" t="s">
        <v>348</v>
      </c>
      <c r="PLH6" s="257" t="s">
        <v>348</v>
      </c>
      <c r="PLI6" s="257" t="s">
        <v>348</v>
      </c>
      <c r="PLJ6" s="257" t="s">
        <v>348</v>
      </c>
      <c r="PLK6" s="257" t="s">
        <v>348</v>
      </c>
      <c r="PLL6" s="257" t="s">
        <v>348</v>
      </c>
      <c r="PLM6" s="257" t="s">
        <v>348</v>
      </c>
      <c r="PLN6" s="257" t="s">
        <v>348</v>
      </c>
      <c r="PLO6" s="257" t="s">
        <v>348</v>
      </c>
      <c r="PLP6" s="257" t="s">
        <v>348</v>
      </c>
      <c r="PLQ6" s="257" t="s">
        <v>348</v>
      </c>
      <c r="PLR6" s="257" t="s">
        <v>348</v>
      </c>
      <c r="PLS6" s="257" t="s">
        <v>348</v>
      </c>
      <c r="PLT6" s="257" t="s">
        <v>348</v>
      </c>
      <c r="PLU6" s="257" t="s">
        <v>348</v>
      </c>
      <c r="PLV6" s="257" t="s">
        <v>348</v>
      </c>
      <c r="PLW6" s="257" t="s">
        <v>348</v>
      </c>
      <c r="PLX6" s="257" t="s">
        <v>348</v>
      </c>
      <c r="PLY6" s="257" t="s">
        <v>348</v>
      </c>
      <c r="PLZ6" s="257" t="s">
        <v>348</v>
      </c>
      <c r="PMA6" s="257" t="s">
        <v>348</v>
      </c>
      <c r="PMB6" s="257" t="s">
        <v>348</v>
      </c>
      <c r="PMC6" s="257" t="s">
        <v>348</v>
      </c>
      <c r="PMD6" s="257" t="s">
        <v>348</v>
      </c>
      <c r="PME6" s="257" t="s">
        <v>348</v>
      </c>
      <c r="PMF6" s="257" t="s">
        <v>348</v>
      </c>
      <c r="PMG6" s="257" t="s">
        <v>348</v>
      </c>
      <c r="PMH6" s="257" t="s">
        <v>348</v>
      </c>
      <c r="PMI6" s="257" t="s">
        <v>348</v>
      </c>
      <c r="PMJ6" s="257" t="s">
        <v>348</v>
      </c>
      <c r="PMK6" s="257" t="s">
        <v>348</v>
      </c>
      <c r="PML6" s="257" t="s">
        <v>348</v>
      </c>
      <c r="PMM6" s="257" t="s">
        <v>348</v>
      </c>
      <c r="PMN6" s="257" t="s">
        <v>348</v>
      </c>
      <c r="PMO6" s="257" t="s">
        <v>348</v>
      </c>
      <c r="PMP6" s="257" t="s">
        <v>348</v>
      </c>
      <c r="PMQ6" s="257" t="s">
        <v>348</v>
      </c>
      <c r="PMR6" s="257" t="s">
        <v>348</v>
      </c>
      <c r="PMS6" s="257" t="s">
        <v>348</v>
      </c>
      <c r="PMT6" s="257" t="s">
        <v>348</v>
      </c>
      <c r="PMU6" s="257" t="s">
        <v>348</v>
      </c>
      <c r="PMV6" s="257" t="s">
        <v>348</v>
      </c>
      <c r="PMW6" s="257" t="s">
        <v>348</v>
      </c>
      <c r="PMX6" s="257" t="s">
        <v>348</v>
      </c>
      <c r="PMY6" s="257" t="s">
        <v>348</v>
      </c>
      <c r="PMZ6" s="257" t="s">
        <v>348</v>
      </c>
      <c r="PNA6" s="257" t="s">
        <v>348</v>
      </c>
      <c r="PNB6" s="257" t="s">
        <v>348</v>
      </c>
      <c r="PNC6" s="257" t="s">
        <v>348</v>
      </c>
      <c r="PND6" s="257" t="s">
        <v>348</v>
      </c>
      <c r="PNE6" s="257" t="s">
        <v>348</v>
      </c>
      <c r="PNF6" s="257" t="s">
        <v>348</v>
      </c>
      <c r="PNG6" s="257" t="s">
        <v>348</v>
      </c>
      <c r="PNH6" s="257" t="s">
        <v>348</v>
      </c>
      <c r="PNI6" s="257" t="s">
        <v>348</v>
      </c>
      <c r="PNJ6" s="257" t="s">
        <v>348</v>
      </c>
      <c r="PNK6" s="257" t="s">
        <v>348</v>
      </c>
      <c r="PNL6" s="257" t="s">
        <v>348</v>
      </c>
      <c r="PNM6" s="257" t="s">
        <v>348</v>
      </c>
      <c r="PNN6" s="257" t="s">
        <v>348</v>
      </c>
      <c r="PNO6" s="257" t="s">
        <v>348</v>
      </c>
      <c r="PNP6" s="257" t="s">
        <v>348</v>
      </c>
      <c r="PNQ6" s="257" t="s">
        <v>348</v>
      </c>
      <c r="PNR6" s="257" t="s">
        <v>348</v>
      </c>
      <c r="PNS6" s="257" t="s">
        <v>348</v>
      </c>
      <c r="PNT6" s="257" t="s">
        <v>348</v>
      </c>
      <c r="PNU6" s="257" t="s">
        <v>348</v>
      </c>
      <c r="PNV6" s="257" t="s">
        <v>348</v>
      </c>
      <c r="PNW6" s="257" t="s">
        <v>348</v>
      </c>
      <c r="PNX6" s="257" t="s">
        <v>348</v>
      </c>
      <c r="PNY6" s="257" t="s">
        <v>348</v>
      </c>
      <c r="PNZ6" s="257" t="s">
        <v>348</v>
      </c>
      <c r="POA6" s="257" t="s">
        <v>348</v>
      </c>
      <c r="POB6" s="257" t="s">
        <v>348</v>
      </c>
      <c r="POC6" s="257" t="s">
        <v>348</v>
      </c>
      <c r="POD6" s="257" t="s">
        <v>348</v>
      </c>
      <c r="POE6" s="257" t="s">
        <v>348</v>
      </c>
      <c r="POF6" s="257" t="s">
        <v>348</v>
      </c>
      <c r="POG6" s="257" t="s">
        <v>348</v>
      </c>
      <c r="POH6" s="257" t="s">
        <v>348</v>
      </c>
      <c r="POI6" s="257" t="s">
        <v>348</v>
      </c>
      <c r="POJ6" s="257" t="s">
        <v>348</v>
      </c>
      <c r="POK6" s="257" t="s">
        <v>348</v>
      </c>
      <c r="POL6" s="257" t="s">
        <v>348</v>
      </c>
      <c r="POM6" s="257" t="s">
        <v>348</v>
      </c>
      <c r="PON6" s="257" t="s">
        <v>348</v>
      </c>
      <c r="POO6" s="257" t="s">
        <v>348</v>
      </c>
      <c r="POP6" s="257" t="s">
        <v>348</v>
      </c>
      <c r="POQ6" s="257" t="s">
        <v>348</v>
      </c>
      <c r="POR6" s="257" t="s">
        <v>348</v>
      </c>
      <c r="POS6" s="257" t="s">
        <v>348</v>
      </c>
      <c r="POT6" s="257" t="s">
        <v>348</v>
      </c>
      <c r="POU6" s="257" t="s">
        <v>348</v>
      </c>
      <c r="POV6" s="257" t="s">
        <v>348</v>
      </c>
      <c r="POW6" s="257" t="s">
        <v>348</v>
      </c>
      <c r="POX6" s="257" t="s">
        <v>348</v>
      </c>
      <c r="POY6" s="257" t="s">
        <v>348</v>
      </c>
      <c r="POZ6" s="257" t="s">
        <v>348</v>
      </c>
      <c r="PPA6" s="257" t="s">
        <v>348</v>
      </c>
      <c r="PPB6" s="257" t="s">
        <v>348</v>
      </c>
      <c r="PPC6" s="257" t="s">
        <v>348</v>
      </c>
      <c r="PPD6" s="257" t="s">
        <v>348</v>
      </c>
      <c r="PPE6" s="257" t="s">
        <v>348</v>
      </c>
      <c r="PPF6" s="257" t="s">
        <v>348</v>
      </c>
      <c r="PPG6" s="257" t="s">
        <v>348</v>
      </c>
      <c r="PPH6" s="257" t="s">
        <v>348</v>
      </c>
      <c r="PPI6" s="257" t="s">
        <v>348</v>
      </c>
      <c r="PPJ6" s="257" t="s">
        <v>348</v>
      </c>
      <c r="PPK6" s="257" t="s">
        <v>348</v>
      </c>
      <c r="PPL6" s="257" t="s">
        <v>348</v>
      </c>
      <c r="PPM6" s="257" t="s">
        <v>348</v>
      </c>
      <c r="PPN6" s="257" t="s">
        <v>348</v>
      </c>
      <c r="PPO6" s="257" t="s">
        <v>348</v>
      </c>
      <c r="PPP6" s="257" t="s">
        <v>348</v>
      </c>
      <c r="PPQ6" s="257" t="s">
        <v>348</v>
      </c>
      <c r="PPR6" s="257" t="s">
        <v>348</v>
      </c>
      <c r="PPS6" s="257" t="s">
        <v>348</v>
      </c>
      <c r="PPT6" s="257" t="s">
        <v>348</v>
      </c>
      <c r="PPU6" s="257" t="s">
        <v>348</v>
      </c>
      <c r="PPV6" s="257" t="s">
        <v>348</v>
      </c>
      <c r="PPW6" s="257" t="s">
        <v>348</v>
      </c>
      <c r="PPX6" s="257" t="s">
        <v>348</v>
      </c>
      <c r="PPY6" s="257" t="s">
        <v>348</v>
      </c>
      <c r="PPZ6" s="257" t="s">
        <v>348</v>
      </c>
      <c r="PQA6" s="257" t="s">
        <v>348</v>
      </c>
      <c r="PQB6" s="257" t="s">
        <v>348</v>
      </c>
      <c r="PQC6" s="257" t="s">
        <v>348</v>
      </c>
      <c r="PQD6" s="257" t="s">
        <v>348</v>
      </c>
      <c r="PQE6" s="257" t="s">
        <v>348</v>
      </c>
      <c r="PQF6" s="257" t="s">
        <v>348</v>
      </c>
      <c r="PQG6" s="257" t="s">
        <v>348</v>
      </c>
      <c r="PQH6" s="257" t="s">
        <v>348</v>
      </c>
      <c r="PQI6" s="257" t="s">
        <v>348</v>
      </c>
      <c r="PQJ6" s="257" t="s">
        <v>348</v>
      </c>
      <c r="PQK6" s="257" t="s">
        <v>348</v>
      </c>
      <c r="PQL6" s="257" t="s">
        <v>348</v>
      </c>
      <c r="PQM6" s="257" t="s">
        <v>348</v>
      </c>
      <c r="PQN6" s="257" t="s">
        <v>348</v>
      </c>
      <c r="PQO6" s="257" t="s">
        <v>348</v>
      </c>
      <c r="PQP6" s="257" t="s">
        <v>348</v>
      </c>
      <c r="PQQ6" s="257" t="s">
        <v>348</v>
      </c>
      <c r="PQR6" s="257" t="s">
        <v>348</v>
      </c>
      <c r="PQS6" s="257" t="s">
        <v>348</v>
      </c>
      <c r="PQT6" s="257" t="s">
        <v>348</v>
      </c>
      <c r="PQU6" s="257" t="s">
        <v>348</v>
      </c>
      <c r="PQV6" s="257" t="s">
        <v>348</v>
      </c>
      <c r="PQW6" s="257" t="s">
        <v>348</v>
      </c>
      <c r="PQX6" s="257" t="s">
        <v>348</v>
      </c>
      <c r="PQY6" s="257" t="s">
        <v>348</v>
      </c>
      <c r="PQZ6" s="257" t="s">
        <v>348</v>
      </c>
      <c r="PRA6" s="257" t="s">
        <v>348</v>
      </c>
      <c r="PRB6" s="257" t="s">
        <v>348</v>
      </c>
      <c r="PRC6" s="257" t="s">
        <v>348</v>
      </c>
      <c r="PRD6" s="257" t="s">
        <v>348</v>
      </c>
      <c r="PRE6" s="257" t="s">
        <v>348</v>
      </c>
      <c r="PRF6" s="257" t="s">
        <v>348</v>
      </c>
      <c r="PRG6" s="257" t="s">
        <v>348</v>
      </c>
      <c r="PRH6" s="257" t="s">
        <v>348</v>
      </c>
      <c r="PRI6" s="257" t="s">
        <v>348</v>
      </c>
      <c r="PRJ6" s="257" t="s">
        <v>348</v>
      </c>
      <c r="PRK6" s="257" t="s">
        <v>348</v>
      </c>
      <c r="PRL6" s="257" t="s">
        <v>348</v>
      </c>
      <c r="PRM6" s="257" t="s">
        <v>348</v>
      </c>
      <c r="PRN6" s="257" t="s">
        <v>348</v>
      </c>
      <c r="PRO6" s="257" t="s">
        <v>348</v>
      </c>
      <c r="PRP6" s="257" t="s">
        <v>348</v>
      </c>
      <c r="PRQ6" s="257" t="s">
        <v>348</v>
      </c>
      <c r="PRR6" s="257" t="s">
        <v>348</v>
      </c>
      <c r="PRS6" s="257" t="s">
        <v>348</v>
      </c>
      <c r="PRT6" s="257" t="s">
        <v>348</v>
      </c>
      <c r="PRU6" s="257" t="s">
        <v>348</v>
      </c>
      <c r="PRV6" s="257" t="s">
        <v>348</v>
      </c>
      <c r="PRW6" s="257" t="s">
        <v>348</v>
      </c>
      <c r="PRX6" s="257" t="s">
        <v>348</v>
      </c>
      <c r="PRY6" s="257" t="s">
        <v>348</v>
      </c>
      <c r="PRZ6" s="257" t="s">
        <v>348</v>
      </c>
      <c r="PSA6" s="257" t="s">
        <v>348</v>
      </c>
      <c r="PSB6" s="257" t="s">
        <v>348</v>
      </c>
      <c r="PSC6" s="257" t="s">
        <v>348</v>
      </c>
      <c r="PSD6" s="257" t="s">
        <v>348</v>
      </c>
      <c r="PSE6" s="257" t="s">
        <v>348</v>
      </c>
      <c r="PSF6" s="257" t="s">
        <v>348</v>
      </c>
      <c r="PSG6" s="257" t="s">
        <v>348</v>
      </c>
      <c r="PSH6" s="257" t="s">
        <v>348</v>
      </c>
      <c r="PSI6" s="257" t="s">
        <v>348</v>
      </c>
      <c r="PSJ6" s="257" t="s">
        <v>348</v>
      </c>
      <c r="PSK6" s="257" t="s">
        <v>348</v>
      </c>
      <c r="PSL6" s="257" t="s">
        <v>348</v>
      </c>
      <c r="PSM6" s="257" t="s">
        <v>348</v>
      </c>
      <c r="PSN6" s="257" t="s">
        <v>348</v>
      </c>
      <c r="PSO6" s="257" t="s">
        <v>348</v>
      </c>
      <c r="PSP6" s="257" t="s">
        <v>348</v>
      </c>
      <c r="PSQ6" s="257" t="s">
        <v>348</v>
      </c>
      <c r="PSR6" s="257" t="s">
        <v>348</v>
      </c>
      <c r="PSS6" s="257" t="s">
        <v>348</v>
      </c>
      <c r="PST6" s="257" t="s">
        <v>348</v>
      </c>
      <c r="PSU6" s="257" t="s">
        <v>348</v>
      </c>
      <c r="PSV6" s="257" t="s">
        <v>348</v>
      </c>
      <c r="PSW6" s="257" t="s">
        <v>348</v>
      </c>
      <c r="PSX6" s="257" t="s">
        <v>348</v>
      </c>
      <c r="PSY6" s="257" t="s">
        <v>348</v>
      </c>
      <c r="PSZ6" s="257" t="s">
        <v>348</v>
      </c>
      <c r="PTA6" s="257" t="s">
        <v>348</v>
      </c>
      <c r="PTB6" s="257" t="s">
        <v>348</v>
      </c>
      <c r="PTC6" s="257" t="s">
        <v>348</v>
      </c>
      <c r="PTD6" s="257" t="s">
        <v>348</v>
      </c>
      <c r="PTE6" s="257" t="s">
        <v>348</v>
      </c>
      <c r="PTF6" s="257" t="s">
        <v>348</v>
      </c>
      <c r="PTG6" s="257" t="s">
        <v>348</v>
      </c>
      <c r="PTH6" s="257" t="s">
        <v>348</v>
      </c>
      <c r="PTI6" s="257" t="s">
        <v>348</v>
      </c>
      <c r="PTJ6" s="257" t="s">
        <v>348</v>
      </c>
      <c r="PTK6" s="257" t="s">
        <v>348</v>
      </c>
      <c r="PTL6" s="257" t="s">
        <v>348</v>
      </c>
      <c r="PTM6" s="257" t="s">
        <v>348</v>
      </c>
      <c r="PTN6" s="257" t="s">
        <v>348</v>
      </c>
      <c r="PTO6" s="257" t="s">
        <v>348</v>
      </c>
      <c r="PTP6" s="257" t="s">
        <v>348</v>
      </c>
      <c r="PTQ6" s="257" t="s">
        <v>348</v>
      </c>
      <c r="PTR6" s="257" t="s">
        <v>348</v>
      </c>
      <c r="PTS6" s="257" t="s">
        <v>348</v>
      </c>
      <c r="PTT6" s="257" t="s">
        <v>348</v>
      </c>
      <c r="PTU6" s="257" t="s">
        <v>348</v>
      </c>
      <c r="PTV6" s="257" t="s">
        <v>348</v>
      </c>
      <c r="PTW6" s="257" t="s">
        <v>348</v>
      </c>
      <c r="PTX6" s="257" t="s">
        <v>348</v>
      </c>
      <c r="PTY6" s="257" t="s">
        <v>348</v>
      </c>
      <c r="PTZ6" s="257" t="s">
        <v>348</v>
      </c>
      <c r="PUA6" s="257" t="s">
        <v>348</v>
      </c>
      <c r="PUB6" s="257" t="s">
        <v>348</v>
      </c>
      <c r="PUC6" s="257" t="s">
        <v>348</v>
      </c>
      <c r="PUD6" s="257" t="s">
        <v>348</v>
      </c>
      <c r="PUE6" s="257" t="s">
        <v>348</v>
      </c>
      <c r="PUF6" s="257" t="s">
        <v>348</v>
      </c>
      <c r="PUG6" s="257" t="s">
        <v>348</v>
      </c>
      <c r="PUH6" s="257" t="s">
        <v>348</v>
      </c>
      <c r="PUI6" s="257" t="s">
        <v>348</v>
      </c>
      <c r="PUJ6" s="257" t="s">
        <v>348</v>
      </c>
      <c r="PUK6" s="257" t="s">
        <v>348</v>
      </c>
      <c r="PUL6" s="257" t="s">
        <v>348</v>
      </c>
      <c r="PUM6" s="257" t="s">
        <v>348</v>
      </c>
      <c r="PUN6" s="257" t="s">
        <v>348</v>
      </c>
      <c r="PUO6" s="257" t="s">
        <v>348</v>
      </c>
      <c r="PUP6" s="257" t="s">
        <v>348</v>
      </c>
      <c r="PUQ6" s="257" t="s">
        <v>348</v>
      </c>
      <c r="PUR6" s="257" t="s">
        <v>348</v>
      </c>
      <c r="PUS6" s="257" t="s">
        <v>348</v>
      </c>
      <c r="PUT6" s="257" t="s">
        <v>348</v>
      </c>
      <c r="PUU6" s="257" t="s">
        <v>348</v>
      </c>
      <c r="PUV6" s="257" t="s">
        <v>348</v>
      </c>
      <c r="PUW6" s="257" t="s">
        <v>348</v>
      </c>
      <c r="PUX6" s="257" t="s">
        <v>348</v>
      </c>
      <c r="PUY6" s="257" t="s">
        <v>348</v>
      </c>
      <c r="PUZ6" s="257" t="s">
        <v>348</v>
      </c>
      <c r="PVA6" s="257" t="s">
        <v>348</v>
      </c>
      <c r="PVB6" s="257" t="s">
        <v>348</v>
      </c>
      <c r="PVC6" s="257" t="s">
        <v>348</v>
      </c>
      <c r="PVD6" s="257" t="s">
        <v>348</v>
      </c>
      <c r="PVE6" s="257" t="s">
        <v>348</v>
      </c>
      <c r="PVF6" s="257" t="s">
        <v>348</v>
      </c>
      <c r="PVG6" s="257" t="s">
        <v>348</v>
      </c>
      <c r="PVH6" s="257" t="s">
        <v>348</v>
      </c>
      <c r="PVI6" s="257" t="s">
        <v>348</v>
      </c>
      <c r="PVJ6" s="257" t="s">
        <v>348</v>
      </c>
      <c r="PVK6" s="257" t="s">
        <v>348</v>
      </c>
      <c r="PVL6" s="257" t="s">
        <v>348</v>
      </c>
      <c r="PVM6" s="257" t="s">
        <v>348</v>
      </c>
      <c r="PVN6" s="257" t="s">
        <v>348</v>
      </c>
      <c r="PVO6" s="257" t="s">
        <v>348</v>
      </c>
      <c r="PVP6" s="257" t="s">
        <v>348</v>
      </c>
      <c r="PVQ6" s="257" t="s">
        <v>348</v>
      </c>
      <c r="PVR6" s="257" t="s">
        <v>348</v>
      </c>
      <c r="PVS6" s="257" t="s">
        <v>348</v>
      </c>
      <c r="PVT6" s="257" t="s">
        <v>348</v>
      </c>
      <c r="PVU6" s="257" t="s">
        <v>348</v>
      </c>
      <c r="PVV6" s="257" t="s">
        <v>348</v>
      </c>
      <c r="PVW6" s="257" t="s">
        <v>348</v>
      </c>
      <c r="PVX6" s="257" t="s">
        <v>348</v>
      </c>
      <c r="PVY6" s="257" t="s">
        <v>348</v>
      </c>
      <c r="PVZ6" s="257" t="s">
        <v>348</v>
      </c>
      <c r="PWA6" s="257" t="s">
        <v>348</v>
      </c>
      <c r="PWB6" s="257" t="s">
        <v>348</v>
      </c>
      <c r="PWC6" s="257" t="s">
        <v>348</v>
      </c>
      <c r="PWD6" s="257" t="s">
        <v>348</v>
      </c>
      <c r="PWE6" s="257" t="s">
        <v>348</v>
      </c>
      <c r="PWF6" s="257" t="s">
        <v>348</v>
      </c>
      <c r="PWG6" s="257" t="s">
        <v>348</v>
      </c>
      <c r="PWH6" s="257" t="s">
        <v>348</v>
      </c>
      <c r="PWI6" s="257" t="s">
        <v>348</v>
      </c>
      <c r="PWJ6" s="257" t="s">
        <v>348</v>
      </c>
      <c r="PWK6" s="257" t="s">
        <v>348</v>
      </c>
      <c r="PWL6" s="257" t="s">
        <v>348</v>
      </c>
      <c r="PWM6" s="257" t="s">
        <v>348</v>
      </c>
      <c r="PWN6" s="257" t="s">
        <v>348</v>
      </c>
      <c r="PWO6" s="257" t="s">
        <v>348</v>
      </c>
      <c r="PWP6" s="257" t="s">
        <v>348</v>
      </c>
      <c r="PWQ6" s="257" t="s">
        <v>348</v>
      </c>
      <c r="PWR6" s="257" t="s">
        <v>348</v>
      </c>
      <c r="PWS6" s="257" t="s">
        <v>348</v>
      </c>
      <c r="PWT6" s="257" t="s">
        <v>348</v>
      </c>
      <c r="PWU6" s="257" t="s">
        <v>348</v>
      </c>
      <c r="PWV6" s="257" t="s">
        <v>348</v>
      </c>
      <c r="PWW6" s="257" t="s">
        <v>348</v>
      </c>
      <c r="PWX6" s="257" t="s">
        <v>348</v>
      </c>
      <c r="PWY6" s="257" t="s">
        <v>348</v>
      </c>
      <c r="PWZ6" s="257" t="s">
        <v>348</v>
      </c>
      <c r="PXA6" s="257" t="s">
        <v>348</v>
      </c>
      <c r="PXB6" s="257" t="s">
        <v>348</v>
      </c>
      <c r="PXC6" s="257" t="s">
        <v>348</v>
      </c>
      <c r="PXD6" s="257" t="s">
        <v>348</v>
      </c>
      <c r="PXE6" s="257" t="s">
        <v>348</v>
      </c>
      <c r="PXF6" s="257" t="s">
        <v>348</v>
      </c>
      <c r="PXG6" s="257" t="s">
        <v>348</v>
      </c>
      <c r="PXH6" s="257" t="s">
        <v>348</v>
      </c>
      <c r="PXI6" s="257" t="s">
        <v>348</v>
      </c>
      <c r="PXJ6" s="257" t="s">
        <v>348</v>
      </c>
      <c r="PXK6" s="257" t="s">
        <v>348</v>
      </c>
      <c r="PXL6" s="257" t="s">
        <v>348</v>
      </c>
      <c r="PXM6" s="257" t="s">
        <v>348</v>
      </c>
      <c r="PXN6" s="257" t="s">
        <v>348</v>
      </c>
      <c r="PXO6" s="257" t="s">
        <v>348</v>
      </c>
      <c r="PXP6" s="257" t="s">
        <v>348</v>
      </c>
      <c r="PXQ6" s="257" t="s">
        <v>348</v>
      </c>
      <c r="PXR6" s="257" t="s">
        <v>348</v>
      </c>
      <c r="PXS6" s="257" t="s">
        <v>348</v>
      </c>
      <c r="PXT6" s="257" t="s">
        <v>348</v>
      </c>
      <c r="PXU6" s="257" t="s">
        <v>348</v>
      </c>
      <c r="PXV6" s="257" t="s">
        <v>348</v>
      </c>
      <c r="PXW6" s="257" t="s">
        <v>348</v>
      </c>
      <c r="PXX6" s="257" t="s">
        <v>348</v>
      </c>
      <c r="PXY6" s="257" t="s">
        <v>348</v>
      </c>
      <c r="PXZ6" s="257" t="s">
        <v>348</v>
      </c>
      <c r="PYA6" s="257" t="s">
        <v>348</v>
      </c>
      <c r="PYB6" s="257" t="s">
        <v>348</v>
      </c>
      <c r="PYC6" s="257" t="s">
        <v>348</v>
      </c>
      <c r="PYD6" s="257" t="s">
        <v>348</v>
      </c>
      <c r="PYE6" s="257" t="s">
        <v>348</v>
      </c>
      <c r="PYF6" s="257" t="s">
        <v>348</v>
      </c>
      <c r="PYG6" s="257" t="s">
        <v>348</v>
      </c>
      <c r="PYH6" s="257" t="s">
        <v>348</v>
      </c>
      <c r="PYI6" s="257" t="s">
        <v>348</v>
      </c>
      <c r="PYJ6" s="257" t="s">
        <v>348</v>
      </c>
      <c r="PYK6" s="257" t="s">
        <v>348</v>
      </c>
      <c r="PYL6" s="257" t="s">
        <v>348</v>
      </c>
      <c r="PYM6" s="257" t="s">
        <v>348</v>
      </c>
      <c r="PYN6" s="257" t="s">
        <v>348</v>
      </c>
      <c r="PYO6" s="257" t="s">
        <v>348</v>
      </c>
      <c r="PYP6" s="257" t="s">
        <v>348</v>
      </c>
      <c r="PYQ6" s="257" t="s">
        <v>348</v>
      </c>
      <c r="PYR6" s="257" t="s">
        <v>348</v>
      </c>
      <c r="PYS6" s="257" t="s">
        <v>348</v>
      </c>
      <c r="PYT6" s="257" t="s">
        <v>348</v>
      </c>
      <c r="PYU6" s="257" t="s">
        <v>348</v>
      </c>
      <c r="PYV6" s="257" t="s">
        <v>348</v>
      </c>
      <c r="PYW6" s="257" t="s">
        <v>348</v>
      </c>
      <c r="PYX6" s="257" t="s">
        <v>348</v>
      </c>
      <c r="PYY6" s="257" t="s">
        <v>348</v>
      </c>
      <c r="PYZ6" s="257" t="s">
        <v>348</v>
      </c>
      <c r="PZA6" s="257" t="s">
        <v>348</v>
      </c>
      <c r="PZB6" s="257" t="s">
        <v>348</v>
      </c>
      <c r="PZC6" s="257" t="s">
        <v>348</v>
      </c>
      <c r="PZD6" s="257" t="s">
        <v>348</v>
      </c>
      <c r="PZE6" s="257" t="s">
        <v>348</v>
      </c>
      <c r="PZF6" s="257" t="s">
        <v>348</v>
      </c>
      <c r="PZG6" s="257" t="s">
        <v>348</v>
      </c>
      <c r="PZH6" s="257" t="s">
        <v>348</v>
      </c>
      <c r="PZI6" s="257" t="s">
        <v>348</v>
      </c>
      <c r="PZJ6" s="257" t="s">
        <v>348</v>
      </c>
      <c r="PZK6" s="257" t="s">
        <v>348</v>
      </c>
      <c r="PZL6" s="257" t="s">
        <v>348</v>
      </c>
      <c r="PZM6" s="257" t="s">
        <v>348</v>
      </c>
      <c r="PZN6" s="257" t="s">
        <v>348</v>
      </c>
      <c r="PZO6" s="257" t="s">
        <v>348</v>
      </c>
      <c r="PZP6" s="257" t="s">
        <v>348</v>
      </c>
      <c r="PZQ6" s="257" t="s">
        <v>348</v>
      </c>
      <c r="PZR6" s="257" t="s">
        <v>348</v>
      </c>
      <c r="PZS6" s="257" t="s">
        <v>348</v>
      </c>
      <c r="PZT6" s="257" t="s">
        <v>348</v>
      </c>
      <c r="PZU6" s="257" t="s">
        <v>348</v>
      </c>
      <c r="PZV6" s="257" t="s">
        <v>348</v>
      </c>
      <c r="PZW6" s="257" t="s">
        <v>348</v>
      </c>
      <c r="PZX6" s="257" t="s">
        <v>348</v>
      </c>
      <c r="PZY6" s="257" t="s">
        <v>348</v>
      </c>
      <c r="PZZ6" s="257" t="s">
        <v>348</v>
      </c>
      <c r="QAA6" s="257" t="s">
        <v>348</v>
      </c>
      <c r="QAB6" s="257" t="s">
        <v>348</v>
      </c>
      <c r="QAC6" s="257" t="s">
        <v>348</v>
      </c>
      <c r="QAD6" s="257" t="s">
        <v>348</v>
      </c>
      <c r="QAE6" s="257" t="s">
        <v>348</v>
      </c>
      <c r="QAF6" s="257" t="s">
        <v>348</v>
      </c>
      <c r="QAG6" s="257" t="s">
        <v>348</v>
      </c>
      <c r="QAH6" s="257" t="s">
        <v>348</v>
      </c>
      <c r="QAI6" s="257" t="s">
        <v>348</v>
      </c>
      <c r="QAJ6" s="257" t="s">
        <v>348</v>
      </c>
      <c r="QAK6" s="257" t="s">
        <v>348</v>
      </c>
      <c r="QAL6" s="257" t="s">
        <v>348</v>
      </c>
      <c r="QAM6" s="257" t="s">
        <v>348</v>
      </c>
      <c r="QAN6" s="257" t="s">
        <v>348</v>
      </c>
      <c r="QAO6" s="257" t="s">
        <v>348</v>
      </c>
      <c r="QAP6" s="257" t="s">
        <v>348</v>
      </c>
      <c r="QAQ6" s="257" t="s">
        <v>348</v>
      </c>
      <c r="QAR6" s="257" t="s">
        <v>348</v>
      </c>
      <c r="QAS6" s="257" t="s">
        <v>348</v>
      </c>
      <c r="QAT6" s="257" t="s">
        <v>348</v>
      </c>
      <c r="QAU6" s="257" t="s">
        <v>348</v>
      </c>
      <c r="QAV6" s="257" t="s">
        <v>348</v>
      </c>
      <c r="QAW6" s="257" t="s">
        <v>348</v>
      </c>
      <c r="QAX6" s="257" t="s">
        <v>348</v>
      </c>
      <c r="QAY6" s="257" t="s">
        <v>348</v>
      </c>
      <c r="QAZ6" s="257" t="s">
        <v>348</v>
      </c>
      <c r="QBA6" s="257" t="s">
        <v>348</v>
      </c>
      <c r="QBB6" s="257" t="s">
        <v>348</v>
      </c>
      <c r="QBC6" s="257" t="s">
        <v>348</v>
      </c>
      <c r="QBD6" s="257" t="s">
        <v>348</v>
      </c>
      <c r="QBE6" s="257" t="s">
        <v>348</v>
      </c>
      <c r="QBF6" s="257" t="s">
        <v>348</v>
      </c>
      <c r="QBG6" s="257" t="s">
        <v>348</v>
      </c>
      <c r="QBH6" s="257" t="s">
        <v>348</v>
      </c>
      <c r="QBI6" s="257" t="s">
        <v>348</v>
      </c>
      <c r="QBJ6" s="257" t="s">
        <v>348</v>
      </c>
      <c r="QBK6" s="257" t="s">
        <v>348</v>
      </c>
      <c r="QBL6" s="257" t="s">
        <v>348</v>
      </c>
      <c r="QBM6" s="257" t="s">
        <v>348</v>
      </c>
      <c r="QBN6" s="257" t="s">
        <v>348</v>
      </c>
      <c r="QBO6" s="257" t="s">
        <v>348</v>
      </c>
      <c r="QBP6" s="257" t="s">
        <v>348</v>
      </c>
      <c r="QBQ6" s="257" t="s">
        <v>348</v>
      </c>
      <c r="QBR6" s="257" t="s">
        <v>348</v>
      </c>
      <c r="QBS6" s="257" t="s">
        <v>348</v>
      </c>
      <c r="QBT6" s="257" t="s">
        <v>348</v>
      </c>
      <c r="QBU6" s="257" t="s">
        <v>348</v>
      </c>
      <c r="QBV6" s="257" t="s">
        <v>348</v>
      </c>
      <c r="QBW6" s="257" t="s">
        <v>348</v>
      </c>
      <c r="QBX6" s="257" t="s">
        <v>348</v>
      </c>
      <c r="QBY6" s="257" t="s">
        <v>348</v>
      </c>
      <c r="QBZ6" s="257" t="s">
        <v>348</v>
      </c>
      <c r="QCA6" s="257" t="s">
        <v>348</v>
      </c>
      <c r="QCB6" s="257" t="s">
        <v>348</v>
      </c>
      <c r="QCC6" s="257" t="s">
        <v>348</v>
      </c>
      <c r="QCD6" s="257" t="s">
        <v>348</v>
      </c>
      <c r="QCE6" s="257" t="s">
        <v>348</v>
      </c>
      <c r="QCF6" s="257" t="s">
        <v>348</v>
      </c>
      <c r="QCG6" s="257" t="s">
        <v>348</v>
      </c>
      <c r="QCH6" s="257" t="s">
        <v>348</v>
      </c>
      <c r="QCI6" s="257" t="s">
        <v>348</v>
      </c>
      <c r="QCJ6" s="257" t="s">
        <v>348</v>
      </c>
      <c r="QCK6" s="257" t="s">
        <v>348</v>
      </c>
      <c r="QCL6" s="257" t="s">
        <v>348</v>
      </c>
      <c r="QCM6" s="257" t="s">
        <v>348</v>
      </c>
      <c r="QCN6" s="257" t="s">
        <v>348</v>
      </c>
      <c r="QCO6" s="257" t="s">
        <v>348</v>
      </c>
      <c r="QCP6" s="257" t="s">
        <v>348</v>
      </c>
      <c r="QCQ6" s="257" t="s">
        <v>348</v>
      </c>
      <c r="QCR6" s="257" t="s">
        <v>348</v>
      </c>
      <c r="QCS6" s="257" t="s">
        <v>348</v>
      </c>
      <c r="QCT6" s="257" t="s">
        <v>348</v>
      </c>
      <c r="QCU6" s="257" t="s">
        <v>348</v>
      </c>
      <c r="QCV6" s="257" t="s">
        <v>348</v>
      </c>
      <c r="QCW6" s="257" t="s">
        <v>348</v>
      </c>
      <c r="QCX6" s="257" t="s">
        <v>348</v>
      </c>
      <c r="QCY6" s="257" t="s">
        <v>348</v>
      </c>
      <c r="QCZ6" s="257" t="s">
        <v>348</v>
      </c>
      <c r="QDA6" s="257" t="s">
        <v>348</v>
      </c>
      <c r="QDB6" s="257" t="s">
        <v>348</v>
      </c>
      <c r="QDC6" s="257" t="s">
        <v>348</v>
      </c>
      <c r="QDD6" s="257" t="s">
        <v>348</v>
      </c>
      <c r="QDE6" s="257" t="s">
        <v>348</v>
      </c>
      <c r="QDF6" s="257" t="s">
        <v>348</v>
      </c>
      <c r="QDG6" s="257" t="s">
        <v>348</v>
      </c>
      <c r="QDH6" s="257" t="s">
        <v>348</v>
      </c>
      <c r="QDI6" s="257" t="s">
        <v>348</v>
      </c>
      <c r="QDJ6" s="257" t="s">
        <v>348</v>
      </c>
      <c r="QDK6" s="257" t="s">
        <v>348</v>
      </c>
      <c r="QDL6" s="257" t="s">
        <v>348</v>
      </c>
      <c r="QDM6" s="257" t="s">
        <v>348</v>
      </c>
      <c r="QDN6" s="257" t="s">
        <v>348</v>
      </c>
      <c r="QDO6" s="257" t="s">
        <v>348</v>
      </c>
      <c r="QDP6" s="257" t="s">
        <v>348</v>
      </c>
      <c r="QDQ6" s="257" t="s">
        <v>348</v>
      </c>
      <c r="QDR6" s="257" t="s">
        <v>348</v>
      </c>
      <c r="QDS6" s="257" t="s">
        <v>348</v>
      </c>
      <c r="QDT6" s="257" t="s">
        <v>348</v>
      </c>
      <c r="QDU6" s="257" t="s">
        <v>348</v>
      </c>
      <c r="QDV6" s="257" t="s">
        <v>348</v>
      </c>
      <c r="QDW6" s="257" t="s">
        <v>348</v>
      </c>
      <c r="QDX6" s="257" t="s">
        <v>348</v>
      </c>
      <c r="QDY6" s="257" t="s">
        <v>348</v>
      </c>
      <c r="QDZ6" s="257" t="s">
        <v>348</v>
      </c>
      <c r="QEA6" s="257" t="s">
        <v>348</v>
      </c>
      <c r="QEB6" s="257" t="s">
        <v>348</v>
      </c>
      <c r="QEC6" s="257" t="s">
        <v>348</v>
      </c>
      <c r="QED6" s="257" t="s">
        <v>348</v>
      </c>
      <c r="QEE6" s="257" t="s">
        <v>348</v>
      </c>
      <c r="QEF6" s="257" t="s">
        <v>348</v>
      </c>
      <c r="QEG6" s="257" t="s">
        <v>348</v>
      </c>
      <c r="QEH6" s="257" t="s">
        <v>348</v>
      </c>
      <c r="QEI6" s="257" t="s">
        <v>348</v>
      </c>
      <c r="QEJ6" s="257" t="s">
        <v>348</v>
      </c>
      <c r="QEK6" s="257" t="s">
        <v>348</v>
      </c>
      <c r="QEL6" s="257" t="s">
        <v>348</v>
      </c>
      <c r="QEM6" s="257" t="s">
        <v>348</v>
      </c>
      <c r="QEN6" s="257" t="s">
        <v>348</v>
      </c>
      <c r="QEO6" s="257" t="s">
        <v>348</v>
      </c>
      <c r="QEP6" s="257" t="s">
        <v>348</v>
      </c>
      <c r="QEQ6" s="257" t="s">
        <v>348</v>
      </c>
      <c r="QER6" s="257" t="s">
        <v>348</v>
      </c>
      <c r="QES6" s="257" t="s">
        <v>348</v>
      </c>
      <c r="QET6" s="257" t="s">
        <v>348</v>
      </c>
      <c r="QEU6" s="257" t="s">
        <v>348</v>
      </c>
      <c r="QEV6" s="257" t="s">
        <v>348</v>
      </c>
      <c r="QEW6" s="257" t="s">
        <v>348</v>
      </c>
      <c r="QEX6" s="257" t="s">
        <v>348</v>
      </c>
      <c r="QEY6" s="257" t="s">
        <v>348</v>
      </c>
      <c r="QEZ6" s="257" t="s">
        <v>348</v>
      </c>
      <c r="QFA6" s="257" t="s">
        <v>348</v>
      </c>
      <c r="QFB6" s="257" t="s">
        <v>348</v>
      </c>
      <c r="QFC6" s="257" t="s">
        <v>348</v>
      </c>
      <c r="QFD6" s="257" t="s">
        <v>348</v>
      </c>
      <c r="QFE6" s="257" t="s">
        <v>348</v>
      </c>
      <c r="QFF6" s="257" t="s">
        <v>348</v>
      </c>
      <c r="QFG6" s="257" t="s">
        <v>348</v>
      </c>
      <c r="QFH6" s="257" t="s">
        <v>348</v>
      </c>
      <c r="QFI6" s="257" t="s">
        <v>348</v>
      </c>
      <c r="QFJ6" s="257" t="s">
        <v>348</v>
      </c>
      <c r="QFK6" s="257" t="s">
        <v>348</v>
      </c>
      <c r="QFL6" s="257" t="s">
        <v>348</v>
      </c>
      <c r="QFM6" s="257" t="s">
        <v>348</v>
      </c>
      <c r="QFN6" s="257" t="s">
        <v>348</v>
      </c>
      <c r="QFO6" s="257" t="s">
        <v>348</v>
      </c>
      <c r="QFP6" s="257" t="s">
        <v>348</v>
      </c>
      <c r="QFQ6" s="257" t="s">
        <v>348</v>
      </c>
      <c r="QFR6" s="257" t="s">
        <v>348</v>
      </c>
      <c r="QFS6" s="257" t="s">
        <v>348</v>
      </c>
      <c r="QFT6" s="257" t="s">
        <v>348</v>
      </c>
      <c r="QFU6" s="257" t="s">
        <v>348</v>
      </c>
      <c r="QFV6" s="257" t="s">
        <v>348</v>
      </c>
      <c r="QFW6" s="257" t="s">
        <v>348</v>
      </c>
      <c r="QFX6" s="257" t="s">
        <v>348</v>
      </c>
      <c r="QFY6" s="257" t="s">
        <v>348</v>
      </c>
      <c r="QFZ6" s="257" t="s">
        <v>348</v>
      </c>
      <c r="QGA6" s="257" t="s">
        <v>348</v>
      </c>
      <c r="QGB6" s="257" t="s">
        <v>348</v>
      </c>
      <c r="QGC6" s="257" t="s">
        <v>348</v>
      </c>
      <c r="QGD6" s="257" t="s">
        <v>348</v>
      </c>
      <c r="QGE6" s="257" t="s">
        <v>348</v>
      </c>
      <c r="QGF6" s="257" t="s">
        <v>348</v>
      </c>
      <c r="QGG6" s="257" t="s">
        <v>348</v>
      </c>
      <c r="QGH6" s="257" t="s">
        <v>348</v>
      </c>
      <c r="QGI6" s="257" t="s">
        <v>348</v>
      </c>
      <c r="QGJ6" s="257" t="s">
        <v>348</v>
      </c>
      <c r="QGK6" s="257" t="s">
        <v>348</v>
      </c>
      <c r="QGL6" s="257" t="s">
        <v>348</v>
      </c>
      <c r="QGM6" s="257" t="s">
        <v>348</v>
      </c>
      <c r="QGN6" s="257" t="s">
        <v>348</v>
      </c>
      <c r="QGO6" s="257" t="s">
        <v>348</v>
      </c>
      <c r="QGP6" s="257" t="s">
        <v>348</v>
      </c>
      <c r="QGQ6" s="257" t="s">
        <v>348</v>
      </c>
      <c r="QGR6" s="257" t="s">
        <v>348</v>
      </c>
      <c r="QGS6" s="257" t="s">
        <v>348</v>
      </c>
      <c r="QGT6" s="257" t="s">
        <v>348</v>
      </c>
      <c r="QGU6" s="257" t="s">
        <v>348</v>
      </c>
      <c r="QGV6" s="257" t="s">
        <v>348</v>
      </c>
      <c r="QGW6" s="257" t="s">
        <v>348</v>
      </c>
      <c r="QGX6" s="257" t="s">
        <v>348</v>
      </c>
      <c r="QGY6" s="257" t="s">
        <v>348</v>
      </c>
      <c r="QGZ6" s="257" t="s">
        <v>348</v>
      </c>
      <c r="QHA6" s="257" t="s">
        <v>348</v>
      </c>
      <c r="QHB6" s="257" t="s">
        <v>348</v>
      </c>
      <c r="QHC6" s="257" t="s">
        <v>348</v>
      </c>
      <c r="QHD6" s="257" t="s">
        <v>348</v>
      </c>
      <c r="QHE6" s="257" t="s">
        <v>348</v>
      </c>
      <c r="QHF6" s="257" t="s">
        <v>348</v>
      </c>
      <c r="QHG6" s="257" t="s">
        <v>348</v>
      </c>
      <c r="QHH6" s="257" t="s">
        <v>348</v>
      </c>
      <c r="QHI6" s="257" t="s">
        <v>348</v>
      </c>
      <c r="QHJ6" s="257" t="s">
        <v>348</v>
      </c>
      <c r="QHK6" s="257" t="s">
        <v>348</v>
      </c>
      <c r="QHL6" s="257" t="s">
        <v>348</v>
      </c>
      <c r="QHM6" s="257" t="s">
        <v>348</v>
      </c>
      <c r="QHN6" s="257" t="s">
        <v>348</v>
      </c>
      <c r="QHO6" s="257" t="s">
        <v>348</v>
      </c>
      <c r="QHP6" s="257" t="s">
        <v>348</v>
      </c>
      <c r="QHQ6" s="257" t="s">
        <v>348</v>
      </c>
      <c r="QHR6" s="257" t="s">
        <v>348</v>
      </c>
      <c r="QHS6" s="257" t="s">
        <v>348</v>
      </c>
      <c r="QHT6" s="257" t="s">
        <v>348</v>
      </c>
      <c r="QHU6" s="257" t="s">
        <v>348</v>
      </c>
      <c r="QHV6" s="257" t="s">
        <v>348</v>
      </c>
      <c r="QHW6" s="257" t="s">
        <v>348</v>
      </c>
      <c r="QHX6" s="257" t="s">
        <v>348</v>
      </c>
      <c r="QHY6" s="257" t="s">
        <v>348</v>
      </c>
      <c r="QHZ6" s="257" t="s">
        <v>348</v>
      </c>
      <c r="QIA6" s="257" t="s">
        <v>348</v>
      </c>
      <c r="QIB6" s="257" t="s">
        <v>348</v>
      </c>
      <c r="QIC6" s="257" t="s">
        <v>348</v>
      </c>
      <c r="QID6" s="257" t="s">
        <v>348</v>
      </c>
      <c r="QIE6" s="257" t="s">
        <v>348</v>
      </c>
      <c r="QIF6" s="257" t="s">
        <v>348</v>
      </c>
      <c r="QIG6" s="257" t="s">
        <v>348</v>
      </c>
      <c r="QIH6" s="257" t="s">
        <v>348</v>
      </c>
      <c r="QII6" s="257" t="s">
        <v>348</v>
      </c>
      <c r="QIJ6" s="257" t="s">
        <v>348</v>
      </c>
      <c r="QIK6" s="257" t="s">
        <v>348</v>
      </c>
      <c r="QIL6" s="257" t="s">
        <v>348</v>
      </c>
      <c r="QIM6" s="257" t="s">
        <v>348</v>
      </c>
      <c r="QIN6" s="257" t="s">
        <v>348</v>
      </c>
      <c r="QIO6" s="257" t="s">
        <v>348</v>
      </c>
      <c r="QIP6" s="257" t="s">
        <v>348</v>
      </c>
      <c r="QIQ6" s="257" t="s">
        <v>348</v>
      </c>
      <c r="QIR6" s="257" t="s">
        <v>348</v>
      </c>
      <c r="QIS6" s="257" t="s">
        <v>348</v>
      </c>
      <c r="QIT6" s="257" t="s">
        <v>348</v>
      </c>
      <c r="QIU6" s="257" t="s">
        <v>348</v>
      </c>
      <c r="QIV6" s="257" t="s">
        <v>348</v>
      </c>
      <c r="QIW6" s="257" t="s">
        <v>348</v>
      </c>
      <c r="QIX6" s="257" t="s">
        <v>348</v>
      </c>
      <c r="QIY6" s="257" t="s">
        <v>348</v>
      </c>
      <c r="QIZ6" s="257" t="s">
        <v>348</v>
      </c>
      <c r="QJA6" s="257" t="s">
        <v>348</v>
      </c>
      <c r="QJB6" s="257" t="s">
        <v>348</v>
      </c>
      <c r="QJC6" s="257" t="s">
        <v>348</v>
      </c>
      <c r="QJD6" s="257" t="s">
        <v>348</v>
      </c>
      <c r="QJE6" s="257" t="s">
        <v>348</v>
      </c>
      <c r="QJF6" s="257" t="s">
        <v>348</v>
      </c>
      <c r="QJG6" s="257" t="s">
        <v>348</v>
      </c>
      <c r="QJH6" s="257" t="s">
        <v>348</v>
      </c>
      <c r="QJI6" s="257" t="s">
        <v>348</v>
      </c>
      <c r="QJJ6" s="257" t="s">
        <v>348</v>
      </c>
      <c r="QJK6" s="257" t="s">
        <v>348</v>
      </c>
      <c r="QJL6" s="257" t="s">
        <v>348</v>
      </c>
      <c r="QJM6" s="257" t="s">
        <v>348</v>
      </c>
      <c r="QJN6" s="257" t="s">
        <v>348</v>
      </c>
      <c r="QJO6" s="257" t="s">
        <v>348</v>
      </c>
      <c r="QJP6" s="257" t="s">
        <v>348</v>
      </c>
      <c r="QJQ6" s="257" t="s">
        <v>348</v>
      </c>
      <c r="QJR6" s="257" t="s">
        <v>348</v>
      </c>
      <c r="QJS6" s="257" t="s">
        <v>348</v>
      </c>
      <c r="QJT6" s="257" t="s">
        <v>348</v>
      </c>
      <c r="QJU6" s="257" t="s">
        <v>348</v>
      </c>
      <c r="QJV6" s="257" t="s">
        <v>348</v>
      </c>
      <c r="QJW6" s="257" t="s">
        <v>348</v>
      </c>
      <c r="QJX6" s="257" t="s">
        <v>348</v>
      </c>
      <c r="QJY6" s="257" t="s">
        <v>348</v>
      </c>
      <c r="QJZ6" s="257" t="s">
        <v>348</v>
      </c>
      <c r="QKA6" s="257" t="s">
        <v>348</v>
      </c>
      <c r="QKB6" s="257" t="s">
        <v>348</v>
      </c>
      <c r="QKC6" s="257" t="s">
        <v>348</v>
      </c>
      <c r="QKD6" s="257" t="s">
        <v>348</v>
      </c>
      <c r="QKE6" s="257" t="s">
        <v>348</v>
      </c>
      <c r="QKF6" s="257" t="s">
        <v>348</v>
      </c>
      <c r="QKG6" s="257" t="s">
        <v>348</v>
      </c>
      <c r="QKH6" s="257" t="s">
        <v>348</v>
      </c>
      <c r="QKI6" s="257" t="s">
        <v>348</v>
      </c>
      <c r="QKJ6" s="257" t="s">
        <v>348</v>
      </c>
      <c r="QKK6" s="257" t="s">
        <v>348</v>
      </c>
      <c r="QKL6" s="257" t="s">
        <v>348</v>
      </c>
      <c r="QKM6" s="257" t="s">
        <v>348</v>
      </c>
      <c r="QKN6" s="257" t="s">
        <v>348</v>
      </c>
      <c r="QKO6" s="257" t="s">
        <v>348</v>
      </c>
      <c r="QKP6" s="257" t="s">
        <v>348</v>
      </c>
      <c r="QKQ6" s="257" t="s">
        <v>348</v>
      </c>
      <c r="QKR6" s="257" t="s">
        <v>348</v>
      </c>
      <c r="QKS6" s="257" t="s">
        <v>348</v>
      </c>
      <c r="QKT6" s="257" t="s">
        <v>348</v>
      </c>
      <c r="QKU6" s="257" t="s">
        <v>348</v>
      </c>
      <c r="QKV6" s="257" t="s">
        <v>348</v>
      </c>
      <c r="QKW6" s="257" t="s">
        <v>348</v>
      </c>
      <c r="QKX6" s="257" t="s">
        <v>348</v>
      </c>
      <c r="QKY6" s="257" t="s">
        <v>348</v>
      </c>
      <c r="QKZ6" s="257" t="s">
        <v>348</v>
      </c>
      <c r="QLA6" s="257" t="s">
        <v>348</v>
      </c>
      <c r="QLB6" s="257" t="s">
        <v>348</v>
      </c>
      <c r="QLC6" s="257" t="s">
        <v>348</v>
      </c>
      <c r="QLD6" s="257" t="s">
        <v>348</v>
      </c>
      <c r="QLE6" s="257" t="s">
        <v>348</v>
      </c>
      <c r="QLF6" s="257" t="s">
        <v>348</v>
      </c>
      <c r="QLG6" s="257" t="s">
        <v>348</v>
      </c>
      <c r="QLH6" s="257" t="s">
        <v>348</v>
      </c>
      <c r="QLI6" s="257" t="s">
        <v>348</v>
      </c>
      <c r="QLJ6" s="257" t="s">
        <v>348</v>
      </c>
      <c r="QLK6" s="257" t="s">
        <v>348</v>
      </c>
      <c r="QLL6" s="257" t="s">
        <v>348</v>
      </c>
      <c r="QLM6" s="257" t="s">
        <v>348</v>
      </c>
      <c r="QLN6" s="257" t="s">
        <v>348</v>
      </c>
      <c r="QLO6" s="257" t="s">
        <v>348</v>
      </c>
      <c r="QLP6" s="257" t="s">
        <v>348</v>
      </c>
      <c r="QLQ6" s="257" t="s">
        <v>348</v>
      </c>
      <c r="QLR6" s="257" t="s">
        <v>348</v>
      </c>
      <c r="QLS6" s="257" t="s">
        <v>348</v>
      </c>
      <c r="QLT6" s="257" t="s">
        <v>348</v>
      </c>
      <c r="QLU6" s="257" t="s">
        <v>348</v>
      </c>
      <c r="QLV6" s="257" t="s">
        <v>348</v>
      </c>
      <c r="QLW6" s="257" t="s">
        <v>348</v>
      </c>
      <c r="QLX6" s="257" t="s">
        <v>348</v>
      </c>
      <c r="QLY6" s="257" t="s">
        <v>348</v>
      </c>
      <c r="QLZ6" s="257" t="s">
        <v>348</v>
      </c>
      <c r="QMA6" s="257" t="s">
        <v>348</v>
      </c>
      <c r="QMB6" s="257" t="s">
        <v>348</v>
      </c>
      <c r="QMC6" s="257" t="s">
        <v>348</v>
      </c>
      <c r="QMD6" s="257" t="s">
        <v>348</v>
      </c>
      <c r="QME6" s="257" t="s">
        <v>348</v>
      </c>
      <c r="QMF6" s="257" t="s">
        <v>348</v>
      </c>
      <c r="QMG6" s="257" t="s">
        <v>348</v>
      </c>
      <c r="QMH6" s="257" t="s">
        <v>348</v>
      </c>
      <c r="QMI6" s="257" t="s">
        <v>348</v>
      </c>
      <c r="QMJ6" s="257" t="s">
        <v>348</v>
      </c>
      <c r="QMK6" s="257" t="s">
        <v>348</v>
      </c>
      <c r="QML6" s="257" t="s">
        <v>348</v>
      </c>
      <c r="QMM6" s="257" t="s">
        <v>348</v>
      </c>
      <c r="QMN6" s="257" t="s">
        <v>348</v>
      </c>
      <c r="QMO6" s="257" t="s">
        <v>348</v>
      </c>
      <c r="QMP6" s="257" t="s">
        <v>348</v>
      </c>
      <c r="QMQ6" s="257" t="s">
        <v>348</v>
      </c>
      <c r="QMR6" s="257" t="s">
        <v>348</v>
      </c>
      <c r="QMS6" s="257" t="s">
        <v>348</v>
      </c>
      <c r="QMT6" s="257" t="s">
        <v>348</v>
      </c>
      <c r="QMU6" s="257" t="s">
        <v>348</v>
      </c>
      <c r="QMV6" s="257" t="s">
        <v>348</v>
      </c>
      <c r="QMW6" s="257" t="s">
        <v>348</v>
      </c>
      <c r="QMX6" s="257" t="s">
        <v>348</v>
      </c>
      <c r="QMY6" s="257" t="s">
        <v>348</v>
      </c>
      <c r="QMZ6" s="257" t="s">
        <v>348</v>
      </c>
      <c r="QNA6" s="257" t="s">
        <v>348</v>
      </c>
      <c r="QNB6" s="257" t="s">
        <v>348</v>
      </c>
      <c r="QNC6" s="257" t="s">
        <v>348</v>
      </c>
      <c r="QND6" s="257" t="s">
        <v>348</v>
      </c>
      <c r="QNE6" s="257" t="s">
        <v>348</v>
      </c>
      <c r="QNF6" s="257" t="s">
        <v>348</v>
      </c>
      <c r="QNG6" s="257" t="s">
        <v>348</v>
      </c>
      <c r="QNH6" s="257" t="s">
        <v>348</v>
      </c>
      <c r="QNI6" s="257" t="s">
        <v>348</v>
      </c>
      <c r="QNJ6" s="257" t="s">
        <v>348</v>
      </c>
      <c r="QNK6" s="257" t="s">
        <v>348</v>
      </c>
      <c r="QNL6" s="257" t="s">
        <v>348</v>
      </c>
      <c r="QNM6" s="257" t="s">
        <v>348</v>
      </c>
      <c r="QNN6" s="257" t="s">
        <v>348</v>
      </c>
      <c r="QNO6" s="257" t="s">
        <v>348</v>
      </c>
      <c r="QNP6" s="257" t="s">
        <v>348</v>
      </c>
      <c r="QNQ6" s="257" t="s">
        <v>348</v>
      </c>
      <c r="QNR6" s="257" t="s">
        <v>348</v>
      </c>
      <c r="QNS6" s="257" t="s">
        <v>348</v>
      </c>
      <c r="QNT6" s="257" t="s">
        <v>348</v>
      </c>
      <c r="QNU6" s="257" t="s">
        <v>348</v>
      </c>
      <c r="QNV6" s="257" t="s">
        <v>348</v>
      </c>
      <c r="QNW6" s="257" t="s">
        <v>348</v>
      </c>
      <c r="QNX6" s="257" t="s">
        <v>348</v>
      </c>
      <c r="QNY6" s="257" t="s">
        <v>348</v>
      </c>
      <c r="QNZ6" s="257" t="s">
        <v>348</v>
      </c>
      <c r="QOA6" s="257" t="s">
        <v>348</v>
      </c>
      <c r="QOB6" s="257" t="s">
        <v>348</v>
      </c>
      <c r="QOC6" s="257" t="s">
        <v>348</v>
      </c>
      <c r="QOD6" s="257" t="s">
        <v>348</v>
      </c>
      <c r="QOE6" s="257" t="s">
        <v>348</v>
      </c>
      <c r="QOF6" s="257" t="s">
        <v>348</v>
      </c>
      <c r="QOG6" s="257" t="s">
        <v>348</v>
      </c>
      <c r="QOH6" s="257" t="s">
        <v>348</v>
      </c>
      <c r="QOI6" s="257" t="s">
        <v>348</v>
      </c>
      <c r="QOJ6" s="257" t="s">
        <v>348</v>
      </c>
      <c r="QOK6" s="257" t="s">
        <v>348</v>
      </c>
      <c r="QOL6" s="257" t="s">
        <v>348</v>
      </c>
      <c r="QOM6" s="257" t="s">
        <v>348</v>
      </c>
      <c r="QON6" s="257" t="s">
        <v>348</v>
      </c>
      <c r="QOO6" s="257" t="s">
        <v>348</v>
      </c>
      <c r="QOP6" s="257" t="s">
        <v>348</v>
      </c>
      <c r="QOQ6" s="257" t="s">
        <v>348</v>
      </c>
      <c r="QOR6" s="257" t="s">
        <v>348</v>
      </c>
      <c r="QOS6" s="257" t="s">
        <v>348</v>
      </c>
      <c r="QOT6" s="257" t="s">
        <v>348</v>
      </c>
      <c r="QOU6" s="257" t="s">
        <v>348</v>
      </c>
      <c r="QOV6" s="257" t="s">
        <v>348</v>
      </c>
      <c r="QOW6" s="257" t="s">
        <v>348</v>
      </c>
      <c r="QOX6" s="257" t="s">
        <v>348</v>
      </c>
      <c r="QOY6" s="257" t="s">
        <v>348</v>
      </c>
      <c r="QOZ6" s="257" t="s">
        <v>348</v>
      </c>
      <c r="QPA6" s="257" t="s">
        <v>348</v>
      </c>
      <c r="QPB6" s="257" t="s">
        <v>348</v>
      </c>
      <c r="QPC6" s="257" t="s">
        <v>348</v>
      </c>
      <c r="QPD6" s="257" t="s">
        <v>348</v>
      </c>
      <c r="QPE6" s="257" t="s">
        <v>348</v>
      </c>
      <c r="QPF6" s="257" t="s">
        <v>348</v>
      </c>
      <c r="QPG6" s="257" t="s">
        <v>348</v>
      </c>
      <c r="QPH6" s="257" t="s">
        <v>348</v>
      </c>
      <c r="QPI6" s="257" t="s">
        <v>348</v>
      </c>
      <c r="QPJ6" s="257" t="s">
        <v>348</v>
      </c>
      <c r="QPK6" s="257" t="s">
        <v>348</v>
      </c>
      <c r="QPL6" s="257" t="s">
        <v>348</v>
      </c>
      <c r="QPM6" s="257" t="s">
        <v>348</v>
      </c>
      <c r="QPN6" s="257" t="s">
        <v>348</v>
      </c>
      <c r="QPO6" s="257" t="s">
        <v>348</v>
      </c>
      <c r="QPP6" s="257" t="s">
        <v>348</v>
      </c>
      <c r="QPQ6" s="257" t="s">
        <v>348</v>
      </c>
      <c r="QPR6" s="257" t="s">
        <v>348</v>
      </c>
      <c r="QPS6" s="257" t="s">
        <v>348</v>
      </c>
      <c r="QPT6" s="257" t="s">
        <v>348</v>
      </c>
      <c r="QPU6" s="257" t="s">
        <v>348</v>
      </c>
      <c r="QPV6" s="257" t="s">
        <v>348</v>
      </c>
      <c r="QPW6" s="257" t="s">
        <v>348</v>
      </c>
      <c r="QPX6" s="257" t="s">
        <v>348</v>
      </c>
      <c r="QPY6" s="257" t="s">
        <v>348</v>
      </c>
      <c r="QPZ6" s="257" t="s">
        <v>348</v>
      </c>
      <c r="QQA6" s="257" t="s">
        <v>348</v>
      </c>
      <c r="QQB6" s="257" t="s">
        <v>348</v>
      </c>
      <c r="QQC6" s="257" t="s">
        <v>348</v>
      </c>
      <c r="QQD6" s="257" t="s">
        <v>348</v>
      </c>
      <c r="QQE6" s="257" t="s">
        <v>348</v>
      </c>
      <c r="QQF6" s="257" t="s">
        <v>348</v>
      </c>
      <c r="QQG6" s="257" t="s">
        <v>348</v>
      </c>
      <c r="QQH6" s="257" t="s">
        <v>348</v>
      </c>
      <c r="QQI6" s="257" t="s">
        <v>348</v>
      </c>
      <c r="QQJ6" s="257" t="s">
        <v>348</v>
      </c>
      <c r="QQK6" s="257" t="s">
        <v>348</v>
      </c>
      <c r="QQL6" s="257" t="s">
        <v>348</v>
      </c>
      <c r="QQM6" s="257" t="s">
        <v>348</v>
      </c>
      <c r="QQN6" s="257" t="s">
        <v>348</v>
      </c>
      <c r="QQO6" s="257" t="s">
        <v>348</v>
      </c>
      <c r="QQP6" s="257" t="s">
        <v>348</v>
      </c>
      <c r="QQQ6" s="257" t="s">
        <v>348</v>
      </c>
      <c r="QQR6" s="257" t="s">
        <v>348</v>
      </c>
      <c r="QQS6" s="257" t="s">
        <v>348</v>
      </c>
      <c r="QQT6" s="257" t="s">
        <v>348</v>
      </c>
      <c r="QQU6" s="257" t="s">
        <v>348</v>
      </c>
      <c r="QQV6" s="257" t="s">
        <v>348</v>
      </c>
      <c r="QQW6" s="257" t="s">
        <v>348</v>
      </c>
      <c r="QQX6" s="257" t="s">
        <v>348</v>
      </c>
      <c r="QQY6" s="257" t="s">
        <v>348</v>
      </c>
      <c r="QQZ6" s="257" t="s">
        <v>348</v>
      </c>
      <c r="QRA6" s="257" t="s">
        <v>348</v>
      </c>
      <c r="QRB6" s="257" t="s">
        <v>348</v>
      </c>
      <c r="QRC6" s="257" t="s">
        <v>348</v>
      </c>
      <c r="QRD6" s="257" t="s">
        <v>348</v>
      </c>
      <c r="QRE6" s="257" t="s">
        <v>348</v>
      </c>
      <c r="QRF6" s="257" t="s">
        <v>348</v>
      </c>
      <c r="QRG6" s="257" t="s">
        <v>348</v>
      </c>
      <c r="QRH6" s="257" t="s">
        <v>348</v>
      </c>
      <c r="QRI6" s="257" t="s">
        <v>348</v>
      </c>
      <c r="QRJ6" s="257" t="s">
        <v>348</v>
      </c>
      <c r="QRK6" s="257" t="s">
        <v>348</v>
      </c>
      <c r="QRL6" s="257" t="s">
        <v>348</v>
      </c>
      <c r="QRM6" s="257" t="s">
        <v>348</v>
      </c>
      <c r="QRN6" s="257" t="s">
        <v>348</v>
      </c>
      <c r="QRO6" s="257" t="s">
        <v>348</v>
      </c>
      <c r="QRP6" s="257" t="s">
        <v>348</v>
      </c>
      <c r="QRQ6" s="257" t="s">
        <v>348</v>
      </c>
      <c r="QRR6" s="257" t="s">
        <v>348</v>
      </c>
      <c r="QRS6" s="257" t="s">
        <v>348</v>
      </c>
      <c r="QRT6" s="257" t="s">
        <v>348</v>
      </c>
      <c r="QRU6" s="257" t="s">
        <v>348</v>
      </c>
      <c r="QRV6" s="257" t="s">
        <v>348</v>
      </c>
      <c r="QRW6" s="257" t="s">
        <v>348</v>
      </c>
      <c r="QRX6" s="257" t="s">
        <v>348</v>
      </c>
      <c r="QRY6" s="257" t="s">
        <v>348</v>
      </c>
      <c r="QRZ6" s="257" t="s">
        <v>348</v>
      </c>
      <c r="QSA6" s="257" t="s">
        <v>348</v>
      </c>
      <c r="QSB6" s="257" t="s">
        <v>348</v>
      </c>
      <c r="QSC6" s="257" t="s">
        <v>348</v>
      </c>
      <c r="QSD6" s="257" t="s">
        <v>348</v>
      </c>
      <c r="QSE6" s="257" t="s">
        <v>348</v>
      </c>
      <c r="QSF6" s="257" t="s">
        <v>348</v>
      </c>
      <c r="QSG6" s="257" t="s">
        <v>348</v>
      </c>
      <c r="QSH6" s="257" t="s">
        <v>348</v>
      </c>
      <c r="QSI6" s="257" t="s">
        <v>348</v>
      </c>
      <c r="QSJ6" s="257" t="s">
        <v>348</v>
      </c>
      <c r="QSK6" s="257" t="s">
        <v>348</v>
      </c>
      <c r="QSL6" s="257" t="s">
        <v>348</v>
      </c>
      <c r="QSM6" s="257" t="s">
        <v>348</v>
      </c>
      <c r="QSN6" s="257" t="s">
        <v>348</v>
      </c>
      <c r="QSO6" s="257" t="s">
        <v>348</v>
      </c>
      <c r="QSP6" s="257" t="s">
        <v>348</v>
      </c>
      <c r="QSQ6" s="257" t="s">
        <v>348</v>
      </c>
      <c r="QSR6" s="257" t="s">
        <v>348</v>
      </c>
      <c r="QSS6" s="257" t="s">
        <v>348</v>
      </c>
      <c r="QST6" s="257" t="s">
        <v>348</v>
      </c>
      <c r="QSU6" s="257" t="s">
        <v>348</v>
      </c>
      <c r="QSV6" s="257" t="s">
        <v>348</v>
      </c>
      <c r="QSW6" s="257" t="s">
        <v>348</v>
      </c>
      <c r="QSX6" s="257" t="s">
        <v>348</v>
      </c>
      <c r="QSY6" s="257" t="s">
        <v>348</v>
      </c>
      <c r="QSZ6" s="257" t="s">
        <v>348</v>
      </c>
      <c r="QTA6" s="257" t="s">
        <v>348</v>
      </c>
      <c r="QTB6" s="257" t="s">
        <v>348</v>
      </c>
      <c r="QTC6" s="257" t="s">
        <v>348</v>
      </c>
      <c r="QTD6" s="257" t="s">
        <v>348</v>
      </c>
      <c r="QTE6" s="257" t="s">
        <v>348</v>
      </c>
      <c r="QTF6" s="257" t="s">
        <v>348</v>
      </c>
      <c r="QTG6" s="257" t="s">
        <v>348</v>
      </c>
      <c r="QTH6" s="257" t="s">
        <v>348</v>
      </c>
      <c r="QTI6" s="257" t="s">
        <v>348</v>
      </c>
      <c r="QTJ6" s="257" t="s">
        <v>348</v>
      </c>
      <c r="QTK6" s="257" t="s">
        <v>348</v>
      </c>
      <c r="QTL6" s="257" t="s">
        <v>348</v>
      </c>
      <c r="QTM6" s="257" t="s">
        <v>348</v>
      </c>
      <c r="QTN6" s="257" t="s">
        <v>348</v>
      </c>
      <c r="QTO6" s="257" t="s">
        <v>348</v>
      </c>
      <c r="QTP6" s="257" t="s">
        <v>348</v>
      </c>
      <c r="QTQ6" s="257" t="s">
        <v>348</v>
      </c>
      <c r="QTR6" s="257" t="s">
        <v>348</v>
      </c>
      <c r="QTS6" s="257" t="s">
        <v>348</v>
      </c>
      <c r="QTT6" s="257" t="s">
        <v>348</v>
      </c>
      <c r="QTU6" s="257" t="s">
        <v>348</v>
      </c>
      <c r="QTV6" s="257" t="s">
        <v>348</v>
      </c>
      <c r="QTW6" s="257" t="s">
        <v>348</v>
      </c>
      <c r="QTX6" s="257" t="s">
        <v>348</v>
      </c>
      <c r="QTY6" s="257" t="s">
        <v>348</v>
      </c>
      <c r="QTZ6" s="257" t="s">
        <v>348</v>
      </c>
      <c r="QUA6" s="257" t="s">
        <v>348</v>
      </c>
      <c r="QUB6" s="257" t="s">
        <v>348</v>
      </c>
      <c r="QUC6" s="257" t="s">
        <v>348</v>
      </c>
      <c r="QUD6" s="257" t="s">
        <v>348</v>
      </c>
      <c r="QUE6" s="257" t="s">
        <v>348</v>
      </c>
      <c r="QUF6" s="257" t="s">
        <v>348</v>
      </c>
      <c r="QUG6" s="257" t="s">
        <v>348</v>
      </c>
      <c r="QUH6" s="257" t="s">
        <v>348</v>
      </c>
      <c r="QUI6" s="257" t="s">
        <v>348</v>
      </c>
      <c r="QUJ6" s="257" t="s">
        <v>348</v>
      </c>
      <c r="QUK6" s="257" t="s">
        <v>348</v>
      </c>
      <c r="QUL6" s="257" t="s">
        <v>348</v>
      </c>
      <c r="QUM6" s="257" t="s">
        <v>348</v>
      </c>
      <c r="QUN6" s="257" t="s">
        <v>348</v>
      </c>
      <c r="QUO6" s="257" t="s">
        <v>348</v>
      </c>
      <c r="QUP6" s="257" t="s">
        <v>348</v>
      </c>
      <c r="QUQ6" s="257" t="s">
        <v>348</v>
      </c>
      <c r="QUR6" s="257" t="s">
        <v>348</v>
      </c>
      <c r="QUS6" s="257" t="s">
        <v>348</v>
      </c>
      <c r="QUT6" s="257" t="s">
        <v>348</v>
      </c>
      <c r="QUU6" s="257" t="s">
        <v>348</v>
      </c>
      <c r="QUV6" s="257" t="s">
        <v>348</v>
      </c>
      <c r="QUW6" s="257" t="s">
        <v>348</v>
      </c>
      <c r="QUX6" s="257" t="s">
        <v>348</v>
      </c>
      <c r="QUY6" s="257" t="s">
        <v>348</v>
      </c>
      <c r="QUZ6" s="257" t="s">
        <v>348</v>
      </c>
      <c r="QVA6" s="257" t="s">
        <v>348</v>
      </c>
      <c r="QVB6" s="257" t="s">
        <v>348</v>
      </c>
      <c r="QVC6" s="257" t="s">
        <v>348</v>
      </c>
      <c r="QVD6" s="257" t="s">
        <v>348</v>
      </c>
      <c r="QVE6" s="257" t="s">
        <v>348</v>
      </c>
      <c r="QVF6" s="257" t="s">
        <v>348</v>
      </c>
      <c r="QVG6" s="257" t="s">
        <v>348</v>
      </c>
      <c r="QVH6" s="257" t="s">
        <v>348</v>
      </c>
      <c r="QVI6" s="257" t="s">
        <v>348</v>
      </c>
      <c r="QVJ6" s="257" t="s">
        <v>348</v>
      </c>
      <c r="QVK6" s="257" t="s">
        <v>348</v>
      </c>
      <c r="QVL6" s="257" t="s">
        <v>348</v>
      </c>
      <c r="QVM6" s="257" t="s">
        <v>348</v>
      </c>
      <c r="QVN6" s="257" t="s">
        <v>348</v>
      </c>
      <c r="QVO6" s="257" t="s">
        <v>348</v>
      </c>
      <c r="QVP6" s="257" t="s">
        <v>348</v>
      </c>
      <c r="QVQ6" s="257" t="s">
        <v>348</v>
      </c>
      <c r="QVR6" s="257" t="s">
        <v>348</v>
      </c>
      <c r="QVS6" s="257" t="s">
        <v>348</v>
      </c>
      <c r="QVT6" s="257" t="s">
        <v>348</v>
      </c>
      <c r="QVU6" s="257" t="s">
        <v>348</v>
      </c>
      <c r="QVV6" s="257" t="s">
        <v>348</v>
      </c>
      <c r="QVW6" s="257" t="s">
        <v>348</v>
      </c>
      <c r="QVX6" s="257" t="s">
        <v>348</v>
      </c>
      <c r="QVY6" s="257" t="s">
        <v>348</v>
      </c>
      <c r="QVZ6" s="257" t="s">
        <v>348</v>
      </c>
      <c r="QWA6" s="257" t="s">
        <v>348</v>
      </c>
      <c r="QWB6" s="257" t="s">
        <v>348</v>
      </c>
      <c r="QWC6" s="257" t="s">
        <v>348</v>
      </c>
      <c r="QWD6" s="257" t="s">
        <v>348</v>
      </c>
      <c r="QWE6" s="257" t="s">
        <v>348</v>
      </c>
      <c r="QWF6" s="257" t="s">
        <v>348</v>
      </c>
      <c r="QWG6" s="257" t="s">
        <v>348</v>
      </c>
      <c r="QWH6" s="257" t="s">
        <v>348</v>
      </c>
      <c r="QWI6" s="257" t="s">
        <v>348</v>
      </c>
      <c r="QWJ6" s="257" t="s">
        <v>348</v>
      </c>
      <c r="QWK6" s="257" t="s">
        <v>348</v>
      </c>
      <c r="QWL6" s="257" t="s">
        <v>348</v>
      </c>
      <c r="QWM6" s="257" t="s">
        <v>348</v>
      </c>
      <c r="QWN6" s="257" t="s">
        <v>348</v>
      </c>
      <c r="QWO6" s="257" t="s">
        <v>348</v>
      </c>
      <c r="QWP6" s="257" t="s">
        <v>348</v>
      </c>
      <c r="QWQ6" s="257" t="s">
        <v>348</v>
      </c>
      <c r="QWR6" s="257" t="s">
        <v>348</v>
      </c>
      <c r="QWS6" s="257" t="s">
        <v>348</v>
      </c>
      <c r="QWT6" s="257" t="s">
        <v>348</v>
      </c>
      <c r="QWU6" s="257" t="s">
        <v>348</v>
      </c>
      <c r="QWV6" s="257" t="s">
        <v>348</v>
      </c>
      <c r="QWW6" s="257" t="s">
        <v>348</v>
      </c>
      <c r="QWX6" s="257" t="s">
        <v>348</v>
      </c>
      <c r="QWY6" s="257" t="s">
        <v>348</v>
      </c>
      <c r="QWZ6" s="257" t="s">
        <v>348</v>
      </c>
      <c r="QXA6" s="257" t="s">
        <v>348</v>
      </c>
      <c r="QXB6" s="257" t="s">
        <v>348</v>
      </c>
      <c r="QXC6" s="257" t="s">
        <v>348</v>
      </c>
      <c r="QXD6" s="257" t="s">
        <v>348</v>
      </c>
      <c r="QXE6" s="257" t="s">
        <v>348</v>
      </c>
      <c r="QXF6" s="257" t="s">
        <v>348</v>
      </c>
      <c r="QXG6" s="257" t="s">
        <v>348</v>
      </c>
      <c r="QXH6" s="257" t="s">
        <v>348</v>
      </c>
      <c r="QXI6" s="257" t="s">
        <v>348</v>
      </c>
      <c r="QXJ6" s="257" t="s">
        <v>348</v>
      </c>
      <c r="QXK6" s="257" t="s">
        <v>348</v>
      </c>
      <c r="QXL6" s="257" t="s">
        <v>348</v>
      </c>
      <c r="QXM6" s="257" t="s">
        <v>348</v>
      </c>
      <c r="QXN6" s="257" t="s">
        <v>348</v>
      </c>
      <c r="QXO6" s="257" t="s">
        <v>348</v>
      </c>
      <c r="QXP6" s="257" t="s">
        <v>348</v>
      </c>
      <c r="QXQ6" s="257" t="s">
        <v>348</v>
      </c>
      <c r="QXR6" s="257" t="s">
        <v>348</v>
      </c>
      <c r="QXS6" s="257" t="s">
        <v>348</v>
      </c>
      <c r="QXT6" s="257" t="s">
        <v>348</v>
      </c>
      <c r="QXU6" s="257" t="s">
        <v>348</v>
      </c>
      <c r="QXV6" s="257" t="s">
        <v>348</v>
      </c>
      <c r="QXW6" s="257" t="s">
        <v>348</v>
      </c>
      <c r="QXX6" s="257" t="s">
        <v>348</v>
      </c>
      <c r="QXY6" s="257" t="s">
        <v>348</v>
      </c>
      <c r="QXZ6" s="257" t="s">
        <v>348</v>
      </c>
      <c r="QYA6" s="257" t="s">
        <v>348</v>
      </c>
      <c r="QYB6" s="257" t="s">
        <v>348</v>
      </c>
      <c r="QYC6" s="257" t="s">
        <v>348</v>
      </c>
      <c r="QYD6" s="257" t="s">
        <v>348</v>
      </c>
      <c r="QYE6" s="257" t="s">
        <v>348</v>
      </c>
      <c r="QYF6" s="257" t="s">
        <v>348</v>
      </c>
      <c r="QYG6" s="257" t="s">
        <v>348</v>
      </c>
      <c r="QYH6" s="257" t="s">
        <v>348</v>
      </c>
      <c r="QYI6" s="257" t="s">
        <v>348</v>
      </c>
      <c r="QYJ6" s="257" t="s">
        <v>348</v>
      </c>
      <c r="QYK6" s="257" t="s">
        <v>348</v>
      </c>
      <c r="QYL6" s="257" t="s">
        <v>348</v>
      </c>
      <c r="QYM6" s="257" t="s">
        <v>348</v>
      </c>
      <c r="QYN6" s="257" t="s">
        <v>348</v>
      </c>
      <c r="QYO6" s="257" t="s">
        <v>348</v>
      </c>
      <c r="QYP6" s="257" t="s">
        <v>348</v>
      </c>
      <c r="QYQ6" s="257" t="s">
        <v>348</v>
      </c>
      <c r="QYR6" s="257" t="s">
        <v>348</v>
      </c>
      <c r="QYS6" s="257" t="s">
        <v>348</v>
      </c>
      <c r="QYT6" s="257" t="s">
        <v>348</v>
      </c>
      <c r="QYU6" s="257" t="s">
        <v>348</v>
      </c>
      <c r="QYV6" s="257" t="s">
        <v>348</v>
      </c>
      <c r="QYW6" s="257" t="s">
        <v>348</v>
      </c>
      <c r="QYX6" s="257" t="s">
        <v>348</v>
      </c>
      <c r="QYY6" s="257" t="s">
        <v>348</v>
      </c>
      <c r="QYZ6" s="257" t="s">
        <v>348</v>
      </c>
      <c r="QZA6" s="257" t="s">
        <v>348</v>
      </c>
      <c r="QZB6" s="257" t="s">
        <v>348</v>
      </c>
      <c r="QZC6" s="257" t="s">
        <v>348</v>
      </c>
      <c r="QZD6" s="257" t="s">
        <v>348</v>
      </c>
      <c r="QZE6" s="257" t="s">
        <v>348</v>
      </c>
      <c r="QZF6" s="257" t="s">
        <v>348</v>
      </c>
      <c r="QZG6" s="257" t="s">
        <v>348</v>
      </c>
      <c r="QZH6" s="257" t="s">
        <v>348</v>
      </c>
      <c r="QZI6" s="257" t="s">
        <v>348</v>
      </c>
      <c r="QZJ6" s="257" t="s">
        <v>348</v>
      </c>
      <c r="QZK6" s="257" t="s">
        <v>348</v>
      </c>
      <c r="QZL6" s="257" t="s">
        <v>348</v>
      </c>
      <c r="QZM6" s="257" t="s">
        <v>348</v>
      </c>
      <c r="QZN6" s="257" t="s">
        <v>348</v>
      </c>
      <c r="QZO6" s="257" t="s">
        <v>348</v>
      </c>
      <c r="QZP6" s="257" t="s">
        <v>348</v>
      </c>
      <c r="QZQ6" s="257" t="s">
        <v>348</v>
      </c>
      <c r="QZR6" s="257" t="s">
        <v>348</v>
      </c>
      <c r="QZS6" s="257" t="s">
        <v>348</v>
      </c>
      <c r="QZT6" s="257" t="s">
        <v>348</v>
      </c>
      <c r="QZU6" s="257" t="s">
        <v>348</v>
      </c>
      <c r="QZV6" s="257" t="s">
        <v>348</v>
      </c>
      <c r="QZW6" s="257" t="s">
        <v>348</v>
      </c>
      <c r="QZX6" s="257" t="s">
        <v>348</v>
      </c>
      <c r="QZY6" s="257" t="s">
        <v>348</v>
      </c>
      <c r="QZZ6" s="257" t="s">
        <v>348</v>
      </c>
      <c r="RAA6" s="257" t="s">
        <v>348</v>
      </c>
      <c r="RAB6" s="257" t="s">
        <v>348</v>
      </c>
      <c r="RAC6" s="257" t="s">
        <v>348</v>
      </c>
      <c r="RAD6" s="257" t="s">
        <v>348</v>
      </c>
      <c r="RAE6" s="257" t="s">
        <v>348</v>
      </c>
      <c r="RAF6" s="257" t="s">
        <v>348</v>
      </c>
      <c r="RAG6" s="257" t="s">
        <v>348</v>
      </c>
      <c r="RAH6" s="257" t="s">
        <v>348</v>
      </c>
      <c r="RAI6" s="257" t="s">
        <v>348</v>
      </c>
      <c r="RAJ6" s="257" t="s">
        <v>348</v>
      </c>
      <c r="RAK6" s="257" t="s">
        <v>348</v>
      </c>
      <c r="RAL6" s="257" t="s">
        <v>348</v>
      </c>
      <c r="RAM6" s="257" t="s">
        <v>348</v>
      </c>
      <c r="RAN6" s="257" t="s">
        <v>348</v>
      </c>
      <c r="RAO6" s="257" t="s">
        <v>348</v>
      </c>
      <c r="RAP6" s="257" t="s">
        <v>348</v>
      </c>
      <c r="RAQ6" s="257" t="s">
        <v>348</v>
      </c>
      <c r="RAR6" s="257" t="s">
        <v>348</v>
      </c>
      <c r="RAS6" s="257" t="s">
        <v>348</v>
      </c>
      <c r="RAT6" s="257" t="s">
        <v>348</v>
      </c>
      <c r="RAU6" s="257" t="s">
        <v>348</v>
      </c>
      <c r="RAV6" s="257" t="s">
        <v>348</v>
      </c>
      <c r="RAW6" s="257" t="s">
        <v>348</v>
      </c>
      <c r="RAX6" s="257" t="s">
        <v>348</v>
      </c>
      <c r="RAY6" s="257" t="s">
        <v>348</v>
      </c>
      <c r="RAZ6" s="257" t="s">
        <v>348</v>
      </c>
      <c r="RBA6" s="257" t="s">
        <v>348</v>
      </c>
      <c r="RBB6" s="257" t="s">
        <v>348</v>
      </c>
      <c r="RBC6" s="257" t="s">
        <v>348</v>
      </c>
      <c r="RBD6" s="257" t="s">
        <v>348</v>
      </c>
      <c r="RBE6" s="257" t="s">
        <v>348</v>
      </c>
      <c r="RBF6" s="257" t="s">
        <v>348</v>
      </c>
      <c r="RBG6" s="257" t="s">
        <v>348</v>
      </c>
      <c r="RBH6" s="257" t="s">
        <v>348</v>
      </c>
      <c r="RBI6" s="257" t="s">
        <v>348</v>
      </c>
      <c r="RBJ6" s="257" t="s">
        <v>348</v>
      </c>
      <c r="RBK6" s="257" t="s">
        <v>348</v>
      </c>
      <c r="RBL6" s="257" t="s">
        <v>348</v>
      </c>
      <c r="RBM6" s="257" t="s">
        <v>348</v>
      </c>
      <c r="RBN6" s="257" t="s">
        <v>348</v>
      </c>
      <c r="RBO6" s="257" t="s">
        <v>348</v>
      </c>
      <c r="RBP6" s="257" t="s">
        <v>348</v>
      </c>
      <c r="RBQ6" s="257" t="s">
        <v>348</v>
      </c>
      <c r="RBR6" s="257" t="s">
        <v>348</v>
      </c>
      <c r="RBS6" s="257" t="s">
        <v>348</v>
      </c>
      <c r="RBT6" s="257" t="s">
        <v>348</v>
      </c>
      <c r="RBU6" s="257" t="s">
        <v>348</v>
      </c>
      <c r="RBV6" s="257" t="s">
        <v>348</v>
      </c>
      <c r="RBW6" s="257" t="s">
        <v>348</v>
      </c>
      <c r="RBX6" s="257" t="s">
        <v>348</v>
      </c>
      <c r="RBY6" s="257" t="s">
        <v>348</v>
      </c>
      <c r="RBZ6" s="257" t="s">
        <v>348</v>
      </c>
      <c r="RCA6" s="257" t="s">
        <v>348</v>
      </c>
      <c r="RCB6" s="257" t="s">
        <v>348</v>
      </c>
      <c r="RCC6" s="257" t="s">
        <v>348</v>
      </c>
      <c r="RCD6" s="257" t="s">
        <v>348</v>
      </c>
      <c r="RCE6" s="257" t="s">
        <v>348</v>
      </c>
      <c r="RCF6" s="257" t="s">
        <v>348</v>
      </c>
      <c r="RCG6" s="257" t="s">
        <v>348</v>
      </c>
      <c r="RCH6" s="257" t="s">
        <v>348</v>
      </c>
      <c r="RCI6" s="257" t="s">
        <v>348</v>
      </c>
      <c r="RCJ6" s="257" t="s">
        <v>348</v>
      </c>
      <c r="RCK6" s="257" t="s">
        <v>348</v>
      </c>
      <c r="RCL6" s="257" t="s">
        <v>348</v>
      </c>
      <c r="RCM6" s="257" t="s">
        <v>348</v>
      </c>
      <c r="RCN6" s="257" t="s">
        <v>348</v>
      </c>
      <c r="RCO6" s="257" t="s">
        <v>348</v>
      </c>
      <c r="RCP6" s="257" t="s">
        <v>348</v>
      </c>
      <c r="RCQ6" s="257" t="s">
        <v>348</v>
      </c>
      <c r="RCR6" s="257" t="s">
        <v>348</v>
      </c>
      <c r="RCS6" s="257" t="s">
        <v>348</v>
      </c>
      <c r="RCT6" s="257" t="s">
        <v>348</v>
      </c>
      <c r="RCU6" s="257" t="s">
        <v>348</v>
      </c>
      <c r="RCV6" s="257" t="s">
        <v>348</v>
      </c>
      <c r="RCW6" s="257" t="s">
        <v>348</v>
      </c>
      <c r="RCX6" s="257" t="s">
        <v>348</v>
      </c>
      <c r="RCY6" s="257" t="s">
        <v>348</v>
      </c>
      <c r="RCZ6" s="257" t="s">
        <v>348</v>
      </c>
      <c r="RDA6" s="257" t="s">
        <v>348</v>
      </c>
      <c r="RDB6" s="257" t="s">
        <v>348</v>
      </c>
      <c r="RDC6" s="257" t="s">
        <v>348</v>
      </c>
      <c r="RDD6" s="257" t="s">
        <v>348</v>
      </c>
      <c r="RDE6" s="257" t="s">
        <v>348</v>
      </c>
      <c r="RDF6" s="257" t="s">
        <v>348</v>
      </c>
      <c r="RDG6" s="257" t="s">
        <v>348</v>
      </c>
      <c r="RDH6" s="257" t="s">
        <v>348</v>
      </c>
      <c r="RDI6" s="257" t="s">
        <v>348</v>
      </c>
      <c r="RDJ6" s="257" t="s">
        <v>348</v>
      </c>
      <c r="RDK6" s="257" t="s">
        <v>348</v>
      </c>
      <c r="RDL6" s="257" t="s">
        <v>348</v>
      </c>
      <c r="RDM6" s="257" t="s">
        <v>348</v>
      </c>
      <c r="RDN6" s="257" t="s">
        <v>348</v>
      </c>
      <c r="RDO6" s="257" t="s">
        <v>348</v>
      </c>
      <c r="RDP6" s="257" t="s">
        <v>348</v>
      </c>
      <c r="RDQ6" s="257" t="s">
        <v>348</v>
      </c>
      <c r="RDR6" s="257" t="s">
        <v>348</v>
      </c>
      <c r="RDS6" s="257" t="s">
        <v>348</v>
      </c>
      <c r="RDT6" s="257" t="s">
        <v>348</v>
      </c>
      <c r="RDU6" s="257" t="s">
        <v>348</v>
      </c>
      <c r="RDV6" s="257" t="s">
        <v>348</v>
      </c>
      <c r="RDW6" s="257" t="s">
        <v>348</v>
      </c>
      <c r="RDX6" s="257" t="s">
        <v>348</v>
      </c>
      <c r="RDY6" s="257" t="s">
        <v>348</v>
      </c>
      <c r="RDZ6" s="257" t="s">
        <v>348</v>
      </c>
      <c r="REA6" s="257" t="s">
        <v>348</v>
      </c>
      <c r="REB6" s="257" t="s">
        <v>348</v>
      </c>
      <c r="REC6" s="257" t="s">
        <v>348</v>
      </c>
      <c r="RED6" s="257" t="s">
        <v>348</v>
      </c>
      <c r="REE6" s="257" t="s">
        <v>348</v>
      </c>
      <c r="REF6" s="257" t="s">
        <v>348</v>
      </c>
      <c r="REG6" s="257" t="s">
        <v>348</v>
      </c>
      <c r="REH6" s="257" t="s">
        <v>348</v>
      </c>
      <c r="REI6" s="257" t="s">
        <v>348</v>
      </c>
      <c r="REJ6" s="257" t="s">
        <v>348</v>
      </c>
      <c r="REK6" s="257" t="s">
        <v>348</v>
      </c>
      <c r="REL6" s="257" t="s">
        <v>348</v>
      </c>
      <c r="REM6" s="257" t="s">
        <v>348</v>
      </c>
      <c r="REN6" s="257" t="s">
        <v>348</v>
      </c>
      <c r="REO6" s="257" t="s">
        <v>348</v>
      </c>
      <c r="REP6" s="257" t="s">
        <v>348</v>
      </c>
      <c r="REQ6" s="257" t="s">
        <v>348</v>
      </c>
      <c r="RER6" s="257" t="s">
        <v>348</v>
      </c>
      <c r="RES6" s="257" t="s">
        <v>348</v>
      </c>
      <c r="RET6" s="257" t="s">
        <v>348</v>
      </c>
      <c r="REU6" s="257" t="s">
        <v>348</v>
      </c>
      <c r="REV6" s="257" t="s">
        <v>348</v>
      </c>
      <c r="REW6" s="257" t="s">
        <v>348</v>
      </c>
      <c r="REX6" s="257" t="s">
        <v>348</v>
      </c>
      <c r="REY6" s="257" t="s">
        <v>348</v>
      </c>
      <c r="REZ6" s="257" t="s">
        <v>348</v>
      </c>
      <c r="RFA6" s="257" t="s">
        <v>348</v>
      </c>
      <c r="RFB6" s="257" t="s">
        <v>348</v>
      </c>
      <c r="RFC6" s="257" t="s">
        <v>348</v>
      </c>
      <c r="RFD6" s="257" t="s">
        <v>348</v>
      </c>
      <c r="RFE6" s="257" t="s">
        <v>348</v>
      </c>
      <c r="RFF6" s="257" t="s">
        <v>348</v>
      </c>
      <c r="RFG6" s="257" t="s">
        <v>348</v>
      </c>
      <c r="RFH6" s="257" t="s">
        <v>348</v>
      </c>
      <c r="RFI6" s="257" t="s">
        <v>348</v>
      </c>
      <c r="RFJ6" s="257" t="s">
        <v>348</v>
      </c>
      <c r="RFK6" s="257" t="s">
        <v>348</v>
      </c>
      <c r="RFL6" s="257" t="s">
        <v>348</v>
      </c>
      <c r="RFM6" s="257" t="s">
        <v>348</v>
      </c>
      <c r="RFN6" s="257" t="s">
        <v>348</v>
      </c>
      <c r="RFO6" s="257" t="s">
        <v>348</v>
      </c>
      <c r="RFP6" s="257" t="s">
        <v>348</v>
      </c>
      <c r="RFQ6" s="257" t="s">
        <v>348</v>
      </c>
      <c r="RFR6" s="257" t="s">
        <v>348</v>
      </c>
      <c r="RFS6" s="257" t="s">
        <v>348</v>
      </c>
      <c r="RFT6" s="257" t="s">
        <v>348</v>
      </c>
      <c r="RFU6" s="257" t="s">
        <v>348</v>
      </c>
      <c r="RFV6" s="257" t="s">
        <v>348</v>
      </c>
      <c r="RFW6" s="257" t="s">
        <v>348</v>
      </c>
      <c r="RFX6" s="257" t="s">
        <v>348</v>
      </c>
      <c r="RFY6" s="257" t="s">
        <v>348</v>
      </c>
      <c r="RFZ6" s="257" t="s">
        <v>348</v>
      </c>
      <c r="RGA6" s="257" t="s">
        <v>348</v>
      </c>
      <c r="RGB6" s="257" t="s">
        <v>348</v>
      </c>
      <c r="RGC6" s="257" t="s">
        <v>348</v>
      </c>
      <c r="RGD6" s="257" t="s">
        <v>348</v>
      </c>
      <c r="RGE6" s="257" t="s">
        <v>348</v>
      </c>
      <c r="RGF6" s="257" t="s">
        <v>348</v>
      </c>
      <c r="RGG6" s="257" t="s">
        <v>348</v>
      </c>
      <c r="RGH6" s="257" t="s">
        <v>348</v>
      </c>
      <c r="RGI6" s="257" t="s">
        <v>348</v>
      </c>
      <c r="RGJ6" s="257" t="s">
        <v>348</v>
      </c>
      <c r="RGK6" s="257" t="s">
        <v>348</v>
      </c>
      <c r="RGL6" s="257" t="s">
        <v>348</v>
      </c>
      <c r="RGM6" s="257" t="s">
        <v>348</v>
      </c>
      <c r="RGN6" s="257" t="s">
        <v>348</v>
      </c>
      <c r="RGO6" s="257" t="s">
        <v>348</v>
      </c>
      <c r="RGP6" s="257" t="s">
        <v>348</v>
      </c>
      <c r="RGQ6" s="257" t="s">
        <v>348</v>
      </c>
      <c r="RGR6" s="257" t="s">
        <v>348</v>
      </c>
      <c r="RGS6" s="257" t="s">
        <v>348</v>
      </c>
      <c r="RGT6" s="257" t="s">
        <v>348</v>
      </c>
      <c r="RGU6" s="257" t="s">
        <v>348</v>
      </c>
      <c r="RGV6" s="257" t="s">
        <v>348</v>
      </c>
      <c r="RGW6" s="257" t="s">
        <v>348</v>
      </c>
      <c r="RGX6" s="257" t="s">
        <v>348</v>
      </c>
      <c r="RGY6" s="257" t="s">
        <v>348</v>
      </c>
      <c r="RGZ6" s="257" t="s">
        <v>348</v>
      </c>
      <c r="RHA6" s="257" t="s">
        <v>348</v>
      </c>
      <c r="RHB6" s="257" t="s">
        <v>348</v>
      </c>
      <c r="RHC6" s="257" t="s">
        <v>348</v>
      </c>
      <c r="RHD6" s="257" t="s">
        <v>348</v>
      </c>
      <c r="RHE6" s="257" t="s">
        <v>348</v>
      </c>
      <c r="RHF6" s="257" t="s">
        <v>348</v>
      </c>
      <c r="RHG6" s="257" t="s">
        <v>348</v>
      </c>
      <c r="RHH6" s="257" t="s">
        <v>348</v>
      </c>
      <c r="RHI6" s="257" t="s">
        <v>348</v>
      </c>
      <c r="RHJ6" s="257" t="s">
        <v>348</v>
      </c>
      <c r="RHK6" s="257" t="s">
        <v>348</v>
      </c>
      <c r="RHL6" s="257" t="s">
        <v>348</v>
      </c>
      <c r="RHM6" s="257" t="s">
        <v>348</v>
      </c>
      <c r="RHN6" s="257" t="s">
        <v>348</v>
      </c>
      <c r="RHO6" s="257" t="s">
        <v>348</v>
      </c>
      <c r="RHP6" s="257" t="s">
        <v>348</v>
      </c>
      <c r="RHQ6" s="257" t="s">
        <v>348</v>
      </c>
      <c r="RHR6" s="257" t="s">
        <v>348</v>
      </c>
      <c r="RHS6" s="257" t="s">
        <v>348</v>
      </c>
      <c r="RHT6" s="257" t="s">
        <v>348</v>
      </c>
      <c r="RHU6" s="257" t="s">
        <v>348</v>
      </c>
      <c r="RHV6" s="257" t="s">
        <v>348</v>
      </c>
      <c r="RHW6" s="257" t="s">
        <v>348</v>
      </c>
      <c r="RHX6" s="257" t="s">
        <v>348</v>
      </c>
      <c r="RHY6" s="257" t="s">
        <v>348</v>
      </c>
      <c r="RHZ6" s="257" t="s">
        <v>348</v>
      </c>
      <c r="RIA6" s="257" t="s">
        <v>348</v>
      </c>
      <c r="RIB6" s="257" t="s">
        <v>348</v>
      </c>
      <c r="RIC6" s="257" t="s">
        <v>348</v>
      </c>
      <c r="RID6" s="257" t="s">
        <v>348</v>
      </c>
      <c r="RIE6" s="257" t="s">
        <v>348</v>
      </c>
      <c r="RIF6" s="257" t="s">
        <v>348</v>
      </c>
      <c r="RIG6" s="257" t="s">
        <v>348</v>
      </c>
      <c r="RIH6" s="257" t="s">
        <v>348</v>
      </c>
      <c r="RII6" s="257" t="s">
        <v>348</v>
      </c>
      <c r="RIJ6" s="257" t="s">
        <v>348</v>
      </c>
      <c r="RIK6" s="257" t="s">
        <v>348</v>
      </c>
      <c r="RIL6" s="257" t="s">
        <v>348</v>
      </c>
      <c r="RIM6" s="257" t="s">
        <v>348</v>
      </c>
      <c r="RIN6" s="257" t="s">
        <v>348</v>
      </c>
      <c r="RIO6" s="257" t="s">
        <v>348</v>
      </c>
      <c r="RIP6" s="257" t="s">
        <v>348</v>
      </c>
      <c r="RIQ6" s="257" t="s">
        <v>348</v>
      </c>
      <c r="RIR6" s="257" t="s">
        <v>348</v>
      </c>
      <c r="RIS6" s="257" t="s">
        <v>348</v>
      </c>
      <c r="RIT6" s="257" t="s">
        <v>348</v>
      </c>
      <c r="RIU6" s="257" t="s">
        <v>348</v>
      </c>
      <c r="RIV6" s="257" t="s">
        <v>348</v>
      </c>
      <c r="RIW6" s="257" t="s">
        <v>348</v>
      </c>
      <c r="RIX6" s="257" t="s">
        <v>348</v>
      </c>
      <c r="RIY6" s="257" t="s">
        <v>348</v>
      </c>
      <c r="RIZ6" s="257" t="s">
        <v>348</v>
      </c>
      <c r="RJA6" s="257" t="s">
        <v>348</v>
      </c>
      <c r="RJB6" s="257" t="s">
        <v>348</v>
      </c>
      <c r="RJC6" s="257" t="s">
        <v>348</v>
      </c>
      <c r="RJD6" s="257" t="s">
        <v>348</v>
      </c>
      <c r="RJE6" s="257" t="s">
        <v>348</v>
      </c>
      <c r="RJF6" s="257" t="s">
        <v>348</v>
      </c>
      <c r="RJG6" s="257" t="s">
        <v>348</v>
      </c>
      <c r="RJH6" s="257" t="s">
        <v>348</v>
      </c>
      <c r="RJI6" s="257" t="s">
        <v>348</v>
      </c>
      <c r="RJJ6" s="257" t="s">
        <v>348</v>
      </c>
      <c r="RJK6" s="257" t="s">
        <v>348</v>
      </c>
      <c r="RJL6" s="257" t="s">
        <v>348</v>
      </c>
      <c r="RJM6" s="257" t="s">
        <v>348</v>
      </c>
      <c r="RJN6" s="257" t="s">
        <v>348</v>
      </c>
      <c r="RJO6" s="257" t="s">
        <v>348</v>
      </c>
      <c r="RJP6" s="257" t="s">
        <v>348</v>
      </c>
      <c r="RJQ6" s="257" t="s">
        <v>348</v>
      </c>
      <c r="RJR6" s="257" t="s">
        <v>348</v>
      </c>
      <c r="RJS6" s="257" t="s">
        <v>348</v>
      </c>
      <c r="RJT6" s="257" t="s">
        <v>348</v>
      </c>
      <c r="RJU6" s="257" t="s">
        <v>348</v>
      </c>
      <c r="RJV6" s="257" t="s">
        <v>348</v>
      </c>
      <c r="RJW6" s="257" t="s">
        <v>348</v>
      </c>
      <c r="RJX6" s="257" t="s">
        <v>348</v>
      </c>
      <c r="RJY6" s="257" t="s">
        <v>348</v>
      </c>
      <c r="RJZ6" s="257" t="s">
        <v>348</v>
      </c>
      <c r="RKA6" s="257" t="s">
        <v>348</v>
      </c>
      <c r="RKB6" s="257" t="s">
        <v>348</v>
      </c>
      <c r="RKC6" s="257" t="s">
        <v>348</v>
      </c>
      <c r="RKD6" s="257" t="s">
        <v>348</v>
      </c>
      <c r="RKE6" s="257" t="s">
        <v>348</v>
      </c>
      <c r="RKF6" s="257" t="s">
        <v>348</v>
      </c>
      <c r="RKG6" s="257" t="s">
        <v>348</v>
      </c>
      <c r="RKH6" s="257" t="s">
        <v>348</v>
      </c>
      <c r="RKI6" s="257" t="s">
        <v>348</v>
      </c>
      <c r="RKJ6" s="257" t="s">
        <v>348</v>
      </c>
      <c r="RKK6" s="257" t="s">
        <v>348</v>
      </c>
      <c r="RKL6" s="257" t="s">
        <v>348</v>
      </c>
      <c r="RKM6" s="257" t="s">
        <v>348</v>
      </c>
      <c r="RKN6" s="257" t="s">
        <v>348</v>
      </c>
      <c r="RKO6" s="257" t="s">
        <v>348</v>
      </c>
      <c r="RKP6" s="257" t="s">
        <v>348</v>
      </c>
      <c r="RKQ6" s="257" t="s">
        <v>348</v>
      </c>
      <c r="RKR6" s="257" t="s">
        <v>348</v>
      </c>
      <c r="RKS6" s="257" t="s">
        <v>348</v>
      </c>
      <c r="RKT6" s="257" t="s">
        <v>348</v>
      </c>
      <c r="RKU6" s="257" t="s">
        <v>348</v>
      </c>
      <c r="RKV6" s="257" t="s">
        <v>348</v>
      </c>
      <c r="RKW6" s="257" t="s">
        <v>348</v>
      </c>
      <c r="RKX6" s="257" t="s">
        <v>348</v>
      </c>
      <c r="RKY6" s="257" t="s">
        <v>348</v>
      </c>
      <c r="RKZ6" s="257" t="s">
        <v>348</v>
      </c>
      <c r="RLA6" s="257" t="s">
        <v>348</v>
      </c>
      <c r="RLB6" s="257" t="s">
        <v>348</v>
      </c>
      <c r="RLC6" s="257" t="s">
        <v>348</v>
      </c>
      <c r="RLD6" s="257" t="s">
        <v>348</v>
      </c>
      <c r="RLE6" s="257" t="s">
        <v>348</v>
      </c>
      <c r="RLF6" s="257" t="s">
        <v>348</v>
      </c>
      <c r="RLG6" s="257" t="s">
        <v>348</v>
      </c>
      <c r="RLH6" s="257" t="s">
        <v>348</v>
      </c>
      <c r="RLI6" s="257" t="s">
        <v>348</v>
      </c>
      <c r="RLJ6" s="257" t="s">
        <v>348</v>
      </c>
      <c r="RLK6" s="257" t="s">
        <v>348</v>
      </c>
      <c r="RLL6" s="257" t="s">
        <v>348</v>
      </c>
      <c r="RLM6" s="257" t="s">
        <v>348</v>
      </c>
      <c r="RLN6" s="257" t="s">
        <v>348</v>
      </c>
      <c r="RLO6" s="257" t="s">
        <v>348</v>
      </c>
      <c r="RLP6" s="257" t="s">
        <v>348</v>
      </c>
      <c r="RLQ6" s="257" t="s">
        <v>348</v>
      </c>
      <c r="RLR6" s="257" t="s">
        <v>348</v>
      </c>
      <c r="RLS6" s="257" t="s">
        <v>348</v>
      </c>
      <c r="RLT6" s="257" t="s">
        <v>348</v>
      </c>
      <c r="RLU6" s="257" t="s">
        <v>348</v>
      </c>
      <c r="RLV6" s="257" t="s">
        <v>348</v>
      </c>
      <c r="RLW6" s="257" t="s">
        <v>348</v>
      </c>
      <c r="RLX6" s="257" t="s">
        <v>348</v>
      </c>
      <c r="RLY6" s="257" t="s">
        <v>348</v>
      </c>
      <c r="RLZ6" s="257" t="s">
        <v>348</v>
      </c>
      <c r="RMA6" s="257" t="s">
        <v>348</v>
      </c>
      <c r="RMB6" s="257" t="s">
        <v>348</v>
      </c>
      <c r="RMC6" s="257" t="s">
        <v>348</v>
      </c>
      <c r="RMD6" s="257" t="s">
        <v>348</v>
      </c>
      <c r="RME6" s="257" t="s">
        <v>348</v>
      </c>
      <c r="RMF6" s="257" t="s">
        <v>348</v>
      </c>
      <c r="RMG6" s="257" t="s">
        <v>348</v>
      </c>
      <c r="RMH6" s="257" t="s">
        <v>348</v>
      </c>
      <c r="RMI6" s="257" t="s">
        <v>348</v>
      </c>
      <c r="RMJ6" s="257" t="s">
        <v>348</v>
      </c>
      <c r="RMK6" s="257" t="s">
        <v>348</v>
      </c>
      <c r="RML6" s="257" t="s">
        <v>348</v>
      </c>
      <c r="RMM6" s="257" t="s">
        <v>348</v>
      </c>
      <c r="RMN6" s="257" t="s">
        <v>348</v>
      </c>
      <c r="RMO6" s="257" t="s">
        <v>348</v>
      </c>
      <c r="RMP6" s="257" t="s">
        <v>348</v>
      </c>
      <c r="RMQ6" s="257" t="s">
        <v>348</v>
      </c>
      <c r="RMR6" s="257" t="s">
        <v>348</v>
      </c>
      <c r="RMS6" s="257" t="s">
        <v>348</v>
      </c>
      <c r="RMT6" s="257" t="s">
        <v>348</v>
      </c>
      <c r="RMU6" s="257" t="s">
        <v>348</v>
      </c>
      <c r="RMV6" s="257" t="s">
        <v>348</v>
      </c>
      <c r="RMW6" s="257" t="s">
        <v>348</v>
      </c>
      <c r="RMX6" s="257" t="s">
        <v>348</v>
      </c>
      <c r="RMY6" s="257" t="s">
        <v>348</v>
      </c>
      <c r="RMZ6" s="257" t="s">
        <v>348</v>
      </c>
      <c r="RNA6" s="257" t="s">
        <v>348</v>
      </c>
      <c r="RNB6" s="257" t="s">
        <v>348</v>
      </c>
      <c r="RNC6" s="257" t="s">
        <v>348</v>
      </c>
      <c r="RND6" s="257" t="s">
        <v>348</v>
      </c>
      <c r="RNE6" s="257" t="s">
        <v>348</v>
      </c>
      <c r="RNF6" s="257" t="s">
        <v>348</v>
      </c>
      <c r="RNG6" s="257" t="s">
        <v>348</v>
      </c>
      <c r="RNH6" s="257" t="s">
        <v>348</v>
      </c>
      <c r="RNI6" s="257" t="s">
        <v>348</v>
      </c>
      <c r="RNJ6" s="257" t="s">
        <v>348</v>
      </c>
      <c r="RNK6" s="257" t="s">
        <v>348</v>
      </c>
      <c r="RNL6" s="257" t="s">
        <v>348</v>
      </c>
      <c r="RNM6" s="257" t="s">
        <v>348</v>
      </c>
      <c r="RNN6" s="257" t="s">
        <v>348</v>
      </c>
      <c r="RNO6" s="257" t="s">
        <v>348</v>
      </c>
      <c r="RNP6" s="257" t="s">
        <v>348</v>
      </c>
      <c r="RNQ6" s="257" t="s">
        <v>348</v>
      </c>
      <c r="RNR6" s="257" t="s">
        <v>348</v>
      </c>
      <c r="RNS6" s="257" t="s">
        <v>348</v>
      </c>
      <c r="RNT6" s="257" t="s">
        <v>348</v>
      </c>
      <c r="RNU6" s="257" t="s">
        <v>348</v>
      </c>
      <c r="RNV6" s="257" t="s">
        <v>348</v>
      </c>
      <c r="RNW6" s="257" t="s">
        <v>348</v>
      </c>
      <c r="RNX6" s="257" t="s">
        <v>348</v>
      </c>
      <c r="RNY6" s="257" t="s">
        <v>348</v>
      </c>
      <c r="RNZ6" s="257" t="s">
        <v>348</v>
      </c>
      <c r="ROA6" s="257" t="s">
        <v>348</v>
      </c>
      <c r="ROB6" s="257" t="s">
        <v>348</v>
      </c>
      <c r="ROC6" s="257" t="s">
        <v>348</v>
      </c>
      <c r="ROD6" s="257" t="s">
        <v>348</v>
      </c>
      <c r="ROE6" s="257" t="s">
        <v>348</v>
      </c>
      <c r="ROF6" s="257" t="s">
        <v>348</v>
      </c>
      <c r="ROG6" s="257" t="s">
        <v>348</v>
      </c>
      <c r="ROH6" s="257" t="s">
        <v>348</v>
      </c>
      <c r="ROI6" s="257" t="s">
        <v>348</v>
      </c>
      <c r="ROJ6" s="257" t="s">
        <v>348</v>
      </c>
      <c r="ROK6" s="257" t="s">
        <v>348</v>
      </c>
      <c r="ROL6" s="257" t="s">
        <v>348</v>
      </c>
      <c r="ROM6" s="257" t="s">
        <v>348</v>
      </c>
      <c r="RON6" s="257" t="s">
        <v>348</v>
      </c>
      <c r="ROO6" s="257" t="s">
        <v>348</v>
      </c>
      <c r="ROP6" s="257" t="s">
        <v>348</v>
      </c>
      <c r="ROQ6" s="257" t="s">
        <v>348</v>
      </c>
      <c r="ROR6" s="257" t="s">
        <v>348</v>
      </c>
      <c r="ROS6" s="257" t="s">
        <v>348</v>
      </c>
      <c r="ROT6" s="257" t="s">
        <v>348</v>
      </c>
      <c r="ROU6" s="257" t="s">
        <v>348</v>
      </c>
      <c r="ROV6" s="257" t="s">
        <v>348</v>
      </c>
      <c r="ROW6" s="257" t="s">
        <v>348</v>
      </c>
      <c r="ROX6" s="257" t="s">
        <v>348</v>
      </c>
      <c r="ROY6" s="257" t="s">
        <v>348</v>
      </c>
      <c r="ROZ6" s="257" t="s">
        <v>348</v>
      </c>
      <c r="RPA6" s="257" t="s">
        <v>348</v>
      </c>
      <c r="RPB6" s="257" t="s">
        <v>348</v>
      </c>
      <c r="RPC6" s="257" t="s">
        <v>348</v>
      </c>
      <c r="RPD6" s="257" t="s">
        <v>348</v>
      </c>
      <c r="RPE6" s="257" t="s">
        <v>348</v>
      </c>
      <c r="RPF6" s="257" t="s">
        <v>348</v>
      </c>
      <c r="RPG6" s="257" t="s">
        <v>348</v>
      </c>
      <c r="RPH6" s="257" t="s">
        <v>348</v>
      </c>
      <c r="RPI6" s="257" t="s">
        <v>348</v>
      </c>
      <c r="RPJ6" s="257" t="s">
        <v>348</v>
      </c>
      <c r="RPK6" s="257" t="s">
        <v>348</v>
      </c>
      <c r="RPL6" s="257" t="s">
        <v>348</v>
      </c>
      <c r="RPM6" s="257" t="s">
        <v>348</v>
      </c>
      <c r="RPN6" s="257" t="s">
        <v>348</v>
      </c>
      <c r="RPO6" s="257" t="s">
        <v>348</v>
      </c>
      <c r="RPP6" s="257" t="s">
        <v>348</v>
      </c>
      <c r="RPQ6" s="257" t="s">
        <v>348</v>
      </c>
      <c r="RPR6" s="257" t="s">
        <v>348</v>
      </c>
      <c r="RPS6" s="257" t="s">
        <v>348</v>
      </c>
      <c r="RPT6" s="257" t="s">
        <v>348</v>
      </c>
      <c r="RPU6" s="257" t="s">
        <v>348</v>
      </c>
      <c r="RPV6" s="257" t="s">
        <v>348</v>
      </c>
      <c r="RPW6" s="257" t="s">
        <v>348</v>
      </c>
      <c r="RPX6" s="257" t="s">
        <v>348</v>
      </c>
      <c r="RPY6" s="257" t="s">
        <v>348</v>
      </c>
      <c r="RPZ6" s="257" t="s">
        <v>348</v>
      </c>
      <c r="RQA6" s="257" t="s">
        <v>348</v>
      </c>
      <c r="RQB6" s="257" t="s">
        <v>348</v>
      </c>
      <c r="RQC6" s="257" t="s">
        <v>348</v>
      </c>
      <c r="RQD6" s="257" t="s">
        <v>348</v>
      </c>
      <c r="RQE6" s="257" t="s">
        <v>348</v>
      </c>
      <c r="RQF6" s="257" t="s">
        <v>348</v>
      </c>
      <c r="RQG6" s="257" t="s">
        <v>348</v>
      </c>
      <c r="RQH6" s="257" t="s">
        <v>348</v>
      </c>
      <c r="RQI6" s="257" t="s">
        <v>348</v>
      </c>
      <c r="RQJ6" s="257" t="s">
        <v>348</v>
      </c>
      <c r="RQK6" s="257" t="s">
        <v>348</v>
      </c>
      <c r="RQL6" s="257" t="s">
        <v>348</v>
      </c>
      <c r="RQM6" s="257" t="s">
        <v>348</v>
      </c>
      <c r="RQN6" s="257" t="s">
        <v>348</v>
      </c>
      <c r="RQO6" s="257" t="s">
        <v>348</v>
      </c>
      <c r="RQP6" s="257" t="s">
        <v>348</v>
      </c>
      <c r="RQQ6" s="257" t="s">
        <v>348</v>
      </c>
      <c r="RQR6" s="257" t="s">
        <v>348</v>
      </c>
      <c r="RQS6" s="257" t="s">
        <v>348</v>
      </c>
      <c r="RQT6" s="257" t="s">
        <v>348</v>
      </c>
      <c r="RQU6" s="257" t="s">
        <v>348</v>
      </c>
      <c r="RQV6" s="257" t="s">
        <v>348</v>
      </c>
      <c r="RQW6" s="257" t="s">
        <v>348</v>
      </c>
      <c r="RQX6" s="257" t="s">
        <v>348</v>
      </c>
      <c r="RQY6" s="257" t="s">
        <v>348</v>
      </c>
      <c r="RQZ6" s="257" t="s">
        <v>348</v>
      </c>
      <c r="RRA6" s="257" t="s">
        <v>348</v>
      </c>
      <c r="RRB6" s="257" t="s">
        <v>348</v>
      </c>
      <c r="RRC6" s="257" t="s">
        <v>348</v>
      </c>
      <c r="RRD6" s="257" t="s">
        <v>348</v>
      </c>
      <c r="RRE6" s="257" t="s">
        <v>348</v>
      </c>
      <c r="RRF6" s="257" t="s">
        <v>348</v>
      </c>
      <c r="RRG6" s="257" t="s">
        <v>348</v>
      </c>
      <c r="RRH6" s="257" t="s">
        <v>348</v>
      </c>
      <c r="RRI6" s="257" t="s">
        <v>348</v>
      </c>
      <c r="RRJ6" s="257" t="s">
        <v>348</v>
      </c>
      <c r="RRK6" s="257" t="s">
        <v>348</v>
      </c>
      <c r="RRL6" s="257" t="s">
        <v>348</v>
      </c>
      <c r="RRM6" s="257" t="s">
        <v>348</v>
      </c>
      <c r="RRN6" s="257" t="s">
        <v>348</v>
      </c>
      <c r="RRO6" s="257" t="s">
        <v>348</v>
      </c>
      <c r="RRP6" s="257" t="s">
        <v>348</v>
      </c>
      <c r="RRQ6" s="257" t="s">
        <v>348</v>
      </c>
      <c r="RRR6" s="257" t="s">
        <v>348</v>
      </c>
      <c r="RRS6" s="257" t="s">
        <v>348</v>
      </c>
      <c r="RRT6" s="257" t="s">
        <v>348</v>
      </c>
      <c r="RRU6" s="257" t="s">
        <v>348</v>
      </c>
      <c r="RRV6" s="257" t="s">
        <v>348</v>
      </c>
      <c r="RRW6" s="257" t="s">
        <v>348</v>
      </c>
      <c r="RRX6" s="257" t="s">
        <v>348</v>
      </c>
      <c r="RRY6" s="257" t="s">
        <v>348</v>
      </c>
      <c r="RRZ6" s="257" t="s">
        <v>348</v>
      </c>
      <c r="RSA6" s="257" t="s">
        <v>348</v>
      </c>
      <c r="RSB6" s="257" t="s">
        <v>348</v>
      </c>
      <c r="RSC6" s="257" t="s">
        <v>348</v>
      </c>
      <c r="RSD6" s="257" t="s">
        <v>348</v>
      </c>
      <c r="RSE6" s="257" t="s">
        <v>348</v>
      </c>
      <c r="RSF6" s="257" t="s">
        <v>348</v>
      </c>
      <c r="RSG6" s="257" t="s">
        <v>348</v>
      </c>
      <c r="RSH6" s="257" t="s">
        <v>348</v>
      </c>
      <c r="RSI6" s="257" t="s">
        <v>348</v>
      </c>
      <c r="RSJ6" s="257" t="s">
        <v>348</v>
      </c>
      <c r="RSK6" s="257" t="s">
        <v>348</v>
      </c>
      <c r="RSL6" s="257" t="s">
        <v>348</v>
      </c>
      <c r="RSM6" s="257" t="s">
        <v>348</v>
      </c>
      <c r="RSN6" s="257" t="s">
        <v>348</v>
      </c>
      <c r="RSO6" s="257" t="s">
        <v>348</v>
      </c>
      <c r="RSP6" s="257" t="s">
        <v>348</v>
      </c>
      <c r="RSQ6" s="257" t="s">
        <v>348</v>
      </c>
      <c r="RSR6" s="257" t="s">
        <v>348</v>
      </c>
      <c r="RSS6" s="257" t="s">
        <v>348</v>
      </c>
      <c r="RST6" s="257" t="s">
        <v>348</v>
      </c>
      <c r="RSU6" s="257" t="s">
        <v>348</v>
      </c>
      <c r="RSV6" s="257" t="s">
        <v>348</v>
      </c>
      <c r="RSW6" s="257" t="s">
        <v>348</v>
      </c>
      <c r="RSX6" s="257" t="s">
        <v>348</v>
      </c>
      <c r="RSY6" s="257" t="s">
        <v>348</v>
      </c>
      <c r="RSZ6" s="257" t="s">
        <v>348</v>
      </c>
      <c r="RTA6" s="257" t="s">
        <v>348</v>
      </c>
      <c r="RTB6" s="257" t="s">
        <v>348</v>
      </c>
      <c r="RTC6" s="257" t="s">
        <v>348</v>
      </c>
      <c r="RTD6" s="257" t="s">
        <v>348</v>
      </c>
      <c r="RTE6" s="257" t="s">
        <v>348</v>
      </c>
      <c r="RTF6" s="257" t="s">
        <v>348</v>
      </c>
      <c r="RTG6" s="257" t="s">
        <v>348</v>
      </c>
      <c r="RTH6" s="257" t="s">
        <v>348</v>
      </c>
      <c r="RTI6" s="257" t="s">
        <v>348</v>
      </c>
      <c r="RTJ6" s="257" t="s">
        <v>348</v>
      </c>
      <c r="RTK6" s="257" t="s">
        <v>348</v>
      </c>
      <c r="RTL6" s="257" t="s">
        <v>348</v>
      </c>
      <c r="RTM6" s="257" t="s">
        <v>348</v>
      </c>
      <c r="RTN6" s="257" t="s">
        <v>348</v>
      </c>
      <c r="RTO6" s="257" t="s">
        <v>348</v>
      </c>
      <c r="RTP6" s="257" t="s">
        <v>348</v>
      </c>
      <c r="RTQ6" s="257" t="s">
        <v>348</v>
      </c>
      <c r="RTR6" s="257" t="s">
        <v>348</v>
      </c>
      <c r="RTS6" s="257" t="s">
        <v>348</v>
      </c>
      <c r="RTT6" s="257" t="s">
        <v>348</v>
      </c>
      <c r="RTU6" s="257" t="s">
        <v>348</v>
      </c>
      <c r="RTV6" s="257" t="s">
        <v>348</v>
      </c>
      <c r="RTW6" s="257" t="s">
        <v>348</v>
      </c>
      <c r="RTX6" s="257" t="s">
        <v>348</v>
      </c>
      <c r="RTY6" s="257" t="s">
        <v>348</v>
      </c>
      <c r="RTZ6" s="257" t="s">
        <v>348</v>
      </c>
      <c r="RUA6" s="257" t="s">
        <v>348</v>
      </c>
      <c r="RUB6" s="257" t="s">
        <v>348</v>
      </c>
      <c r="RUC6" s="257" t="s">
        <v>348</v>
      </c>
      <c r="RUD6" s="257" t="s">
        <v>348</v>
      </c>
      <c r="RUE6" s="257" t="s">
        <v>348</v>
      </c>
      <c r="RUF6" s="257" t="s">
        <v>348</v>
      </c>
      <c r="RUG6" s="257" t="s">
        <v>348</v>
      </c>
      <c r="RUH6" s="257" t="s">
        <v>348</v>
      </c>
      <c r="RUI6" s="257" t="s">
        <v>348</v>
      </c>
      <c r="RUJ6" s="257" t="s">
        <v>348</v>
      </c>
      <c r="RUK6" s="257" t="s">
        <v>348</v>
      </c>
      <c r="RUL6" s="257" t="s">
        <v>348</v>
      </c>
      <c r="RUM6" s="257" t="s">
        <v>348</v>
      </c>
      <c r="RUN6" s="257" t="s">
        <v>348</v>
      </c>
      <c r="RUO6" s="257" t="s">
        <v>348</v>
      </c>
      <c r="RUP6" s="257" t="s">
        <v>348</v>
      </c>
      <c r="RUQ6" s="257" t="s">
        <v>348</v>
      </c>
      <c r="RUR6" s="257" t="s">
        <v>348</v>
      </c>
      <c r="RUS6" s="257" t="s">
        <v>348</v>
      </c>
      <c r="RUT6" s="257" t="s">
        <v>348</v>
      </c>
      <c r="RUU6" s="257" t="s">
        <v>348</v>
      </c>
      <c r="RUV6" s="257" t="s">
        <v>348</v>
      </c>
      <c r="RUW6" s="257" t="s">
        <v>348</v>
      </c>
      <c r="RUX6" s="257" t="s">
        <v>348</v>
      </c>
      <c r="RUY6" s="257" t="s">
        <v>348</v>
      </c>
      <c r="RUZ6" s="257" t="s">
        <v>348</v>
      </c>
      <c r="RVA6" s="257" t="s">
        <v>348</v>
      </c>
      <c r="RVB6" s="257" t="s">
        <v>348</v>
      </c>
      <c r="RVC6" s="257" t="s">
        <v>348</v>
      </c>
      <c r="RVD6" s="257" t="s">
        <v>348</v>
      </c>
      <c r="RVE6" s="257" t="s">
        <v>348</v>
      </c>
      <c r="RVF6" s="257" t="s">
        <v>348</v>
      </c>
      <c r="RVG6" s="257" t="s">
        <v>348</v>
      </c>
      <c r="RVH6" s="257" t="s">
        <v>348</v>
      </c>
      <c r="RVI6" s="257" t="s">
        <v>348</v>
      </c>
      <c r="RVJ6" s="257" t="s">
        <v>348</v>
      </c>
      <c r="RVK6" s="257" t="s">
        <v>348</v>
      </c>
      <c r="RVL6" s="257" t="s">
        <v>348</v>
      </c>
      <c r="RVM6" s="257" t="s">
        <v>348</v>
      </c>
      <c r="RVN6" s="257" t="s">
        <v>348</v>
      </c>
      <c r="RVO6" s="257" t="s">
        <v>348</v>
      </c>
      <c r="RVP6" s="257" t="s">
        <v>348</v>
      </c>
      <c r="RVQ6" s="257" t="s">
        <v>348</v>
      </c>
      <c r="RVR6" s="257" t="s">
        <v>348</v>
      </c>
      <c r="RVS6" s="257" t="s">
        <v>348</v>
      </c>
      <c r="RVT6" s="257" t="s">
        <v>348</v>
      </c>
      <c r="RVU6" s="257" t="s">
        <v>348</v>
      </c>
      <c r="RVV6" s="257" t="s">
        <v>348</v>
      </c>
      <c r="RVW6" s="257" t="s">
        <v>348</v>
      </c>
      <c r="RVX6" s="257" t="s">
        <v>348</v>
      </c>
      <c r="RVY6" s="257" t="s">
        <v>348</v>
      </c>
      <c r="RVZ6" s="257" t="s">
        <v>348</v>
      </c>
      <c r="RWA6" s="257" t="s">
        <v>348</v>
      </c>
      <c r="RWB6" s="257" t="s">
        <v>348</v>
      </c>
      <c r="RWC6" s="257" t="s">
        <v>348</v>
      </c>
      <c r="RWD6" s="257" t="s">
        <v>348</v>
      </c>
      <c r="RWE6" s="257" t="s">
        <v>348</v>
      </c>
      <c r="RWF6" s="257" t="s">
        <v>348</v>
      </c>
      <c r="RWG6" s="257" t="s">
        <v>348</v>
      </c>
      <c r="RWH6" s="257" t="s">
        <v>348</v>
      </c>
      <c r="RWI6" s="257" t="s">
        <v>348</v>
      </c>
      <c r="RWJ6" s="257" t="s">
        <v>348</v>
      </c>
      <c r="RWK6" s="257" t="s">
        <v>348</v>
      </c>
      <c r="RWL6" s="257" t="s">
        <v>348</v>
      </c>
      <c r="RWM6" s="257" t="s">
        <v>348</v>
      </c>
      <c r="RWN6" s="257" t="s">
        <v>348</v>
      </c>
      <c r="RWO6" s="257" t="s">
        <v>348</v>
      </c>
      <c r="RWP6" s="257" t="s">
        <v>348</v>
      </c>
      <c r="RWQ6" s="257" t="s">
        <v>348</v>
      </c>
      <c r="RWR6" s="257" t="s">
        <v>348</v>
      </c>
      <c r="RWS6" s="257" t="s">
        <v>348</v>
      </c>
      <c r="RWT6" s="257" t="s">
        <v>348</v>
      </c>
      <c r="RWU6" s="257" t="s">
        <v>348</v>
      </c>
      <c r="RWV6" s="257" t="s">
        <v>348</v>
      </c>
      <c r="RWW6" s="257" t="s">
        <v>348</v>
      </c>
      <c r="RWX6" s="257" t="s">
        <v>348</v>
      </c>
      <c r="RWY6" s="257" t="s">
        <v>348</v>
      </c>
      <c r="RWZ6" s="257" t="s">
        <v>348</v>
      </c>
      <c r="RXA6" s="257" t="s">
        <v>348</v>
      </c>
      <c r="RXB6" s="257" t="s">
        <v>348</v>
      </c>
      <c r="RXC6" s="257" t="s">
        <v>348</v>
      </c>
      <c r="RXD6" s="257" t="s">
        <v>348</v>
      </c>
      <c r="RXE6" s="257" t="s">
        <v>348</v>
      </c>
      <c r="RXF6" s="257" t="s">
        <v>348</v>
      </c>
      <c r="RXG6" s="257" t="s">
        <v>348</v>
      </c>
      <c r="RXH6" s="257" t="s">
        <v>348</v>
      </c>
      <c r="RXI6" s="257" t="s">
        <v>348</v>
      </c>
      <c r="RXJ6" s="257" t="s">
        <v>348</v>
      </c>
      <c r="RXK6" s="257" t="s">
        <v>348</v>
      </c>
      <c r="RXL6" s="257" t="s">
        <v>348</v>
      </c>
      <c r="RXM6" s="257" t="s">
        <v>348</v>
      </c>
      <c r="RXN6" s="257" t="s">
        <v>348</v>
      </c>
      <c r="RXO6" s="257" t="s">
        <v>348</v>
      </c>
      <c r="RXP6" s="257" t="s">
        <v>348</v>
      </c>
      <c r="RXQ6" s="257" t="s">
        <v>348</v>
      </c>
      <c r="RXR6" s="257" t="s">
        <v>348</v>
      </c>
      <c r="RXS6" s="257" t="s">
        <v>348</v>
      </c>
      <c r="RXT6" s="257" t="s">
        <v>348</v>
      </c>
      <c r="RXU6" s="257" t="s">
        <v>348</v>
      </c>
      <c r="RXV6" s="257" t="s">
        <v>348</v>
      </c>
      <c r="RXW6" s="257" t="s">
        <v>348</v>
      </c>
      <c r="RXX6" s="257" t="s">
        <v>348</v>
      </c>
      <c r="RXY6" s="257" t="s">
        <v>348</v>
      </c>
      <c r="RXZ6" s="257" t="s">
        <v>348</v>
      </c>
      <c r="RYA6" s="257" t="s">
        <v>348</v>
      </c>
      <c r="RYB6" s="257" t="s">
        <v>348</v>
      </c>
      <c r="RYC6" s="257" t="s">
        <v>348</v>
      </c>
      <c r="RYD6" s="257" t="s">
        <v>348</v>
      </c>
      <c r="RYE6" s="257" t="s">
        <v>348</v>
      </c>
      <c r="RYF6" s="257" t="s">
        <v>348</v>
      </c>
      <c r="RYG6" s="257" t="s">
        <v>348</v>
      </c>
      <c r="RYH6" s="257" t="s">
        <v>348</v>
      </c>
      <c r="RYI6" s="257" t="s">
        <v>348</v>
      </c>
      <c r="RYJ6" s="257" t="s">
        <v>348</v>
      </c>
      <c r="RYK6" s="257" t="s">
        <v>348</v>
      </c>
      <c r="RYL6" s="257" t="s">
        <v>348</v>
      </c>
      <c r="RYM6" s="257" t="s">
        <v>348</v>
      </c>
      <c r="RYN6" s="257" t="s">
        <v>348</v>
      </c>
      <c r="RYO6" s="257" t="s">
        <v>348</v>
      </c>
      <c r="RYP6" s="257" t="s">
        <v>348</v>
      </c>
      <c r="RYQ6" s="257" t="s">
        <v>348</v>
      </c>
      <c r="RYR6" s="257" t="s">
        <v>348</v>
      </c>
      <c r="RYS6" s="257" t="s">
        <v>348</v>
      </c>
      <c r="RYT6" s="257" t="s">
        <v>348</v>
      </c>
      <c r="RYU6" s="257" t="s">
        <v>348</v>
      </c>
      <c r="RYV6" s="257" t="s">
        <v>348</v>
      </c>
      <c r="RYW6" s="257" t="s">
        <v>348</v>
      </c>
      <c r="RYX6" s="257" t="s">
        <v>348</v>
      </c>
      <c r="RYY6" s="257" t="s">
        <v>348</v>
      </c>
      <c r="RYZ6" s="257" t="s">
        <v>348</v>
      </c>
      <c r="RZA6" s="257" t="s">
        <v>348</v>
      </c>
      <c r="RZB6" s="257" t="s">
        <v>348</v>
      </c>
      <c r="RZC6" s="257" t="s">
        <v>348</v>
      </c>
      <c r="RZD6" s="257" t="s">
        <v>348</v>
      </c>
      <c r="RZE6" s="257" t="s">
        <v>348</v>
      </c>
      <c r="RZF6" s="257" t="s">
        <v>348</v>
      </c>
      <c r="RZG6" s="257" t="s">
        <v>348</v>
      </c>
      <c r="RZH6" s="257" t="s">
        <v>348</v>
      </c>
      <c r="RZI6" s="257" t="s">
        <v>348</v>
      </c>
      <c r="RZJ6" s="257" t="s">
        <v>348</v>
      </c>
      <c r="RZK6" s="257" t="s">
        <v>348</v>
      </c>
      <c r="RZL6" s="257" t="s">
        <v>348</v>
      </c>
      <c r="RZM6" s="257" t="s">
        <v>348</v>
      </c>
      <c r="RZN6" s="257" t="s">
        <v>348</v>
      </c>
      <c r="RZO6" s="257" t="s">
        <v>348</v>
      </c>
      <c r="RZP6" s="257" t="s">
        <v>348</v>
      </c>
      <c r="RZQ6" s="257" t="s">
        <v>348</v>
      </c>
      <c r="RZR6" s="257" t="s">
        <v>348</v>
      </c>
      <c r="RZS6" s="257" t="s">
        <v>348</v>
      </c>
      <c r="RZT6" s="257" t="s">
        <v>348</v>
      </c>
      <c r="RZU6" s="257" t="s">
        <v>348</v>
      </c>
      <c r="RZV6" s="257" t="s">
        <v>348</v>
      </c>
      <c r="RZW6" s="257" t="s">
        <v>348</v>
      </c>
      <c r="RZX6" s="257" t="s">
        <v>348</v>
      </c>
      <c r="RZY6" s="257" t="s">
        <v>348</v>
      </c>
      <c r="RZZ6" s="257" t="s">
        <v>348</v>
      </c>
      <c r="SAA6" s="257" t="s">
        <v>348</v>
      </c>
      <c r="SAB6" s="257" t="s">
        <v>348</v>
      </c>
      <c r="SAC6" s="257" t="s">
        <v>348</v>
      </c>
      <c r="SAD6" s="257" t="s">
        <v>348</v>
      </c>
      <c r="SAE6" s="257" t="s">
        <v>348</v>
      </c>
      <c r="SAF6" s="257" t="s">
        <v>348</v>
      </c>
      <c r="SAG6" s="257" t="s">
        <v>348</v>
      </c>
      <c r="SAH6" s="257" t="s">
        <v>348</v>
      </c>
      <c r="SAI6" s="257" t="s">
        <v>348</v>
      </c>
      <c r="SAJ6" s="257" t="s">
        <v>348</v>
      </c>
      <c r="SAK6" s="257" t="s">
        <v>348</v>
      </c>
      <c r="SAL6" s="257" t="s">
        <v>348</v>
      </c>
      <c r="SAM6" s="257" t="s">
        <v>348</v>
      </c>
      <c r="SAN6" s="257" t="s">
        <v>348</v>
      </c>
      <c r="SAO6" s="257" t="s">
        <v>348</v>
      </c>
      <c r="SAP6" s="257" t="s">
        <v>348</v>
      </c>
      <c r="SAQ6" s="257" t="s">
        <v>348</v>
      </c>
      <c r="SAR6" s="257" t="s">
        <v>348</v>
      </c>
      <c r="SAS6" s="257" t="s">
        <v>348</v>
      </c>
      <c r="SAT6" s="257" t="s">
        <v>348</v>
      </c>
      <c r="SAU6" s="257" t="s">
        <v>348</v>
      </c>
      <c r="SAV6" s="257" t="s">
        <v>348</v>
      </c>
      <c r="SAW6" s="257" t="s">
        <v>348</v>
      </c>
      <c r="SAX6" s="257" t="s">
        <v>348</v>
      </c>
      <c r="SAY6" s="257" t="s">
        <v>348</v>
      </c>
      <c r="SAZ6" s="257" t="s">
        <v>348</v>
      </c>
      <c r="SBA6" s="257" t="s">
        <v>348</v>
      </c>
      <c r="SBB6" s="257" t="s">
        <v>348</v>
      </c>
      <c r="SBC6" s="257" t="s">
        <v>348</v>
      </c>
      <c r="SBD6" s="257" t="s">
        <v>348</v>
      </c>
      <c r="SBE6" s="257" t="s">
        <v>348</v>
      </c>
      <c r="SBF6" s="257" t="s">
        <v>348</v>
      </c>
      <c r="SBG6" s="257" t="s">
        <v>348</v>
      </c>
      <c r="SBH6" s="257" t="s">
        <v>348</v>
      </c>
      <c r="SBI6" s="257" t="s">
        <v>348</v>
      </c>
      <c r="SBJ6" s="257" t="s">
        <v>348</v>
      </c>
      <c r="SBK6" s="257" t="s">
        <v>348</v>
      </c>
      <c r="SBL6" s="257" t="s">
        <v>348</v>
      </c>
      <c r="SBM6" s="257" t="s">
        <v>348</v>
      </c>
      <c r="SBN6" s="257" t="s">
        <v>348</v>
      </c>
      <c r="SBO6" s="257" t="s">
        <v>348</v>
      </c>
      <c r="SBP6" s="257" t="s">
        <v>348</v>
      </c>
      <c r="SBQ6" s="257" t="s">
        <v>348</v>
      </c>
      <c r="SBR6" s="257" t="s">
        <v>348</v>
      </c>
      <c r="SBS6" s="257" t="s">
        <v>348</v>
      </c>
      <c r="SBT6" s="257" t="s">
        <v>348</v>
      </c>
      <c r="SBU6" s="257" t="s">
        <v>348</v>
      </c>
      <c r="SBV6" s="257" t="s">
        <v>348</v>
      </c>
      <c r="SBW6" s="257" t="s">
        <v>348</v>
      </c>
      <c r="SBX6" s="257" t="s">
        <v>348</v>
      </c>
      <c r="SBY6" s="257" t="s">
        <v>348</v>
      </c>
      <c r="SBZ6" s="257" t="s">
        <v>348</v>
      </c>
      <c r="SCA6" s="257" t="s">
        <v>348</v>
      </c>
      <c r="SCB6" s="257" t="s">
        <v>348</v>
      </c>
      <c r="SCC6" s="257" t="s">
        <v>348</v>
      </c>
      <c r="SCD6" s="257" t="s">
        <v>348</v>
      </c>
      <c r="SCE6" s="257" t="s">
        <v>348</v>
      </c>
      <c r="SCF6" s="257" t="s">
        <v>348</v>
      </c>
      <c r="SCG6" s="257" t="s">
        <v>348</v>
      </c>
      <c r="SCH6" s="257" t="s">
        <v>348</v>
      </c>
      <c r="SCI6" s="257" t="s">
        <v>348</v>
      </c>
      <c r="SCJ6" s="257" t="s">
        <v>348</v>
      </c>
      <c r="SCK6" s="257" t="s">
        <v>348</v>
      </c>
      <c r="SCL6" s="257" t="s">
        <v>348</v>
      </c>
      <c r="SCM6" s="257" t="s">
        <v>348</v>
      </c>
      <c r="SCN6" s="257" t="s">
        <v>348</v>
      </c>
      <c r="SCO6" s="257" t="s">
        <v>348</v>
      </c>
      <c r="SCP6" s="257" t="s">
        <v>348</v>
      </c>
      <c r="SCQ6" s="257" t="s">
        <v>348</v>
      </c>
      <c r="SCR6" s="257" t="s">
        <v>348</v>
      </c>
      <c r="SCS6" s="257" t="s">
        <v>348</v>
      </c>
      <c r="SCT6" s="257" t="s">
        <v>348</v>
      </c>
      <c r="SCU6" s="257" t="s">
        <v>348</v>
      </c>
      <c r="SCV6" s="257" t="s">
        <v>348</v>
      </c>
      <c r="SCW6" s="257" t="s">
        <v>348</v>
      </c>
      <c r="SCX6" s="257" t="s">
        <v>348</v>
      </c>
      <c r="SCY6" s="257" t="s">
        <v>348</v>
      </c>
      <c r="SCZ6" s="257" t="s">
        <v>348</v>
      </c>
      <c r="SDA6" s="257" t="s">
        <v>348</v>
      </c>
      <c r="SDB6" s="257" t="s">
        <v>348</v>
      </c>
      <c r="SDC6" s="257" t="s">
        <v>348</v>
      </c>
      <c r="SDD6" s="257" t="s">
        <v>348</v>
      </c>
      <c r="SDE6" s="257" t="s">
        <v>348</v>
      </c>
      <c r="SDF6" s="257" t="s">
        <v>348</v>
      </c>
      <c r="SDG6" s="257" t="s">
        <v>348</v>
      </c>
      <c r="SDH6" s="257" t="s">
        <v>348</v>
      </c>
      <c r="SDI6" s="257" t="s">
        <v>348</v>
      </c>
      <c r="SDJ6" s="257" t="s">
        <v>348</v>
      </c>
      <c r="SDK6" s="257" t="s">
        <v>348</v>
      </c>
      <c r="SDL6" s="257" t="s">
        <v>348</v>
      </c>
      <c r="SDM6" s="257" t="s">
        <v>348</v>
      </c>
      <c r="SDN6" s="257" t="s">
        <v>348</v>
      </c>
      <c r="SDO6" s="257" t="s">
        <v>348</v>
      </c>
      <c r="SDP6" s="257" t="s">
        <v>348</v>
      </c>
      <c r="SDQ6" s="257" t="s">
        <v>348</v>
      </c>
      <c r="SDR6" s="257" t="s">
        <v>348</v>
      </c>
      <c r="SDS6" s="257" t="s">
        <v>348</v>
      </c>
      <c r="SDT6" s="257" t="s">
        <v>348</v>
      </c>
      <c r="SDU6" s="257" t="s">
        <v>348</v>
      </c>
      <c r="SDV6" s="257" t="s">
        <v>348</v>
      </c>
      <c r="SDW6" s="257" t="s">
        <v>348</v>
      </c>
      <c r="SDX6" s="257" t="s">
        <v>348</v>
      </c>
      <c r="SDY6" s="257" t="s">
        <v>348</v>
      </c>
      <c r="SDZ6" s="257" t="s">
        <v>348</v>
      </c>
      <c r="SEA6" s="257" t="s">
        <v>348</v>
      </c>
      <c r="SEB6" s="257" t="s">
        <v>348</v>
      </c>
      <c r="SEC6" s="257" t="s">
        <v>348</v>
      </c>
      <c r="SED6" s="257" t="s">
        <v>348</v>
      </c>
      <c r="SEE6" s="257" t="s">
        <v>348</v>
      </c>
      <c r="SEF6" s="257" t="s">
        <v>348</v>
      </c>
      <c r="SEG6" s="257" t="s">
        <v>348</v>
      </c>
      <c r="SEH6" s="257" t="s">
        <v>348</v>
      </c>
      <c r="SEI6" s="257" t="s">
        <v>348</v>
      </c>
      <c r="SEJ6" s="257" t="s">
        <v>348</v>
      </c>
      <c r="SEK6" s="257" t="s">
        <v>348</v>
      </c>
      <c r="SEL6" s="257" t="s">
        <v>348</v>
      </c>
      <c r="SEM6" s="257" t="s">
        <v>348</v>
      </c>
      <c r="SEN6" s="257" t="s">
        <v>348</v>
      </c>
      <c r="SEO6" s="257" t="s">
        <v>348</v>
      </c>
      <c r="SEP6" s="257" t="s">
        <v>348</v>
      </c>
      <c r="SEQ6" s="257" t="s">
        <v>348</v>
      </c>
      <c r="SER6" s="257" t="s">
        <v>348</v>
      </c>
      <c r="SES6" s="257" t="s">
        <v>348</v>
      </c>
      <c r="SET6" s="257" t="s">
        <v>348</v>
      </c>
      <c r="SEU6" s="257" t="s">
        <v>348</v>
      </c>
      <c r="SEV6" s="257" t="s">
        <v>348</v>
      </c>
      <c r="SEW6" s="257" t="s">
        <v>348</v>
      </c>
      <c r="SEX6" s="257" t="s">
        <v>348</v>
      </c>
      <c r="SEY6" s="257" t="s">
        <v>348</v>
      </c>
      <c r="SEZ6" s="257" t="s">
        <v>348</v>
      </c>
      <c r="SFA6" s="257" t="s">
        <v>348</v>
      </c>
      <c r="SFB6" s="257" t="s">
        <v>348</v>
      </c>
      <c r="SFC6" s="257" t="s">
        <v>348</v>
      </c>
      <c r="SFD6" s="257" t="s">
        <v>348</v>
      </c>
      <c r="SFE6" s="257" t="s">
        <v>348</v>
      </c>
      <c r="SFF6" s="257" t="s">
        <v>348</v>
      </c>
      <c r="SFG6" s="257" t="s">
        <v>348</v>
      </c>
      <c r="SFH6" s="257" t="s">
        <v>348</v>
      </c>
      <c r="SFI6" s="257" t="s">
        <v>348</v>
      </c>
      <c r="SFJ6" s="257" t="s">
        <v>348</v>
      </c>
      <c r="SFK6" s="257" t="s">
        <v>348</v>
      </c>
      <c r="SFL6" s="257" t="s">
        <v>348</v>
      </c>
      <c r="SFM6" s="257" t="s">
        <v>348</v>
      </c>
      <c r="SFN6" s="257" t="s">
        <v>348</v>
      </c>
      <c r="SFO6" s="257" t="s">
        <v>348</v>
      </c>
      <c r="SFP6" s="257" t="s">
        <v>348</v>
      </c>
      <c r="SFQ6" s="257" t="s">
        <v>348</v>
      </c>
      <c r="SFR6" s="257" t="s">
        <v>348</v>
      </c>
      <c r="SFS6" s="257" t="s">
        <v>348</v>
      </c>
      <c r="SFT6" s="257" t="s">
        <v>348</v>
      </c>
      <c r="SFU6" s="257" t="s">
        <v>348</v>
      </c>
      <c r="SFV6" s="257" t="s">
        <v>348</v>
      </c>
      <c r="SFW6" s="257" t="s">
        <v>348</v>
      </c>
      <c r="SFX6" s="257" t="s">
        <v>348</v>
      </c>
      <c r="SFY6" s="257" t="s">
        <v>348</v>
      </c>
      <c r="SFZ6" s="257" t="s">
        <v>348</v>
      </c>
      <c r="SGA6" s="257" t="s">
        <v>348</v>
      </c>
      <c r="SGB6" s="257" t="s">
        <v>348</v>
      </c>
      <c r="SGC6" s="257" t="s">
        <v>348</v>
      </c>
      <c r="SGD6" s="257" t="s">
        <v>348</v>
      </c>
      <c r="SGE6" s="257" t="s">
        <v>348</v>
      </c>
      <c r="SGF6" s="257" t="s">
        <v>348</v>
      </c>
      <c r="SGG6" s="257" t="s">
        <v>348</v>
      </c>
      <c r="SGH6" s="257" t="s">
        <v>348</v>
      </c>
      <c r="SGI6" s="257" t="s">
        <v>348</v>
      </c>
      <c r="SGJ6" s="257" t="s">
        <v>348</v>
      </c>
      <c r="SGK6" s="257" t="s">
        <v>348</v>
      </c>
      <c r="SGL6" s="257" t="s">
        <v>348</v>
      </c>
      <c r="SGM6" s="257" t="s">
        <v>348</v>
      </c>
      <c r="SGN6" s="257" t="s">
        <v>348</v>
      </c>
      <c r="SGO6" s="257" t="s">
        <v>348</v>
      </c>
      <c r="SGP6" s="257" t="s">
        <v>348</v>
      </c>
      <c r="SGQ6" s="257" t="s">
        <v>348</v>
      </c>
      <c r="SGR6" s="257" t="s">
        <v>348</v>
      </c>
      <c r="SGS6" s="257" t="s">
        <v>348</v>
      </c>
      <c r="SGT6" s="257" t="s">
        <v>348</v>
      </c>
      <c r="SGU6" s="257" t="s">
        <v>348</v>
      </c>
      <c r="SGV6" s="257" t="s">
        <v>348</v>
      </c>
      <c r="SGW6" s="257" t="s">
        <v>348</v>
      </c>
      <c r="SGX6" s="257" t="s">
        <v>348</v>
      </c>
      <c r="SGY6" s="257" t="s">
        <v>348</v>
      </c>
      <c r="SGZ6" s="257" t="s">
        <v>348</v>
      </c>
      <c r="SHA6" s="257" t="s">
        <v>348</v>
      </c>
      <c r="SHB6" s="257" t="s">
        <v>348</v>
      </c>
      <c r="SHC6" s="257" t="s">
        <v>348</v>
      </c>
      <c r="SHD6" s="257" t="s">
        <v>348</v>
      </c>
      <c r="SHE6" s="257" t="s">
        <v>348</v>
      </c>
      <c r="SHF6" s="257" t="s">
        <v>348</v>
      </c>
      <c r="SHG6" s="257" t="s">
        <v>348</v>
      </c>
      <c r="SHH6" s="257" t="s">
        <v>348</v>
      </c>
      <c r="SHI6" s="257" t="s">
        <v>348</v>
      </c>
      <c r="SHJ6" s="257" t="s">
        <v>348</v>
      </c>
      <c r="SHK6" s="257" t="s">
        <v>348</v>
      </c>
      <c r="SHL6" s="257" t="s">
        <v>348</v>
      </c>
      <c r="SHM6" s="257" t="s">
        <v>348</v>
      </c>
      <c r="SHN6" s="257" t="s">
        <v>348</v>
      </c>
      <c r="SHO6" s="257" t="s">
        <v>348</v>
      </c>
      <c r="SHP6" s="257" t="s">
        <v>348</v>
      </c>
      <c r="SHQ6" s="257" t="s">
        <v>348</v>
      </c>
      <c r="SHR6" s="257" t="s">
        <v>348</v>
      </c>
      <c r="SHS6" s="257" t="s">
        <v>348</v>
      </c>
      <c r="SHT6" s="257" t="s">
        <v>348</v>
      </c>
      <c r="SHU6" s="257" t="s">
        <v>348</v>
      </c>
      <c r="SHV6" s="257" t="s">
        <v>348</v>
      </c>
      <c r="SHW6" s="257" t="s">
        <v>348</v>
      </c>
      <c r="SHX6" s="257" t="s">
        <v>348</v>
      </c>
      <c r="SHY6" s="257" t="s">
        <v>348</v>
      </c>
      <c r="SHZ6" s="257" t="s">
        <v>348</v>
      </c>
      <c r="SIA6" s="257" t="s">
        <v>348</v>
      </c>
      <c r="SIB6" s="257" t="s">
        <v>348</v>
      </c>
      <c r="SIC6" s="257" t="s">
        <v>348</v>
      </c>
      <c r="SID6" s="257" t="s">
        <v>348</v>
      </c>
      <c r="SIE6" s="257" t="s">
        <v>348</v>
      </c>
      <c r="SIF6" s="257" t="s">
        <v>348</v>
      </c>
      <c r="SIG6" s="257" t="s">
        <v>348</v>
      </c>
      <c r="SIH6" s="257" t="s">
        <v>348</v>
      </c>
      <c r="SII6" s="257" t="s">
        <v>348</v>
      </c>
      <c r="SIJ6" s="257" t="s">
        <v>348</v>
      </c>
      <c r="SIK6" s="257" t="s">
        <v>348</v>
      </c>
      <c r="SIL6" s="257" t="s">
        <v>348</v>
      </c>
      <c r="SIM6" s="257" t="s">
        <v>348</v>
      </c>
      <c r="SIN6" s="257" t="s">
        <v>348</v>
      </c>
      <c r="SIO6" s="257" t="s">
        <v>348</v>
      </c>
      <c r="SIP6" s="257" t="s">
        <v>348</v>
      </c>
      <c r="SIQ6" s="257" t="s">
        <v>348</v>
      </c>
      <c r="SIR6" s="257" t="s">
        <v>348</v>
      </c>
      <c r="SIS6" s="257" t="s">
        <v>348</v>
      </c>
      <c r="SIT6" s="257" t="s">
        <v>348</v>
      </c>
      <c r="SIU6" s="257" t="s">
        <v>348</v>
      </c>
      <c r="SIV6" s="257" t="s">
        <v>348</v>
      </c>
      <c r="SIW6" s="257" t="s">
        <v>348</v>
      </c>
      <c r="SIX6" s="257" t="s">
        <v>348</v>
      </c>
      <c r="SIY6" s="257" t="s">
        <v>348</v>
      </c>
      <c r="SIZ6" s="257" t="s">
        <v>348</v>
      </c>
      <c r="SJA6" s="257" t="s">
        <v>348</v>
      </c>
      <c r="SJB6" s="257" t="s">
        <v>348</v>
      </c>
      <c r="SJC6" s="257" t="s">
        <v>348</v>
      </c>
      <c r="SJD6" s="257" t="s">
        <v>348</v>
      </c>
      <c r="SJE6" s="257" t="s">
        <v>348</v>
      </c>
      <c r="SJF6" s="257" t="s">
        <v>348</v>
      </c>
      <c r="SJG6" s="257" t="s">
        <v>348</v>
      </c>
      <c r="SJH6" s="257" t="s">
        <v>348</v>
      </c>
      <c r="SJI6" s="257" t="s">
        <v>348</v>
      </c>
      <c r="SJJ6" s="257" t="s">
        <v>348</v>
      </c>
      <c r="SJK6" s="257" t="s">
        <v>348</v>
      </c>
      <c r="SJL6" s="257" t="s">
        <v>348</v>
      </c>
      <c r="SJM6" s="257" t="s">
        <v>348</v>
      </c>
      <c r="SJN6" s="257" t="s">
        <v>348</v>
      </c>
      <c r="SJO6" s="257" t="s">
        <v>348</v>
      </c>
      <c r="SJP6" s="257" t="s">
        <v>348</v>
      </c>
      <c r="SJQ6" s="257" t="s">
        <v>348</v>
      </c>
      <c r="SJR6" s="257" t="s">
        <v>348</v>
      </c>
      <c r="SJS6" s="257" t="s">
        <v>348</v>
      </c>
      <c r="SJT6" s="257" t="s">
        <v>348</v>
      </c>
      <c r="SJU6" s="257" t="s">
        <v>348</v>
      </c>
      <c r="SJV6" s="257" t="s">
        <v>348</v>
      </c>
      <c r="SJW6" s="257" t="s">
        <v>348</v>
      </c>
      <c r="SJX6" s="257" t="s">
        <v>348</v>
      </c>
      <c r="SJY6" s="257" t="s">
        <v>348</v>
      </c>
      <c r="SJZ6" s="257" t="s">
        <v>348</v>
      </c>
      <c r="SKA6" s="257" t="s">
        <v>348</v>
      </c>
      <c r="SKB6" s="257" t="s">
        <v>348</v>
      </c>
      <c r="SKC6" s="257" t="s">
        <v>348</v>
      </c>
      <c r="SKD6" s="257" t="s">
        <v>348</v>
      </c>
      <c r="SKE6" s="257" t="s">
        <v>348</v>
      </c>
      <c r="SKF6" s="257" t="s">
        <v>348</v>
      </c>
      <c r="SKG6" s="257" t="s">
        <v>348</v>
      </c>
      <c r="SKH6" s="257" t="s">
        <v>348</v>
      </c>
      <c r="SKI6" s="257" t="s">
        <v>348</v>
      </c>
      <c r="SKJ6" s="257" t="s">
        <v>348</v>
      </c>
      <c r="SKK6" s="257" t="s">
        <v>348</v>
      </c>
      <c r="SKL6" s="257" t="s">
        <v>348</v>
      </c>
      <c r="SKM6" s="257" t="s">
        <v>348</v>
      </c>
      <c r="SKN6" s="257" t="s">
        <v>348</v>
      </c>
      <c r="SKO6" s="257" t="s">
        <v>348</v>
      </c>
      <c r="SKP6" s="257" t="s">
        <v>348</v>
      </c>
      <c r="SKQ6" s="257" t="s">
        <v>348</v>
      </c>
      <c r="SKR6" s="257" t="s">
        <v>348</v>
      </c>
      <c r="SKS6" s="257" t="s">
        <v>348</v>
      </c>
      <c r="SKT6" s="257" t="s">
        <v>348</v>
      </c>
      <c r="SKU6" s="257" t="s">
        <v>348</v>
      </c>
      <c r="SKV6" s="257" t="s">
        <v>348</v>
      </c>
      <c r="SKW6" s="257" t="s">
        <v>348</v>
      </c>
      <c r="SKX6" s="257" t="s">
        <v>348</v>
      </c>
      <c r="SKY6" s="257" t="s">
        <v>348</v>
      </c>
      <c r="SKZ6" s="257" t="s">
        <v>348</v>
      </c>
      <c r="SLA6" s="257" t="s">
        <v>348</v>
      </c>
      <c r="SLB6" s="257" t="s">
        <v>348</v>
      </c>
      <c r="SLC6" s="257" t="s">
        <v>348</v>
      </c>
      <c r="SLD6" s="257" t="s">
        <v>348</v>
      </c>
      <c r="SLE6" s="257" t="s">
        <v>348</v>
      </c>
      <c r="SLF6" s="257" t="s">
        <v>348</v>
      </c>
      <c r="SLG6" s="257" t="s">
        <v>348</v>
      </c>
      <c r="SLH6" s="257" t="s">
        <v>348</v>
      </c>
      <c r="SLI6" s="257" t="s">
        <v>348</v>
      </c>
      <c r="SLJ6" s="257" t="s">
        <v>348</v>
      </c>
      <c r="SLK6" s="257" t="s">
        <v>348</v>
      </c>
      <c r="SLL6" s="257" t="s">
        <v>348</v>
      </c>
      <c r="SLM6" s="257" t="s">
        <v>348</v>
      </c>
      <c r="SLN6" s="257" t="s">
        <v>348</v>
      </c>
      <c r="SLO6" s="257" t="s">
        <v>348</v>
      </c>
      <c r="SLP6" s="257" t="s">
        <v>348</v>
      </c>
      <c r="SLQ6" s="257" t="s">
        <v>348</v>
      </c>
      <c r="SLR6" s="257" t="s">
        <v>348</v>
      </c>
      <c r="SLS6" s="257" t="s">
        <v>348</v>
      </c>
      <c r="SLT6" s="257" t="s">
        <v>348</v>
      </c>
      <c r="SLU6" s="257" t="s">
        <v>348</v>
      </c>
      <c r="SLV6" s="257" t="s">
        <v>348</v>
      </c>
      <c r="SLW6" s="257" t="s">
        <v>348</v>
      </c>
      <c r="SLX6" s="257" t="s">
        <v>348</v>
      </c>
      <c r="SLY6" s="257" t="s">
        <v>348</v>
      </c>
      <c r="SLZ6" s="257" t="s">
        <v>348</v>
      </c>
      <c r="SMA6" s="257" t="s">
        <v>348</v>
      </c>
      <c r="SMB6" s="257" t="s">
        <v>348</v>
      </c>
      <c r="SMC6" s="257" t="s">
        <v>348</v>
      </c>
      <c r="SMD6" s="257" t="s">
        <v>348</v>
      </c>
      <c r="SME6" s="257" t="s">
        <v>348</v>
      </c>
      <c r="SMF6" s="257" t="s">
        <v>348</v>
      </c>
      <c r="SMG6" s="257" t="s">
        <v>348</v>
      </c>
      <c r="SMH6" s="257" t="s">
        <v>348</v>
      </c>
      <c r="SMI6" s="257" t="s">
        <v>348</v>
      </c>
      <c r="SMJ6" s="257" t="s">
        <v>348</v>
      </c>
      <c r="SMK6" s="257" t="s">
        <v>348</v>
      </c>
      <c r="SML6" s="257" t="s">
        <v>348</v>
      </c>
      <c r="SMM6" s="257" t="s">
        <v>348</v>
      </c>
      <c r="SMN6" s="257" t="s">
        <v>348</v>
      </c>
      <c r="SMO6" s="257" t="s">
        <v>348</v>
      </c>
      <c r="SMP6" s="257" t="s">
        <v>348</v>
      </c>
      <c r="SMQ6" s="257" t="s">
        <v>348</v>
      </c>
      <c r="SMR6" s="257" t="s">
        <v>348</v>
      </c>
      <c r="SMS6" s="257" t="s">
        <v>348</v>
      </c>
      <c r="SMT6" s="257" t="s">
        <v>348</v>
      </c>
      <c r="SMU6" s="257" t="s">
        <v>348</v>
      </c>
      <c r="SMV6" s="257" t="s">
        <v>348</v>
      </c>
      <c r="SMW6" s="257" t="s">
        <v>348</v>
      </c>
      <c r="SMX6" s="257" t="s">
        <v>348</v>
      </c>
      <c r="SMY6" s="257" t="s">
        <v>348</v>
      </c>
      <c r="SMZ6" s="257" t="s">
        <v>348</v>
      </c>
      <c r="SNA6" s="257" t="s">
        <v>348</v>
      </c>
      <c r="SNB6" s="257" t="s">
        <v>348</v>
      </c>
      <c r="SNC6" s="257" t="s">
        <v>348</v>
      </c>
      <c r="SND6" s="257" t="s">
        <v>348</v>
      </c>
      <c r="SNE6" s="257" t="s">
        <v>348</v>
      </c>
      <c r="SNF6" s="257" t="s">
        <v>348</v>
      </c>
      <c r="SNG6" s="257" t="s">
        <v>348</v>
      </c>
      <c r="SNH6" s="257" t="s">
        <v>348</v>
      </c>
      <c r="SNI6" s="257" t="s">
        <v>348</v>
      </c>
      <c r="SNJ6" s="257" t="s">
        <v>348</v>
      </c>
      <c r="SNK6" s="257" t="s">
        <v>348</v>
      </c>
      <c r="SNL6" s="257" t="s">
        <v>348</v>
      </c>
      <c r="SNM6" s="257" t="s">
        <v>348</v>
      </c>
      <c r="SNN6" s="257" t="s">
        <v>348</v>
      </c>
      <c r="SNO6" s="257" t="s">
        <v>348</v>
      </c>
      <c r="SNP6" s="257" t="s">
        <v>348</v>
      </c>
      <c r="SNQ6" s="257" t="s">
        <v>348</v>
      </c>
      <c r="SNR6" s="257" t="s">
        <v>348</v>
      </c>
      <c r="SNS6" s="257" t="s">
        <v>348</v>
      </c>
      <c r="SNT6" s="257" t="s">
        <v>348</v>
      </c>
      <c r="SNU6" s="257" t="s">
        <v>348</v>
      </c>
      <c r="SNV6" s="257" t="s">
        <v>348</v>
      </c>
      <c r="SNW6" s="257" t="s">
        <v>348</v>
      </c>
      <c r="SNX6" s="257" t="s">
        <v>348</v>
      </c>
      <c r="SNY6" s="257" t="s">
        <v>348</v>
      </c>
      <c r="SNZ6" s="257" t="s">
        <v>348</v>
      </c>
      <c r="SOA6" s="257" t="s">
        <v>348</v>
      </c>
      <c r="SOB6" s="257" t="s">
        <v>348</v>
      </c>
      <c r="SOC6" s="257" t="s">
        <v>348</v>
      </c>
      <c r="SOD6" s="257" t="s">
        <v>348</v>
      </c>
      <c r="SOE6" s="257" t="s">
        <v>348</v>
      </c>
      <c r="SOF6" s="257" t="s">
        <v>348</v>
      </c>
      <c r="SOG6" s="257" t="s">
        <v>348</v>
      </c>
      <c r="SOH6" s="257" t="s">
        <v>348</v>
      </c>
      <c r="SOI6" s="257" t="s">
        <v>348</v>
      </c>
      <c r="SOJ6" s="257" t="s">
        <v>348</v>
      </c>
      <c r="SOK6" s="257" t="s">
        <v>348</v>
      </c>
      <c r="SOL6" s="257" t="s">
        <v>348</v>
      </c>
      <c r="SOM6" s="257" t="s">
        <v>348</v>
      </c>
      <c r="SON6" s="257" t="s">
        <v>348</v>
      </c>
      <c r="SOO6" s="257" t="s">
        <v>348</v>
      </c>
      <c r="SOP6" s="257" t="s">
        <v>348</v>
      </c>
      <c r="SOQ6" s="257" t="s">
        <v>348</v>
      </c>
      <c r="SOR6" s="257" t="s">
        <v>348</v>
      </c>
      <c r="SOS6" s="257" t="s">
        <v>348</v>
      </c>
      <c r="SOT6" s="257" t="s">
        <v>348</v>
      </c>
      <c r="SOU6" s="257" t="s">
        <v>348</v>
      </c>
      <c r="SOV6" s="257" t="s">
        <v>348</v>
      </c>
      <c r="SOW6" s="257" t="s">
        <v>348</v>
      </c>
      <c r="SOX6" s="257" t="s">
        <v>348</v>
      </c>
      <c r="SOY6" s="257" t="s">
        <v>348</v>
      </c>
      <c r="SOZ6" s="257" t="s">
        <v>348</v>
      </c>
      <c r="SPA6" s="257" t="s">
        <v>348</v>
      </c>
      <c r="SPB6" s="257" t="s">
        <v>348</v>
      </c>
      <c r="SPC6" s="257" t="s">
        <v>348</v>
      </c>
      <c r="SPD6" s="257" t="s">
        <v>348</v>
      </c>
      <c r="SPE6" s="257" t="s">
        <v>348</v>
      </c>
      <c r="SPF6" s="257" t="s">
        <v>348</v>
      </c>
      <c r="SPG6" s="257" t="s">
        <v>348</v>
      </c>
      <c r="SPH6" s="257" t="s">
        <v>348</v>
      </c>
      <c r="SPI6" s="257" t="s">
        <v>348</v>
      </c>
      <c r="SPJ6" s="257" t="s">
        <v>348</v>
      </c>
      <c r="SPK6" s="257" t="s">
        <v>348</v>
      </c>
      <c r="SPL6" s="257" t="s">
        <v>348</v>
      </c>
      <c r="SPM6" s="257" t="s">
        <v>348</v>
      </c>
      <c r="SPN6" s="257" t="s">
        <v>348</v>
      </c>
      <c r="SPO6" s="257" t="s">
        <v>348</v>
      </c>
      <c r="SPP6" s="257" t="s">
        <v>348</v>
      </c>
      <c r="SPQ6" s="257" t="s">
        <v>348</v>
      </c>
      <c r="SPR6" s="257" t="s">
        <v>348</v>
      </c>
      <c r="SPS6" s="257" t="s">
        <v>348</v>
      </c>
      <c r="SPT6" s="257" t="s">
        <v>348</v>
      </c>
      <c r="SPU6" s="257" t="s">
        <v>348</v>
      </c>
      <c r="SPV6" s="257" t="s">
        <v>348</v>
      </c>
      <c r="SPW6" s="257" t="s">
        <v>348</v>
      </c>
      <c r="SPX6" s="257" t="s">
        <v>348</v>
      </c>
      <c r="SPY6" s="257" t="s">
        <v>348</v>
      </c>
      <c r="SPZ6" s="257" t="s">
        <v>348</v>
      </c>
      <c r="SQA6" s="257" t="s">
        <v>348</v>
      </c>
      <c r="SQB6" s="257" t="s">
        <v>348</v>
      </c>
      <c r="SQC6" s="257" t="s">
        <v>348</v>
      </c>
      <c r="SQD6" s="257" t="s">
        <v>348</v>
      </c>
      <c r="SQE6" s="257" t="s">
        <v>348</v>
      </c>
      <c r="SQF6" s="257" t="s">
        <v>348</v>
      </c>
      <c r="SQG6" s="257" t="s">
        <v>348</v>
      </c>
      <c r="SQH6" s="257" t="s">
        <v>348</v>
      </c>
      <c r="SQI6" s="257" t="s">
        <v>348</v>
      </c>
      <c r="SQJ6" s="257" t="s">
        <v>348</v>
      </c>
      <c r="SQK6" s="257" t="s">
        <v>348</v>
      </c>
      <c r="SQL6" s="257" t="s">
        <v>348</v>
      </c>
      <c r="SQM6" s="257" t="s">
        <v>348</v>
      </c>
      <c r="SQN6" s="257" t="s">
        <v>348</v>
      </c>
      <c r="SQO6" s="257" t="s">
        <v>348</v>
      </c>
      <c r="SQP6" s="257" t="s">
        <v>348</v>
      </c>
      <c r="SQQ6" s="257" t="s">
        <v>348</v>
      </c>
      <c r="SQR6" s="257" t="s">
        <v>348</v>
      </c>
      <c r="SQS6" s="257" t="s">
        <v>348</v>
      </c>
      <c r="SQT6" s="257" t="s">
        <v>348</v>
      </c>
      <c r="SQU6" s="257" t="s">
        <v>348</v>
      </c>
      <c r="SQV6" s="257" t="s">
        <v>348</v>
      </c>
      <c r="SQW6" s="257" t="s">
        <v>348</v>
      </c>
      <c r="SQX6" s="257" t="s">
        <v>348</v>
      </c>
      <c r="SQY6" s="257" t="s">
        <v>348</v>
      </c>
      <c r="SQZ6" s="257" t="s">
        <v>348</v>
      </c>
      <c r="SRA6" s="257" t="s">
        <v>348</v>
      </c>
      <c r="SRB6" s="257" t="s">
        <v>348</v>
      </c>
      <c r="SRC6" s="257" t="s">
        <v>348</v>
      </c>
      <c r="SRD6" s="257" t="s">
        <v>348</v>
      </c>
      <c r="SRE6" s="257" t="s">
        <v>348</v>
      </c>
      <c r="SRF6" s="257" t="s">
        <v>348</v>
      </c>
      <c r="SRG6" s="257" t="s">
        <v>348</v>
      </c>
      <c r="SRH6" s="257" t="s">
        <v>348</v>
      </c>
      <c r="SRI6" s="257" t="s">
        <v>348</v>
      </c>
      <c r="SRJ6" s="257" t="s">
        <v>348</v>
      </c>
      <c r="SRK6" s="257" t="s">
        <v>348</v>
      </c>
      <c r="SRL6" s="257" t="s">
        <v>348</v>
      </c>
      <c r="SRM6" s="257" t="s">
        <v>348</v>
      </c>
      <c r="SRN6" s="257" t="s">
        <v>348</v>
      </c>
      <c r="SRO6" s="257" t="s">
        <v>348</v>
      </c>
      <c r="SRP6" s="257" t="s">
        <v>348</v>
      </c>
      <c r="SRQ6" s="257" t="s">
        <v>348</v>
      </c>
      <c r="SRR6" s="257" t="s">
        <v>348</v>
      </c>
      <c r="SRS6" s="257" t="s">
        <v>348</v>
      </c>
      <c r="SRT6" s="257" t="s">
        <v>348</v>
      </c>
      <c r="SRU6" s="257" t="s">
        <v>348</v>
      </c>
      <c r="SRV6" s="257" t="s">
        <v>348</v>
      </c>
      <c r="SRW6" s="257" t="s">
        <v>348</v>
      </c>
      <c r="SRX6" s="257" t="s">
        <v>348</v>
      </c>
      <c r="SRY6" s="257" t="s">
        <v>348</v>
      </c>
      <c r="SRZ6" s="257" t="s">
        <v>348</v>
      </c>
      <c r="SSA6" s="257" t="s">
        <v>348</v>
      </c>
      <c r="SSB6" s="257" t="s">
        <v>348</v>
      </c>
      <c r="SSC6" s="257" t="s">
        <v>348</v>
      </c>
      <c r="SSD6" s="257" t="s">
        <v>348</v>
      </c>
      <c r="SSE6" s="257" t="s">
        <v>348</v>
      </c>
      <c r="SSF6" s="257" t="s">
        <v>348</v>
      </c>
      <c r="SSG6" s="257" t="s">
        <v>348</v>
      </c>
      <c r="SSH6" s="257" t="s">
        <v>348</v>
      </c>
      <c r="SSI6" s="257" t="s">
        <v>348</v>
      </c>
      <c r="SSJ6" s="257" t="s">
        <v>348</v>
      </c>
      <c r="SSK6" s="257" t="s">
        <v>348</v>
      </c>
      <c r="SSL6" s="257" t="s">
        <v>348</v>
      </c>
      <c r="SSM6" s="257" t="s">
        <v>348</v>
      </c>
      <c r="SSN6" s="257" t="s">
        <v>348</v>
      </c>
      <c r="SSO6" s="257" t="s">
        <v>348</v>
      </c>
      <c r="SSP6" s="257" t="s">
        <v>348</v>
      </c>
      <c r="SSQ6" s="257" t="s">
        <v>348</v>
      </c>
      <c r="SSR6" s="257" t="s">
        <v>348</v>
      </c>
      <c r="SSS6" s="257" t="s">
        <v>348</v>
      </c>
      <c r="SST6" s="257" t="s">
        <v>348</v>
      </c>
      <c r="SSU6" s="257" t="s">
        <v>348</v>
      </c>
      <c r="SSV6" s="257" t="s">
        <v>348</v>
      </c>
      <c r="SSW6" s="257" t="s">
        <v>348</v>
      </c>
      <c r="SSX6" s="257" t="s">
        <v>348</v>
      </c>
      <c r="SSY6" s="257" t="s">
        <v>348</v>
      </c>
      <c r="SSZ6" s="257" t="s">
        <v>348</v>
      </c>
      <c r="STA6" s="257" t="s">
        <v>348</v>
      </c>
      <c r="STB6" s="257" t="s">
        <v>348</v>
      </c>
      <c r="STC6" s="257" t="s">
        <v>348</v>
      </c>
      <c r="STD6" s="257" t="s">
        <v>348</v>
      </c>
      <c r="STE6" s="257" t="s">
        <v>348</v>
      </c>
      <c r="STF6" s="257" t="s">
        <v>348</v>
      </c>
      <c r="STG6" s="257" t="s">
        <v>348</v>
      </c>
      <c r="STH6" s="257" t="s">
        <v>348</v>
      </c>
      <c r="STI6" s="257" t="s">
        <v>348</v>
      </c>
      <c r="STJ6" s="257" t="s">
        <v>348</v>
      </c>
      <c r="STK6" s="257" t="s">
        <v>348</v>
      </c>
      <c r="STL6" s="257" t="s">
        <v>348</v>
      </c>
      <c r="STM6" s="257" t="s">
        <v>348</v>
      </c>
      <c r="STN6" s="257" t="s">
        <v>348</v>
      </c>
      <c r="STO6" s="257" t="s">
        <v>348</v>
      </c>
      <c r="STP6" s="257" t="s">
        <v>348</v>
      </c>
      <c r="STQ6" s="257" t="s">
        <v>348</v>
      </c>
      <c r="STR6" s="257" t="s">
        <v>348</v>
      </c>
      <c r="STS6" s="257" t="s">
        <v>348</v>
      </c>
      <c r="STT6" s="257" t="s">
        <v>348</v>
      </c>
      <c r="STU6" s="257" t="s">
        <v>348</v>
      </c>
      <c r="STV6" s="257" t="s">
        <v>348</v>
      </c>
      <c r="STW6" s="257" t="s">
        <v>348</v>
      </c>
      <c r="STX6" s="257" t="s">
        <v>348</v>
      </c>
      <c r="STY6" s="257" t="s">
        <v>348</v>
      </c>
      <c r="STZ6" s="257" t="s">
        <v>348</v>
      </c>
      <c r="SUA6" s="257" t="s">
        <v>348</v>
      </c>
      <c r="SUB6" s="257" t="s">
        <v>348</v>
      </c>
      <c r="SUC6" s="257" t="s">
        <v>348</v>
      </c>
      <c r="SUD6" s="257" t="s">
        <v>348</v>
      </c>
      <c r="SUE6" s="257" t="s">
        <v>348</v>
      </c>
      <c r="SUF6" s="257" t="s">
        <v>348</v>
      </c>
      <c r="SUG6" s="257" t="s">
        <v>348</v>
      </c>
      <c r="SUH6" s="257" t="s">
        <v>348</v>
      </c>
      <c r="SUI6" s="257" t="s">
        <v>348</v>
      </c>
      <c r="SUJ6" s="257" t="s">
        <v>348</v>
      </c>
      <c r="SUK6" s="257" t="s">
        <v>348</v>
      </c>
      <c r="SUL6" s="257" t="s">
        <v>348</v>
      </c>
      <c r="SUM6" s="257" t="s">
        <v>348</v>
      </c>
      <c r="SUN6" s="257" t="s">
        <v>348</v>
      </c>
      <c r="SUO6" s="257" t="s">
        <v>348</v>
      </c>
      <c r="SUP6" s="257" t="s">
        <v>348</v>
      </c>
      <c r="SUQ6" s="257" t="s">
        <v>348</v>
      </c>
      <c r="SUR6" s="257" t="s">
        <v>348</v>
      </c>
      <c r="SUS6" s="257" t="s">
        <v>348</v>
      </c>
      <c r="SUT6" s="257" t="s">
        <v>348</v>
      </c>
      <c r="SUU6" s="257" t="s">
        <v>348</v>
      </c>
      <c r="SUV6" s="257" t="s">
        <v>348</v>
      </c>
      <c r="SUW6" s="257" t="s">
        <v>348</v>
      </c>
      <c r="SUX6" s="257" t="s">
        <v>348</v>
      </c>
      <c r="SUY6" s="257" t="s">
        <v>348</v>
      </c>
      <c r="SUZ6" s="257" t="s">
        <v>348</v>
      </c>
      <c r="SVA6" s="257" t="s">
        <v>348</v>
      </c>
      <c r="SVB6" s="257" t="s">
        <v>348</v>
      </c>
      <c r="SVC6" s="257" t="s">
        <v>348</v>
      </c>
      <c r="SVD6" s="257" t="s">
        <v>348</v>
      </c>
      <c r="SVE6" s="257" t="s">
        <v>348</v>
      </c>
      <c r="SVF6" s="257" t="s">
        <v>348</v>
      </c>
      <c r="SVG6" s="257" t="s">
        <v>348</v>
      </c>
      <c r="SVH6" s="257" t="s">
        <v>348</v>
      </c>
      <c r="SVI6" s="257" t="s">
        <v>348</v>
      </c>
      <c r="SVJ6" s="257" t="s">
        <v>348</v>
      </c>
      <c r="SVK6" s="257" t="s">
        <v>348</v>
      </c>
      <c r="SVL6" s="257" t="s">
        <v>348</v>
      </c>
      <c r="SVM6" s="257" t="s">
        <v>348</v>
      </c>
      <c r="SVN6" s="257" t="s">
        <v>348</v>
      </c>
      <c r="SVO6" s="257" t="s">
        <v>348</v>
      </c>
      <c r="SVP6" s="257" t="s">
        <v>348</v>
      </c>
      <c r="SVQ6" s="257" t="s">
        <v>348</v>
      </c>
      <c r="SVR6" s="257" t="s">
        <v>348</v>
      </c>
      <c r="SVS6" s="257" t="s">
        <v>348</v>
      </c>
      <c r="SVT6" s="257" t="s">
        <v>348</v>
      </c>
      <c r="SVU6" s="257" t="s">
        <v>348</v>
      </c>
      <c r="SVV6" s="257" t="s">
        <v>348</v>
      </c>
      <c r="SVW6" s="257" t="s">
        <v>348</v>
      </c>
      <c r="SVX6" s="257" t="s">
        <v>348</v>
      </c>
      <c r="SVY6" s="257" t="s">
        <v>348</v>
      </c>
      <c r="SVZ6" s="257" t="s">
        <v>348</v>
      </c>
      <c r="SWA6" s="257" t="s">
        <v>348</v>
      </c>
      <c r="SWB6" s="257" t="s">
        <v>348</v>
      </c>
      <c r="SWC6" s="257" t="s">
        <v>348</v>
      </c>
      <c r="SWD6" s="257" t="s">
        <v>348</v>
      </c>
      <c r="SWE6" s="257" t="s">
        <v>348</v>
      </c>
      <c r="SWF6" s="257" t="s">
        <v>348</v>
      </c>
      <c r="SWG6" s="257" t="s">
        <v>348</v>
      </c>
      <c r="SWH6" s="257" t="s">
        <v>348</v>
      </c>
      <c r="SWI6" s="257" t="s">
        <v>348</v>
      </c>
      <c r="SWJ6" s="257" t="s">
        <v>348</v>
      </c>
      <c r="SWK6" s="257" t="s">
        <v>348</v>
      </c>
      <c r="SWL6" s="257" t="s">
        <v>348</v>
      </c>
      <c r="SWM6" s="257" t="s">
        <v>348</v>
      </c>
      <c r="SWN6" s="257" t="s">
        <v>348</v>
      </c>
      <c r="SWO6" s="257" t="s">
        <v>348</v>
      </c>
      <c r="SWP6" s="257" t="s">
        <v>348</v>
      </c>
      <c r="SWQ6" s="257" t="s">
        <v>348</v>
      </c>
      <c r="SWR6" s="257" t="s">
        <v>348</v>
      </c>
      <c r="SWS6" s="257" t="s">
        <v>348</v>
      </c>
      <c r="SWT6" s="257" t="s">
        <v>348</v>
      </c>
      <c r="SWU6" s="257" t="s">
        <v>348</v>
      </c>
      <c r="SWV6" s="257" t="s">
        <v>348</v>
      </c>
      <c r="SWW6" s="257" t="s">
        <v>348</v>
      </c>
      <c r="SWX6" s="257" t="s">
        <v>348</v>
      </c>
      <c r="SWY6" s="257" t="s">
        <v>348</v>
      </c>
      <c r="SWZ6" s="257" t="s">
        <v>348</v>
      </c>
      <c r="SXA6" s="257" t="s">
        <v>348</v>
      </c>
      <c r="SXB6" s="257" t="s">
        <v>348</v>
      </c>
      <c r="SXC6" s="257" t="s">
        <v>348</v>
      </c>
      <c r="SXD6" s="257" t="s">
        <v>348</v>
      </c>
      <c r="SXE6" s="257" t="s">
        <v>348</v>
      </c>
      <c r="SXF6" s="257" t="s">
        <v>348</v>
      </c>
      <c r="SXG6" s="257" t="s">
        <v>348</v>
      </c>
      <c r="SXH6" s="257" t="s">
        <v>348</v>
      </c>
      <c r="SXI6" s="257" t="s">
        <v>348</v>
      </c>
      <c r="SXJ6" s="257" t="s">
        <v>348</v>
      </c>
      <c r="SXK6" s="257" t="s">
        <v>348</v>
      </c>
      <c r="SXL6" s="257" t="s">
        <v>348</v>
      </c>
      <c r="SXM6" s="257" t="s">
        <v>348</v>
      </c>
      <c r="SXN6" s="257" t="s">
        <v>348</v>
      </c>
      <c r="SXO6" s="257" t="s">
        <v>348</v>
      </c>
      <c r="SXP6" s="257" t="s">
        <v>348</v>
      </c>
      <c r="SXQ6" s="257" t="s">
        <v>348</v>
      </c>
      <c r="SXR6" s="257" t="s">
        <v>348</v>
      </c>
      <c r="SXS6" s="257" t="s">
        <v>348</v>
      </c>
      <c r="SXT6" s="257" t="s">
        <v>348</v>
      </c>
      <c r="SXU6" s="257" t="s">
        <v>348</v>
      </c>
      <c r="SXV6" s="257" t="s">
        <v>348</v>
      </c>
      <c r="SXW6" s="257" t="s">
        <v>348</v>
      </c>
      <c r="SXX6" s="257" t="s">
        <v>348</v>
      </c>
      <c r="SXY6" s="257" t="s">
        <v>348</v>
      </c>
      <c r="SXZ6" s="257" t="s">
        <v>348</v>
      </c>
      <c r="SYA6" s="257" t="s">
        <v>348</v>
      </c>
      <c r="SYB6" s="257" t="s">
        <v>348</v>
      </c>
      <c r="SYC6" s="257" t="s">
        <v>348</v>
      </c>
      <c r="SYD6" s="257" t="s">
        <v>348</v>
      </c>
      <c r="SYE6" s="257" t="s">
        <v>348</v>
      </c>
      <c r="SYF6" s="257" t="s">
        <v>348</v>
      </c>
      <c r="SYG6" s="257" t="s">
        <v>348</v>
      </c>
      <c r="SYH6" s="257" t="s">
        <v>348</v>
      </c>
      <c r="SYI6" s="257" t="s">
        <v>348</v>
      </c>
      <c r="SYJ6" s="257" t="s">
        <v>348</v>
      </c>
      <c r="SYK6" s="257" t="s">
        <v>348</v>
      </c>
      <c r="SYL6" s="257" t="s">
        <v>348</v>
      </c>
      <c r="SYM6" s="257" t="s">
        <v>348</v>
      </c>
      <c r="SYN6" s="257" t="s">
        <v>348</v>
      </c>
      <c r="SYO6" s="257" t="s">
        <v>348</v>
      </c>
      <c r="SYP6" s="257" t="s">
        <v>348</v>
      </c>
      <c r="SYQ6" s="257" t="s">
        <v>348</v>
      </c>
      <c r="SYR6" s="257" t="s">
        <v>348</v>
      </c>
      <c r="SYS6" s="257" t="s">
        <v>348</v>
      </c>
      <c r="SYT6" s="257" t="s">
        <v>348</v>
      </c>
      <c r="SYU6" s="257" t="s">
        <v>348</v>
      </c>
      <c r="SYV6" s="257" t="s">
        <v>348</v>
      </c>
      <c r="SYW6" s="257" t="s">
        <v>348</v>
      </c>
      <c r="SYX6" s="257" t="s">
        <v>348</v>
      </c>
      <c r="SYY6" s="257" t="s">
        <v>348</v>
      </c>
      <c r="SYZ6" s="257" t="s">
        <v>348</v>
      </c>
      <c r="SZA6" s="257" t="s">
        <v>348</v>
      </c>
      <c r="SZB6" s="257" t="s">
        <v>348</v>
      </c>
      <c r="SZC6" s="257" t="s">
        <v>348</v>
      </c>
      <c r="SZD6" s="257" t="s">
        <v>348</v>
      </c>
      <c r="SZE6" s="257" t="s">
        <v>348</v>
      </c>
      <c r="SZF6" s="257" t="s">
        <v>348</v>
      </c>
      <c r="SZG6" s="257" t="s">
        <v>348</v>
      </c>
      <c r="SZH6" s="257" t="s">
        <v>348</v>
      </c>
      <c r="SZI6" s="257" t="s">
        <v>348</v>
      </c>
      <c r="SZJ6" s="257" t="s">
        <v>348</v>
      </c>
      <c r="SZK6" s="257" t="s">
        <v>348</v>
      </c>
      <c r="SZL6" s="257" t="s">
        <v>348</v>
      </c>
      <c r="SZM6" s="257" t="s">
        <v>348</v>
      </c>
      <c r="SZN6" s="257" t="s">
        <v>348</v>
      </c>
      <c r="SZO6" s="257" t="s">
        <v>348</v>
      </c>
      <c r="SZP6" s="257" t="s">
        <v>348</v>
      </c>
      <c r="SZQ6" s="257" t="s">
        <v>348</v>
      </c>
      <c r="SZR6" s="257" t="s">
        <v>348</v>
      </c>
      <c r="SZS6" s="257" t="s">
        <v>348</v>
      </c>
      <c r="SZT6" s="257" t="s">
        <v>348</v>
      </c>
      <c r="SZU6" s="257" t="s">
        <v>348</v>
      </c>
      <c r="SZV6" s="257" t="s">
        <v>348</v>
      </c>
      <c r="SZW6" s="257" t="s">
        <v>348</v>
      </c>
      <c r="SZX6" s="257" t="s">
        <v>348</v>
      </c>
      <c r="SZY6" s="257" t="s">
        <v>348</v>
      </c>
      <c r="SZZ6" s="257" t="s">
        <v>348</v>
      </c>
      <c r="TAA6" s="257" t="s">
        <v>348</v>
      </c>
      <c r="TAB6" s="257" t="s">
        <v>348</v>
      </c>
      <c r="TAC6" s="257" t="s">
        <v>348</v>
      </c>
      <c r="TAD6" s="257" t="s">
        <v>348</v>
      </c>
      <c r="TAE6" s="257" t="s">
        <v>348</v>
      </c>
      <c r="TAF6" s="257" t="s">
        <v>348</v>
      </c>
      <c r="TAG6" s="257" t="s">
        <v>348</v>
      </c>
      <c r="TAH6" s="257" t="s">
        <v>348</v>
      </c>
      <c r="TAI6" s="257" t="s">
        <v>348</v>
      </c>
      <c r="TAJ6" s="257" t="s">
        <v>348</v>
      </c>
      <c r="TAK6" s="257" t="s">
        <v>348</v>
      </c>
      <c r="TAL6" s="257" t="s">
        <v>348</v>
      </c>
      <c r="TAM6" s="257" t="s">
        <v>348</v>
      </c>
      <c r="TAN6" s="257" t="s">
        <v>348</v>
      </c>
      <c r="TAO6" s="257" t="s">
        <v>348</v>
      </c>
      <c r="TAP6" s="257" t="s">
        <v>348</v>
      </c>
      <c r="TAQ6" s="257" t="s">
        <v>348</v>
      </c>
      <c r="TAR6" s="257" t="s">
        <v>348</v>
      </c>
      <c r="TAS6" s="257" t="s">
        <v>348</v>
      </c>
      <c r="TAT6" s="257" t="s">
        <v>348</v>
      </c>
      <c r="TAU6" s="257" t="s">
        <v>348</v>
      </c>
      <c r="TAV6" s="257" t="s">
        <v>348</v>
      </c>
      <c r="TAW6" s="257" t="s">
        <v>348</v>
      </c>
      <c r="TAX6" s="257" t="s">
        <v>348</v>
      </c>
      <c r="TAY6" s="257" t="s">
        <v>348</v>
      </c>
      <c r="TAZ6" s="257" t="s">
        <v>348</v>
      </c>
      <c r="TBA6" s="257" t="s">
        <v>348</v>
      </c>
      <c r="TBB6" s="257" t="s">
        <v>348</v>
      </c>
      <c r="TBC6" s="257" t="s">
        <v>348</v>
      </c>
      <c r="TBD6" s="257" t="s">
        <v>348</v>
      </c>
      <c r="TBE6" s="257" t="s">
        <v>348</v>
      </c>
      <c r="TBF6" s="257" t="s">
        <v>348</v>
      </c>
      <c r="TBG6" s="257" t="s">
        <v>348</v>
      </c>
      <c r="TBH6" s="257" t="s">
        <v>348</v>
      </c>
      <c r="TBI6" s="257" t="s">
        <v>348</v>
      </c>
      <c r="TBJ6" s="257" t="s">
        <v>348</v>
      </c>
      <c r="TBK6" s="257" t="s">
        <v>348</v>
      </c>
      <c r="TBL6" s="257" t="s">
        <v>348</v>
      </c>
      <c r="TBM6" s="257" t="s">
        <v>348</v>
      </c>
      <c r="TBN6" s="257" t="s">
        <v>348</v>
      </c>
      <c r="TBO6" s="257" t="s">
        <v>348</v>
      </c>
      <c r="TBP6" s="257" t="s">
        <v>348</v>
      </c>
      <c r="TBQ6" s="257" t="s">
        <v>348</v>
      </c>
      <c r="TBR6" s="257" t="s">
        <v>348</v>
      </c>
      <c r="TBS6" s="257" t="s">
        <v>348</v>
      </c>
      <c r="TBT6" s="257" t="s">
        <v>348</v>
      </c>
      <c r="TBU6" s="257" t="s">
        <v>348</v>
      </c>
      <c r="TBV6" s="257" t="s">
        <v>348</v>
      </c>
      <c r="TBW6" s="257" t="s">
        <v>348</v>
      </c>
      <c r="TBX6" s="257" t="s">
        <v>348</v>
      </c>
      <c r="TBY6" s="257" t="s">
        <v>348</v>
      </c>
      <c r="TBZ6" s="257" t="s">
        <v>348</v>
      </c>
      <c r="TCA6" s="257" t="s">
        <v>348</v>
      </c>
      <c r="TCB6" s="257" t="s">
        <v>348</v>
      </c>
      <c r="TCC6" s="257" t="s">
        <v>348</v>
      </c>
      <c r="TCD6" s="257" t="s">
        <v>348</v>
      </c>
      <c r="TCE6" s="257" t="s">
        <v>348</v>
      </c>
      <c r="TCF6" s="257" t="s">
        <v>348</v>
      </c>
      <c r="TCG6" s="257" t="s">
        <v>348</v>
      </c>
      <c r="TCH6" s="257" t="s">
        <v>348</v>
      </c>
      <c r="TCI6" s="257" t="s">
        <v>348</v>
      </c>
      <c r="TCJ6" s="257" t="s">
        <v>348</v>
      </c>
      <c r="TCK6" s="257" t="s">
        <v>348</v>
      </c>
      <c r="TCL6" s="257" t="s">
        <v>348</v>
      </c>
      <c r="TCM6" s="257" t="s">
        <v>348</v>
      </c>
      <c r="TCN6" s="257" t="s">
        <v>348</v>
      </c>
      <c r="TCO6" s="257" t="s">
        <v>348</v>
      </c>
      <c r="TCP6" s="257" t="s">
        <v>348</v>
      </c>
      <c r="TCQ6" s="257" t="s">
        <v>348</v>
      </c>
      <c r="TCR6" s="257" t="s">
        <v>348</v>
      </c>
      <c r="TCS6" s="257" t="s">
        <v>348</v>
      </c>
      <c r="TCT6" s="257" t="s">
        <v>348</v>
      </c>
      <c r="TCU6" s="257" t="s">
        <v>348</v>
      </c>
      <c r="TCV6" s="257" t="s">
        <v>348</v>
      </c>
      <c r="TCW6" s="257" t="s">
        <v>348</v>
      </c>
      <c r="TCX6" s="257" t="s">
        <v>348</v>
      </c>
      <c r="TCY6" s="257" t="s">
        <v>348</v>
      </c>
      <c r="TCZ6" s="257" t="s">
        <v>348</v>
      </c>
      <c r="TDA6" s="257" t="s">
        <v>348</v>
      </c>
      <c r="TDB6" s="257" t="s">
        <v>348</v>
      </c>
      <c r="TDC6" s="257" t="s">
        <v>348</v>
      </c>
      <c r="TDD6" s="257" t="s">
        <v>348</v>
      </c>
      <c r="TDE6" s="257" t="s">
        <v>348</v>
      </c>
      <c r="TDF6" s="257" t="s">
        <v>348</v>
      </c>
      <c r="TDG6" s="257" t="s">
        <v>348</v>
      </c>
      <c r="TDH6" s="257" t="s">
        <v>348</v>
      </c>
      <c r="TDI6" s="257" t="s">
        <v>348</v>
      </c>
      <c r="TDJ6" s="257" t="s">
        <v>348</v>
      </c>
      <c r="TDK6" s="257" t="s">
        <v>348</v>
      </c>
      <c r="TDL6" s="257" t="s">
        <v>348</v>
      </c>
      <c r="TDM6" s="257" t="s">
        <v>348</v>
      </c>
      <c r="TDN6" s="257" t="s">
        <v>348</v>
      </c>
      <c r="TDO6" s="257" t="s">
        <v>348</v>
      </c>
      <c r="TDP6" s="257" t="s">
        <v>348</v>
      </c>
      <c r="TDQ6" s="257" t="s">
        <v>348</v>
      </c>
      <c r="TDR6" s="257" t="s">
        <v>348</v>
      </c>
      <c r="TDS6" s="257" t="s">
        <v>348</v>
      </c>
      <c r="TDT6" s="257" t="s">
        <v>348</v>
      </c>
      <c r="TDU6" s="257" t="s">
        <v>348</v>
      </c>
      <c r="TDV6" s="257" t="s">
        <v>348</v>
      </c>
      <c r="TDW6" s="257" t="s">
        <v>348</v>
      </c>
      <c r="TDX6" s="257" t="s">
        <v>348</v>
      </c>
      <c r="TDY6" s="257" t="s">
        <v>348</v>
      </c>
      <c r="TDZ6" s="257" t="s">
        <v>348</v>
      </c>
      <c r="TEA6" s="257" t="s">
        <v>348</v>
      </c>
      <c r="TEB6" s="257" t="s">
        <v>348</v>
      </c>
      <c r="TEC6" s="257" t="s">
        <v>348</v>
      </c>
      <c r="TED6" s="257" t="s">
        <v>348</v>
      </c>
      <c r="TEE6" s="257" t="s">
        <v>348</v>
      </c>
      <c r="TEF6" s="257" t="s">
        <v>348</v>
      </c>
      <c r="TEG6" s="257" t="s">
        <v>348</v>
      </c>
      <c r="TEH6" s="257" t="s">
        <v>348</v>
      </c>
      <c r="TEI6" s="257" t="s">
        <v>348</v>
      </c>
      <c r="TEJ6" s="257" t="s">
        <v>348</v>
      </c>
      <c r="TEK6" s="257" t="s">
        <v>348</v>
      </c>
      <c r="TEL6" s="257" t="s">
        <v>348</v>
      </c>
      <c r="TEM6" s="257" t="s">
        <v>348</v>
      </c>
      <c r="TEN6" s="257" t="s">
        <v>348</v>
      </c>
      <c r="TEO6" s="257" t="s">
        <v>348</v>
      </c>
      <c r="TEP6" s="257" t="s">
        <v>348</v>
      </c>
      <c r="TEQ6" s="257" t="s">
        <v>348</v>
      </c>
      <c r="TER6" s="257" t="s">
        <v>348</v>
      </c>
      <c r="TES6" s="257" t="s">
        <v>348</v>
      </c>
      <c r="TET6" s="257" t="s">
        <v>348</v>
      </c>
      <c r="TEU6" s="257" t="s">
        <v>348</v>
      </c>
      <c r="TEV6" s="257" t="s">
        <v>348</v>
      </c>
      <c r="TEW6" s="257" t="s">
        <v>348</v>
      </c>
      <c r="TEX6" s="257" t="s">
        <v>348</v>
      </c>
      <c r="TEY6" s="257" t="s">
        <v>348</v>
      </c>
      <c r="TEZ6" s="257" t="s">
        <v>348</v>
      </c>
      <c r="TFA6" s="257" t="s">
        <v>348</v>
      </c>
      <c r="TFB6" s="257" t="s">
        <v>348</v>
      </c>
      <c r="TFC6" s="257" t="s">
        <v>348</v>
      </c>
      <c r="TFD6" s="257" t="s">
        <v>348</v>
      </c>
      <c r="TFE6" s="257" t="s">
        <v>348</v>
      </c>
      <c r="TFF6" s="257" t="s">
        <v>348</v>
      </c>
      <c r="TFG6" s="257" t="s">
        <v>348</v>
      </c>
      <c r="TFH6" s="257" t="s">
        <v>348</v>
      </c>
      <c r="TFI6" s="257" t="s">
        <v>348</v>
      </c>
      <c r="TFJ6" s="257" t="s">
        <v>348</v>
      </c>
      <c r="TFK6" s="257" t="s">
        <v>348</v>
      </c>
      <c r="TFL6" s="257" t="s">
        <v>348</v>
      </c>
      <c r="TFM6" s="257" t="s">
        <v>348</v>
      </c>
      <c r="TFN6" s="257" t="s">
        <v>348</v>
      </c>
      <c r="TFO6" s="257" t="s">
        <v>348</v>
      </c>
      <c r="TFP6" s="257" t="s">
        <v>348</v>
      </c>
      <c r="TFQ6" s="257" t="s">
        <v>348</v>
      </c>
      <c r="TFR6" s="257" t="s">
        <v>348</v>
      </c>
      <c r="TFS6" s="257" t="s">
        <v>348</v>
      </c>
      <c r="TFT6" s="257" t="s">
        <v>348</v>
      </c>
      <c r="TFU6" s="257" t="s">
        <v>348</v>
      </c>
      <c r="TFV6" s="257" t="s">
        <v>348</v>
      </c>
      <c r="TFW6" s="257" t="s">
        <v>348</v>
      </c>
      <c r="TFX6" s="257" t="s">
        <v>348</v>
      </c>
      <c r="TFY6" s="257" t="s">
        <v>348</v>
      </c>
      <c r="TFZ6" s="257" t="s">
        <v>348</v>
      </c>
      <c r="TGA6" s="257" t="s">
        <v>348</v>
      </c>
      <c r="TGB6" s="257" t="s">
        <v>348</v>
      </c>
      <c r="TGC6" s="257" t="s">
        <v>348</v>
      </c>
      <c r="TGD6" s="257" t="s">
        <v>348</v>
      </c>
      <c r="TGE6" s="257" t="s">
        <v>348</v>
      </c>
      <c r="TGF6" s="257" t="s">
        <v>348</v>
      </c>
      <c r="TGG6" s="257" t="s">
        <v>348</v>
      </c>
      <c r="TGH6" s="257" t="s">
        <v>348</v>
      </c>
      <c r="TGI6" s="257" t="s">
        <v>348</v>
      </c>
      <c r="TGJ6" s="257" t="s">
        <v>348</v>
      </c>
      <c r="TGK6" s="257" t="s">
        <v>348</v>
      </c>
      <c r="TGL6" s="257" t="s">
        <v>348</v>
      </c>
      <c r="TGM6" s="257" t="s">
        <v>348</v>
      </c>
      <c r="TGN6" s="257" t="s">
        <v>348</v>
      </c>
      <c r="TGO6" s="257" t="s">
        <v>348</v>
      </c>
      <c r="TGP6" s="257" t="s">
        <v>348</v>
      </c>
      <c r="TGQ6" s="257" t="s">
        <v>348</v>
      </c>
      <c r="TGR6" s="257" t="s">
        <v>348</v>
      </c>
      <c r="TGS6" s="257" t="s">
        <v>348</v>
      </c>
      <c r="TGT6" s="257" t="s">
        <v>348</v>
      </c>
      <c r="TGU6" s="257" t="s">
        <v>348</v>
      </c>
      <c r="TGV6" s="257" t="s">
        <v>348</v>
      </c>
      <c r="TGW6" s="257" t="s">
        <v>348</v>
      </c>
      <c r="TGX6" s="257" t="s">
        <v>348</v>
      </c>
      <c r="TGY6" s="257" t="s">
        <v>348</v>
      </c>
      <c r="TGZ6" s="257" t="s">
        <v>348</v>
      </c>
      <c r="THA6" s="257" t="s">
        <v>348</v>
      </c>
      <c r="THB6" s="257" t="s">
        <v>348</v>
      </c>
      <c r="THC6" s="257" t="s">
        <v>348</v>
      </c>
      <c r="THD6" s="257" t="s">
        <v>348</v>
      </c>
      <c r="THE6" s="257" t="s">
        <v>348</v>
      </c>
      <c r="THF6" s="257" t="s">
        <v>348</v>
      </c>
      <c r="THG6" s="257" t="s">
        <v>348</v>
      </c>
      <c r="THH6" s="257" t="s">
        <v>348</v>
      </c>
      <c r="THI6" s="257" t="s">
        <v>348</v>
      </c>
      <c r="THJ6" s="257" t="s">
        <v>348</v>
      </c>
      <c r="THK6" s="257" t="s">
        <v>348</v>
      </c>
      <c r="THL6" s="257" t="s">
        <v>348</v>
      </c>
      <c r="THM6" s="257" t="s">
        <v>348</v>
      </c>
      <c r="THN6" s="257" t="s">
        <v>348</v>
      </c>
      <c r="THO6" s="257" t="s">
        <v>348</v>
      </c>
      <c r="THP6" s="257" t="s">
        <v>348</v>
      </c>
      <c r="THQ6" s="257" t="s">
        <v>348</v>
      </c>
      <c r="THR6" s="257" t="s">
        <v>348</v>
      </c>
      <c r="THS6" s="257" t="s">
        <v>348</v>
      </c>
      <c r="THT6" s="257" t="s">
        <v>348</v>
      </c>
      <c r="THU6" s="257" t="s">
        <v>348</v>
      </c>
      <c r="THV6" s="257" t="s">
        <v>348</v>
      </c>
      <c r="THW6" s="257" t="s">
        <v>348</v>
      </c>
      <c r="THX6" s="257" t="s">
        <v>348</v>
      </c>
      <c r="THY6" s="257" t="s">
        <v>348</v>
      </c>
      <c r="THZ6" s="257" t="s">
        <v>348</v>
      </c>
      <c r="TIA6" s="257" t="s">
        <v>348</v>
      </c>
      <c r="TIB6" s="257" t="s">
        <v>348</v>
      </c>
      <c r="TIC6" s="257" t="s">
        <v>348</v>
      </c>
      <c r="TID6" s="257" t="s">
        <v>348</v>
      </c>
      <c r="TIE6" s="257" t="s">
        <v>348</v>
      </c>
      <c r="TIF6" s="257" t="s">
        <v>348</v>
      </c>
      <c r="TIG6" s="257" t="s">
        <v>348</v>
      </c>
      <c r="TIH6" s="257" t="s">
        <v>348</v>
      </c>
      <c r="TII6" s="257" t="s">
        <v>348</v>
      </c>
      <c r="TIJ6" s="257" t="s">
        <v>348</v>
      </c>
      <c r="TIK6" s="257" t="s">
        <v>348</v>
      </c>
      <c r="TIL6" s="257" t="s">
        <v>348</v>
      </c>
      <c r="TIM6" s="257" t="s">
        <v>348</v>
      </c>
      <c r="TIN6" s="257" t="s">
        <v>348</v>
      </c>
      <c r="TIO6" s="257" t="s">
        <v>348</v>
      </c>
      <c r="TIP6" s="257" t="s">
        <v>348</v>
      </c>
      <c r="TIQ6" s="257" t="s">
        <v>348</v>
      </c>
      <c r="TIR6" s="257" t="s">
        <v>348</v>
      </c>
      <c r="TIS6" s="257" t="s">
        <v>348</v>
      </c>
      <c r="TIT6" s="257" t="s">
        <v>348</v>
      </c>
      <c r="TIU6" s="257" t="s">
        <v>348</v>
      </c>
      <c r="TIV6" s="257" t="s">
        <v>348</v>
      </c>
      <c r="TIW6" s="257" t="s">
        <v>348</v>
      </c>
      <c r="TIX6" s="257" t="s">
        <v>348</v>
      </c>
      <c r="TIY6" s="257" t="s">
        <v>348</v>
      </c>
      <c r="TIZ6" s="257" t="s">
        <v>348</v>
      </c>
      <c r="TJA6" s="257" t="s">
        <v>348</v>
      </c>
      <c r="TJB6" s="257" t="s">
        <v>348</v>
      </c>
      <c r="TJC6" s="257" t="s">
        <v>348</v>
      </c>
      <c r="TJD6" s="257" t="s">
        <v>348</v>
      </c>
      <c r="TJE6" s="257" t="s">
        <v>348</v>
      </c>
      <c r="TJF6" s="257" t="s">
        <v>348</v>
      </c>
      <c r="TJG6" s="257" t="s">
        <v>348</v>
      </c>
      <c r="TJH6" s="257" t="s">
        <v>348</v>
      </c>
      <c r="TJI6" s="257" t="s">
        <v>348</v>
      </c>
      <c r="TJJ6" s="257" t="s">
        <v>348</v>
      </c>
      <c r="TJK6" s="257" t="s">
        <v>348</v>
      </c>
      <c r="TJL6" s="257" t="s">
        <v>348</v>
      </c>
      <c r="TJM6" s="257" t="s">
        <v>348</v>
      </c>
      <c r="TJN6" s="257" t="s">
        <v>348</v>
      </c>
      <c r="TJO6" s="257" t="s">
        <v>348</v>
      </c>
      <c r="TJP6" s="257" t="s">
        <v>348</v>
      </c>
      <c r="TJQ6" s="257" t="s">
        <v>348</v>
      </c>
      <c r="TJR6" s="257" t="s">
        <v>348</v>
      </c>
      <c r="TJS6" s="257" t="s">
        <v>348</v>
      </c>
      <c r="TJT6" s="257" t="s">
        <v>348</v>
      </c>
      <c r="TJU6" s="257" t="s">
        <v>348</v>
      </c>
      <c r="TJV6" s="257" t="s">
        <v>348</v>
      </c>
      <c r="TJW6" s="257" t="s">
        <v>348</v>
      </c>
      <c r="TJX6" s="257" t="s">
        <v>348</v>
      </c>
      <c r="TJY6" s="257" t="s">
        <v>348</v>
      </c>
      <c r="TJZ6" s="257" t="s">
        <v>348</v>
      </c>
      <c r="TKA6" s="257" t="s">
        <v>348</v>
      </c>
      <c r="TKB6" s="257" t="s">
        <v>348</v>
      </c>
      <c r="TKC6" s="257" t="s">
        <v>348</v>
      </c>
      <c r="TKD6" s="257" t="s">
        <v>348</v>
      </c>
      <c r="TKE6" s="257" t="s">
        <v>348</v>
      </c>
      <c r="TKF6" s="257" t="s">
        <v>348</v>
      </c>
      <c r="TKG6" s="257" t="s">
        <v>348</v>
      </c>
      <c r="TKH6" s="257" t="s">
        <v>348</v>
      </c>
      <c r="TKI6" s="257" t="s">
        <v>348</v>
      </c>
      <c r="TKJ6" s="257" t="s">
        <v>348</v>
      </c>
      <c r="TKK6" s="257" t="s">
        <v>348</v>
      </c>
      <c r="TKL6" s="257" t="s">
        <v>348</v>
      </c>
      <c r="TKM6" s="257" t="s">
        <v>348</v>
      </c>
      <c r="TKN6" s="257" t="s">
        <v>348</v>
      </c>
      <c r="TKO6" s="257" t="s">
        <v>348</v>
      </c>
      <c r="TKP6" s="257" t="s">
        <v>348</v>
      </c>
      <c r="TKQ6" s="257" t="s">
        <v>348</v>
      </c>
      <c r="TKR6" s="257" t="s">
        <v>348</v>
      </c>
      <c r="TKS6" s="257" t="s">
        <v>348</v>
      </c>
      <c r="TKT6" s="257" t="s">
        <v>348</v>
      </c>
      <c r="TKU6" s="257" t="s">
        <v>348</v>
      </c>
      <c r="TKV6" s="257" t="s">
        <v>348</v>
      </c>
      <c r="TKW6" s="257" t="s">
        <v>348</v>
      </c>
      <c r="TKX6" s="257" t="s">
        <v>348</v>
      </c>
      <c r="TKY6" s="257" t="s">
        <v>348</v>
      </c>
      <c r="TKZ6" s="257" t="s">
        <v>348</v>
      </c>
      <c r="TLA6" s="257" t="s">
        <v>348</v>
      </c>
      <c r="TLB6" s="257" t="s">
        <v>348</v>
      </c>
      <c r="TLC6" s="257" t="s">
        <v>348</v>
      </c>
      <c r="TLD6" s="257" t="s">
        <v>348</v>
      </c>
      <c r="TLE6" s="257" t="s">
        <v>348</v>
      </c>
      <c r="TLF6" s="257" t="s">
        <v>348</v>
      </c>
      <c r="TLG6" s="257" t="s">
        <v>348</v>
      </c>
      <c r="TLH6" s="257" t="s">
        <v>348</v>
      </c>
      <c r="TLI6" s="257" t="s">
        <v>348</v>
      </c>
      <c r="TLJ6" s="257" t="s">
        <v>348</v>
      </c>
      <c r="TLK6" s="257" t="s">
        <v>348</v>
      </c>
      <c r="TLL6" s="257" t="s">
        <v>348</v>
      </c>
      <c r="TLM6" s="257" t="s">
        <v>348</v>
      </c>
      <c r="TLN6" s="257" t="s">
        <v>348</v>
      </c>
      <c r="TLO6" s="257" t="s">
        <v>348</v>
      </c>
      <c r="TLP6" s="257" t="s">
        <v>348</v>
      </c>
      <c r="TLQ6" s="257" t="s">
        <v>348</v>
      </c>
      <c r="TLR6" s="257" t="s">
        <v>348</v>
      </c>
      <c r="TLS6" s="257" t="s">
        <v>348</v>
      </c>
      <c r="TLT6" s="257" t="s">
        <v>348</v>
      </c>
      <c r="TLU6" s="257" t="s">
        <v>348</v>
      </c>
      <c r="TLV6" s="257" t="s">
        <v>348</v>
      </c>
      <c r="TLW6" s="257" t="s">
        <v>348</v>
      </c>
      <c r="TLX6" s="257" t="s">
        <v>348</v>
      </c>
      <c r="TLY6" s="257" t="s">
        <v>348</v>
      </c>
      <c r="TLZ6" s="257" t="s">
        <v>348</v>
      </c>
      <c r="TMA6" s="257" t="s">
        <v>348</v>
      </c>
      <c r="TMB6" s="257" t="s">
        <v>348</v>
      </c>
      <c r="TMC6" s="257" t="s">
        <v>348</v>
      </c>
      <c r="TMD6" s="257" t="s">
        <v>348</v>
      </c>
      <c r="TME6" s="257" t="s">
        <v>348</v>
      </c>
      <c r="TMF6" s="257" t="s">
        <v>348</v>
      </c>
      <c r="TMG6" s="257" t="s">
        <v>348</v>
      </c>
      <c r="TMH6" s="257" t="s">
        <v>348</v>
      </c>
      <c r="TMI6" s="257" t="s">
        <v>348</v>
      </c>
      <c r="TMJ6" s="257" t="s">
        <v>348</v>
      </c>
      <c r="TMK6" s="257" t="s">
        <v>348</v>
      </c>
      <c r="TML6" s="257" t="s">
        <v>348</v>
      </c>
      <c r="TMM6" s="257" t="s">
        <v>348</v>
      </c>
      <c r="TMN6" s="257" t="s">
        <v>348</v>
      </c>
      <c r="TMO6" s="257" t="s">
        <v>348</v>
      </c>
      <c r="TMP6" s="257" t="s">
        <v>348</v>
      </c>
      <c r="TMQ6" s="257" t="s">
        <v>348</v>
      </c>
      <c r="TMR6" s="257" t="s">
        <v>348</v>
      </c>
      <c r="TMS6" s="257" t="s">
        <v>348</v>
      </c>
      <c r="TMT6" s="257" t="s">
        <v>348</v>
      </c>
      <c r="TMU6" s="257" t="s">
        <v>348</v>
      </c>
      <c r="TMV6" s="257" t="s">
        <v>348</v>
      </c>
      <c r="TMW6" s="257" t="s">
        <v>348</v>
      </c>
      <c r="TMX6" s="257" t="s">
        <v>348</v>
      </c>
      <c r="TMY6" s="257" t="s">
        <v>348</v>
      </c>
      <c r="TMZ6" s="257" t="s">
        <v>348</v>
      </c>
      <c r="TNA6" s="257" t="s">
        <v>348</v>
      </c>
      <c r="TNB6" s="257" t="s">
        <v>348</v>
      </c>
      <c r="TNC6" s="257" t="s">
        <v>348</v>
      </c>
      <c r="TND6" s="257" t="s">
        <v>348</v>
      </c>
      <c r="TNE6" s="257" t="s">
        <v>348</v>
      </c>
      <c r="TNF6" s="257" t="s">
        <v>348</v>
      </c>
      <c r="TNG6" s="257" t="s">
        <v>348</v>
      </c>
      <c r="TNH6" s="257" t="s">
        <v>348</v>
      </c>
      <c r="TNI6" s="257" t="s">
        <v>348</v>
      </c>
      <c r="TNJ6" s="257" t="s">
        <v>348</v>
      </c>
      <c r="TNK6" s="257" t="s">
        <v>348</v>
      </c>
      <c r="TNL6" s="257" t="s">
        <v>348</v>
      </c>
      <c r="TNM6" s="257" t="s">
        <v>348</v>
      </c>
      <c r="TNN6" s="257" t="s">
        <v>348</v>
      </c>
      <c r="TNO6" s="257" t="s">
        <v>348</v>
      </c>
      <c r="TNP6" s="257" t="s">
        <v>348</v>
      </c>
      <c r="TNQ6" s="257" t="s">
        <v>348</v>
      </c>
      <c r="TNR6" s="257" t="s">
        <v>348</v>
      </c>
      <c r="TNS6" s="257" t="s">
        <v>348</v>
      </c>
      <c r="TNT6" s="257" t="s">
        <v>348</v>
      </c>
      <c r="TNU6" s="257" t="s">
        <v>348</v>
      </c>
      <c r="TNV6" s="257" t="s">
        <v>348</v>
      </c>
      <c r="TNW6" s="257" t="s">
        <v>348</v>
      </c>
      <c r="TNX6" s="257" t="s">
        <v>348</v>
      </c>
      <c r="TNY6" s="257" t="s">
        <v>348</v>
      </c>
      <c r="TNZ6" s="257" t="s">
        <v>348</v>
      </c>
      <c r="TOA6" s="257" t="s">
        <v>348</v>
      </c>
      <c r="TOB6" s="257" t="s">
        <v>348</v>
      </c>
      <c r="TOC6" s="257" t="s">
        <v>348</v>
      </c>
      <c r="TOD6" s="257" t="s">
        <v>348</v>
      </c>
      <c r="TOE6" s="257" t="s">
        <v>348</v>
      </c>
      <c r="TOF6" s="257" t="s">
        <v>348</v>
      </c>
      <c r="TOG6" s="257" t="s">
        <v>348</v>
      </c>
      <c r="TOH6" s="257" t="s">
        <v>348</v>
      </c>
      <c r="TOI6" s="257" t="s">
        <v>348</v>
      </c>
      <c r="TOJ6" s="257" t="s">
        <v>348</v>
      </c>
      <c r="TOK6" s="257" t="s">
        <v>348</v>
      </c>
      <c r="TOL6" s="257" t="s">
        <v>348</v>
      </c>
      <c r="TOM6" s="257" t="s">
        <v>348</v>
      </c>
      <c r="TON6" s="257" t="s">
        <v>348</v>
      </c>
      <c r="TOO6" s="257" t="s">
        <v>348</v>
      </c>
      <c r="TOP6" s="257" t="s">
        <v>348</v>
      </c>
      <c r="TOQ6" s="257" t="s">
        <v>348</v>
      </c>
      <c r="TOR6" s="257" t="s">
        <v>348</v>
      </c>
      <c r="TOS6" s="257" t="s">
        <v>348</v>
      </c>
      <c r="TOT6" s="257" t="s">
        <v>348</v>
      </c>
      <c r="TOU6" s="257" t="s">
        <v>348</v>
      </c>
      <c r="TOV6" s="257" t="s">
        <v>348</v>
      </c>
      <c r="TOW6" s="257" t="s">
        <v>348</v>
      </c>
      <c r="TOX6" s="257" t="s">
        <v>348</v>
      </c>
      <c r="TOY6" s="257" t="s">
        <v>348</v>
      </c>
      <c r="TOZ6" s="257" t="s">
        <v>348</v>
      </c>
      <c r="TPA6" s="257" t="s">
        <v>348</v>
      </c>
      <c r="TPB6" s="257" t="s">
        <v>348</v>
      </c>
      <c r="TPC6" s="257" t="s">
        <v>348</v>
      </c>
      <c r="TPD6" s="257" t="s">
        <v>348</v>
      </c>
      <c r="TPE6" s="257" t="s">
        <v>348</v>
      </c>
      <c r="TPF6" s="257" t="s">
        <v>348</v>
      </c>
      <c r="TPG6" s="257" t="s">
        <v>348</v>
      </c>
      <c r="TPH6" s="257" t="s">
        <v>348</v>
      </c>
      <c r="TPI6" s="257" t="s">
        <v>348</v>
      </c>
      <c r="TPJ6" s="257" t="s">
        <v>348</v>
      </c>
      <c r="TPK6" s="257" t="s">
        <v>348</v>
      </c>
      <c r="TPL6" s="257" t="s">
        <v>348</v>
      </c>
      <c r="TPM6" s="257" t="s">
        <v>348</v>
      </c>
      <c r="TPN6" s="257" t="s">
        <v>348</v>
      </c>
      <c r="TPO6" s="257" t="s">
        <v>348</v>
      </c>
      <c r="TPP6" s="257" t="s">
        <v>348</v>
      </c>
      <c r="TPQ6" s="257" t="s">
        <v>348</v>
      </c>
      <c r="TPR6" s="257" t="s">
        <v>348</v>
      </c>
      <c r="TPS6" s="257" t="s">
        <v>348</v>
      </c>
      <c r="TPT6" s="257" t="s">
        <v>348</v>
      </c>
      <c r="TPU6" s="257" t="s">
        <v>348</v>
      </c>
      <c r="TPV6" s="257" t="s">
        <v>348</v>
      </c>
      <c r="TPW6" s="257" t="s">
        <v>348</v>
      </c>
      <c r="TPX6" s="257" t="s">
        <v>348</v>
      </c>
      <c r="TPY6" s="257" t="s">
        <v>348</v>
      </c>
      <c r="TPZ6" s="257" t="s">
        <v>348</v>
      </c>
      <c r="TQA6" s="257" t="s">
        <v>348</v>
      </c>
      <c r="TQB6" s="257" t="s">
        <v>348</v>
      </c>
      <c r="TQC6" s="257" t="s">
        <v>348</v>
      </c>
      <c r="TQD6" s="257" t="s">
        <v>348</v>
      </c>
      <c r="TQE6" s="257" t="s">
        <v>348</v>
      </c>
      <c r="TQF6" s="257" t="s">
        <v>348</v>
      </c>
      <c r="TQG6" s="257" t="s">
        <v>348</v>
      </c>
      <c r="TQH6" s="257" t="s">
        <v>348</v>
      </c>
      <c r="TQI6" s="257" t="s">
        <v>348</v>
      </c>
      <c r="TQJ6" s="257" t="s">
        <v>348</v>
      </c>
      <c r="TQK6" s="257" t="s">
        <v>348</v>
      </c>
      <c r="TQL6" s="257" t="s">
        <v>348</v>
      </c>
      <c r="TQM6" s="257" t="s">
        <v>348</v>
      </c>
      <c r="TQN6" s="257" t="s">
        <v>348</v>
      </c>
      <c r="TQO6" s="257" t="s">
        <v>348</v>
      </c>
      <c r="TQP6" s="257" t="s">
        <v>348</v>
      </c>
      <c r="TQQ6" s="257" t="s">
        <v>348</v>
      </c>
      <c r="TQR6" s="257" t="s">
        <v>348</v>
      </c>
      <c r="TQS6" s="257" t="s">
        <v>348</v>
      </c>
      <c r="TQT6" s="257" t="s">
        <v>348</v>
      </c>
      <c r="TQU6" s="257" t="s">
        <v>348</v>
      </c>
      <c r="TQV6" s="257" t="s">
        <v>348</v>
      </c>
      <c r="TQW6" s="257" t="s">
        <v>348</v>
      </c>
      <c r="TQX6" s="257" t="s">
        <v>348</v>
      </c>
      <c r="TQY6" s="257" t="s">
        <v>348</v>
      </c>
      <c r="TQZ6" s="257" t="s">
        <v>348</v>
      </c>
      <c r="TRA6" s="257" t="s">
        <v>348</v>
      </c>
      <c r="TRB6" s="257" t="s">
        <v>348</v>
      </c>
      <c r="TRC6" s="257" t="s">
        <v>348</v>
      </c>
      <c r="TRD6" s="257" t="s">
        <v>348</v>
      </c>
      <c r="TRE6" s="257" t="s">
        <v>348</v>
      </c>
      <c r="TRF6" s="257" t="s">
        <v>348</v>
      </c>
      <c r="TRG6" s="257" t="s">
        <v>348</v>
      </c>
      <c r="TRH6" s="257" t="s">
        <v>348</v>
      </c>
      <c r="TRI6" s="257" t="s">
        <v>348</v>
      </c>
      <c r="TRJ6" s="257" t="s">
        <v>348</v>
      </c>
      <c r="TRK6" s="257" t="s">
        <v>348</v>
      </c>
      <c r="TRL6" s="257" t="s">
        <v>348</v>
      </c>
      <c r="TRM6" s="257" t="s">
        <v>348</v>
      </c>
      <c r="TRN6" s="257" t="s">
        <v>348</v>
      </c>
      <c r="TRO6" s="257" t="s">
        <v>348</v>
      </c>
      <c r="TRP6" s="257" t="s">
        <v>348</v>
      </c>
      <c r="TRQ6" s="257" t="s">
        <v>348</v>
      </c>
      <c r="TRR6" s="257" t="s">
        <v>348</v>
      </c>
      <c r="TRS6" s="257" t="s">
        <v>348</v>
      </c>
      <c r="TRT6" s="257" t="s">
        <v>348</v>
      </c>
      <c r="TRU6" s="257" t="s">
        <v>348</v>
      </c>
      <c r="TRV6" s="257" t="s">
        <v>348</v>
      </c>
      <c r="TRW6" s="257" t="s">
        <v>348</v>
      </c>
      <c r="TRX6" s="257" t="s">
        <v>348</v>
      </c>
      <c r="TRY6" s="257" t="s">
        <v>348</v>
      </c>
      <c r="TRZ6" s="257" t="s">
        <v>348</v>
      </c>
      <c r="TSA6" s="257" t="s">
        <v>348</v>
      </c>
      <c r="TSB6" s="257" t="s">
        <v>348</v>
      </c>
      <c r="TSC6" s="257" t="s">
        <v>348</v>
      </c>
      <c r="TSD6" s="257" t="s">
        <v>348</v>
      </c>
      <c r="TSE6" s="257" t="s">
        <v>348</v>
      </c>
      <c r="TSF6" s="257" t="s">
        <v>348</v>
      </c>
      <c r="TSG6" s="257" t="s">
        <v>348</v>
      </c>
      <c r="TSH6" s="257" t="s">
        <v>348</v>
      </c>
      <c r="TSI6" s="257" t="s">
        <v>348</v>
      </c>
      <c r="TSJ6" s="257" t="s">
        <v>348</v>
      </c>
      <c r="TSK6" s="257" t="s">
        <v>348</v>
      </c>
      <c r="TSL6" s="257" t="s">
        <v>348</v>
      </c>
      <c r="TSM6" s="257" t="s">
        <v>348</v>
      </c>
      <c r="TSN6" s="257" t="s">
        <v>348</v>
      </c>
      <c r="TSO6" s="257" t="s">
        <v>348</v>
      </c>
      <c r="TSP6" s="257" t="s">
        <v>348</v>
      </c>
      <c r="TSQ6" s="257" t="s">
        <v>348</v>
      </c>
      <c r="TSR6" s="257" t="s">
        <v>348</v>
      </c>
      <c r="TSS6" s="257" t="s">
        <v>348</v>
      </c>
      <c r="TST6" s="257" t="s">
        <v>348</v>
      </c>
      <c r="TSU6" s="257" t="s">
        <v>348</v>
      </c>
      <c r="TSV6" s="257" t="s">
        <v>348</v>
      </c>
      <c r="TSW6" s="257" t="s">
        <v>348</v>
      </c>
      <c r="TSX6" s="257" t="s">
        <v>348</v>
      </c>
      <c r="TSY6" s="257" t="s">
        <v>348</v>
      </c>
      <c r="TSZ6" s="257" t="s">
        <v>348</v>
      </c>
      <c r="TTA6" s="257" t="s">
        <v>348</v>
      </c>
      <c r="TTB6" s="257" t="s">
        <v>348</v>
      </c>
      <c r="TTC6" s="257" t="s">
        <v>348</v>
      </c>
      <c r="TTD6" s="257" t="s">
        <v>348</v>
      </c>
      <c r="TTE6" s="257" t="s">
        <v>348</v>
      </c>
      <c r="TTF6" s="257" t="s">
        <v>348</v>
      </c>
      <c r="TTG6" s="257" t="s">
        <v>348</v>
      </c>
      <c r="TTH6" s="257" t="s">
        <v>348</v>
      </c>
      <c r="TTI6" s="257" t="s">
        <v>348</v>
      </c>
      <c r="TTJ6" s="257" t="s">
        <v>348</v>
      </c>
      <c r="TTK6" s="257" t="s">
        <v>348</v>
      </c>
      <c r="TTL6" s="257" t="s">
        <v>348</v>
      </c>
      <c r="TTM6" s="257" t="s">
        <v>348</v>
      </c>
      <c r="TTN6" s="257" t="s">
        <v>348</v>
      </c>
      <c r="TTO6" s="257" t="s">
        <v>348</v>
      </c>
      <c r="TTP6" s="257" t="s">
        <v>348</v>
      </c>
      <c r="TTQ6" s="257" t="s">
        <v>348</v>
      </c>
      <c r="TTR6" s="257" t="s">
        <v>348</v>
      </c>
      <c r="TTS6" s="257" t="s">
        <v>348</v>
      </c>
      <c r="TTT6" s="257" t="s">
        <v>348</v>
      </c>
      <c r="TTU6" s="257" t="s">
        <v>348</v>
      </c>
      <c r="TTV6" s="257" t="s">
        <v>348</v>
      </c>
      <c r="TTW6" s="257" t="s">
        <v>348</v>
      </c>
      <c r="TTX6" s="257" t="s">
        <v>348</v>
      </c>
      <c r="TTY6" s="257" t="s">
        <v>348</v>
      </c>
      <c r="TTZ6" s="257" t="s">
        <v>348</v>
      </c>
      <c r="TUA6" s="257" t="s">
        <v>348</v>
      </c>
      <c r="TUB6" s="257" t="s">
        <v>348</v>
      </c>
      <c r="TUC6" s="257" t="s">
        <v>348</v>
      </c>
      <c r="TUD6" s="257" t="s">
        <v>348</v>
      </c>
      <c r="TUE6" s="257" t="s">
        <v>348</v>
      </c>
      <c r="TUF6" s="257" t="s">
        <v>348</v>
      </c>
      <c r="TUG6" s="257" t="s">
        <v>348</v>
      </c>
      <c r="TUH6" s="257" t="s">
        <v>348</v>
      </c>
      <c r="TUI6" s="257" t="s">
        <v>348</v>
      </c>
      <c r="TUJ6" s="257" t="s">
        <v>348</v>
      </c>
      <c r="TUK6" s="257" t="s">
        <v>348</v>
      </c>
      <c r="TUL6" s="257" t="s">
        <v>348</v>
      </c>
      <c r="TUM6" s="257" t="s">
        <v>348</v>
      </c>
      <c r="TUN6" s="257" t="s">
        <v>348</v>
      </c>
      <c r="TUO6" s="257" t="s">
        <v>348</v>
      </c>
      <c r="TUP6" s="257" t="s">
        <v>348</v>
      </c>
      <c r="TUQ6" s="257" t="s">
        <v>348</v>
      </c>
      <c r="TUR6" s="257" t="s">
        <v>348</v>
      </c>
      <c r="TUS6" s="257" t="s">
        <v>348</v>
      </c>
      <c r="TUT6" s="257" t="s">
        <v>348</v>
      </c>
      <c r="TUU6" s="257" t="s">
        <v>348</v>
      </c>
      <c r="TUV6" s="257" t="s">
        <v>348</v>
      </c>
      <c r="TUW6" s="257" t="s">
        <v>348</v>
      </c>
      <c r="TUX6" s="257" t="s">
        <v>348</v>
      </c>
      <c r="TUY6" s="257" t="s">
        <v>348</v>
      </c>
      <c r="TUZ6" s="257" t="s">
        <v>348</v>
      </c>
      <c r="TVA6" s="257" t="s">
        <v>348</v>
      </c>
      <c r="TVB6" s="257" t="s">
        <v>348</v>
      </c>
      <c r="TVC6" s="257" t="s">
        <v>348</v>
      </c>
      <c r="TVD6" s="257" t="s">
        <v>348</v>
      </c>
      <c r="TVE6" s="257" t="s">
        <v>348</v>
      </c>
      <c r="TVF6" s="257" t="s">
        <v>348</v>
      </c>
      <c r="TVG6" s="257" t="s">
        <v>348</v>
      </c>
      <c r="TVH6" s="257" t="s">
        <v>348</v>
      </c>
      <c r="TVI6" s="257" t="s">
        <v>348</v>
      </c>
      <c r="TVJ6" s="257" t="s">
        <v>348</v>
      </c>
      <c r="TVK6" s="257" t="s">
        <v>348</v>
      </c>
      <c r="TVL6" s="257" t="s">
        <v>348</v>
      </c>
      <c r="TVM6" s="257" t="s">
        <v>348</v>
      </c>
      <c r="TVN6" s="257" t="s">
        <v>348</v>
      </c>
      <c r="TVO6" s="257" t="s">
        <v>348</v>
      </c>
      <c r="TVP6" s="257" t="s">
        <v>348</v>
      </c>
      <c r="TVQ6" s="257" t="s">
        <v>348</v>
      </c>
      <c r="TVR6" s="257" t="s">
        <v>348</v>
      </c>
      <c r="TVS6" s="257" t="s">
        <v>348</v>
      </c>
      <c r="TVT6" s="257" t="s">
        <v>348</v>
      </c>
      <c r="TVU6" s="257" t="s">
        <v>348</v>
      </c>
      <c r="TVV6" s="257" t="s">
        <v>348</v>
      </c>
      <c r="TVW6" s="257" t="s">
        <v>348</v>
      </c>
      <c r="TVX6" s="257" t="s">
        <v>348</v>
      </c>
      <c r="TVY6" s="257" t="s">
        <v>348</v>
      </c>
      <c r="TVZ6" s="257" t="s">
        <v>348</v>
      </c>
      <c r="TWA6" s="257" t="s">
        <v>348</v>
      </c>
      <c r="TWB6" s="257" t="s">
        <v>348</v>
      </c>
      <c r="TWC6" s="257" t="s">
        <v>348</v>
      </c>
      <c r="TWD6" s="257" t="s">
        <v>348</v>
      </c>
      <c r="TWE6" s="257" t="s">
        <v>348</v>
      </c>
      <c r="TWF6" s="257" t="s">
        <v>348</v>
      </c>
      <c r="TWG6" s="257" t="s">
        <v>348</v>
      </c>
      <c r="TWH6" s="257" t="s">
        <v>348</v>
      </c>
      <c r="TWI6" s="257" t="s">
        <v>348</v>
      </c>
      <c r="TWJ6" s="257" t="s">
        <v>348</v>
      </c>
      <c r="TWK6" s="257" t="s">
        <v>348</v>
      </c>
      <c r="TWL6" s="257" t="s">
        <v>348</v>
      </c>
      <c r="TWM6" s="257" t="s">
        <v>348</v>
      </c>
      <c r="TWN6" s="257" t="s">
        <v>348</v>
      </c>
      <c r="TWO6" s="257" t="s">
        <v>348</v>
      </c>
      <c r="TWP6" s="257" t="s">
        <v>348</v>
      </c>
      <c r="TWQ6" s="257" t="s">
        <v>348</v>
      </c>
      <c r="TWR6" s="257" t="s">
        <v>348</v>
      </c>
      <c r="TWS6" s="257" t="s">
        <v>348</v>
      </c>
      <c r="TWT6" s="257" t="s">
        <v>348</v>
      </c>
      <c r="TWU6" s="257" t="s">
        <v>348</v>
      </c>
      <c r="TWV6" s="257" t="s">
        <v>348</v>
      </c>
      <c r="TWW6" s="257" t="s">
        <v>348</v>
      </c>
      <c r="TWX6" s="257" t="s">
        <v>348</v>
      </c>
      <c r="TWY6" s="257" t="s">
        <v>348</v>
      </c>
      <c r="TWZ6" s="257" t="s">
        <v>348</v>
      </c>
      <c r="TXA6" s="257" t="s">
        <v>348</v>
      </c>
      <c r="TXB6" s="257" t="s">
        <v>348</v>
      </c>
      <c r="TXC6" s="257" t="s">
        <v>348</v>
      </c>
      <c r="TXD6" s="257" t="s">
        <v>348</v>
      </c>
      <c r="TXE6" s="257" t="s">
        <v>348</v>
      </c>
      <c r="TXF6" s="257" t="s">
        <v>348</v>
      </c>
      <c r="TXG6" s="257" t="s">
        <v>348</v>
      </c>
      <c r="TXH6" s="257" t="s">
        <v>348</v>
      </c>
      <c r="TXI6" s="257" t="s">
        <v>348</v>
      </c>
      <c r="TXJ6" s="257" t="s">
        <v>348</v>
      </c>
      <c r="TXK6" s="257" t="s">
        <v>348</v>
      </c>
      <c r="TXL6" s="257" t="s">
        <v>348</v>
      </c>
      <c r="TXM6" s="257" t="s">
        <v>348</v>
      </c>
      <c r="TXN6" s="257" t="s">
        <v>348</v>
      </c>
      <c r="TXO6" s="257" t="s">
        <v>348</v>
      </c>
      <c r="TXP6" s="257" t="s">
        <v>348</v>
      </c>
      <c r="TXQ6" s="257" t="s">
        <v>348</v>
      </c>
      <c r="TXR6" s="257" t="s">
        <v>348</v>
      </c>
      <c r="TXS6" s="257" t="s">
        <v>348</v>
      </c>
      <c r="TXT6" s="257" t="s">
        <v>348</v>
      </c>
      <c r="TXU6" s="257" t="s">
        <v>348</v>
      </c>
      <c r="TXV6" s="257" t="s">
        <v>348</v>
      </c>
      <c r="TXW6" s="257" t="s">
        <v>348</v>
      </c>
      <c r="TXX6" s="257" t="s">
        <v>348</v>
      </c>
      <c r="TXY6" s="257" t="s">
        <v>348</v>
      </c>
      <c r="TXZ6" s="257" t="s">
        <v>348</v>
      </c>
      <c r="TYA6" s="257" t="s">
        <v>348</v>
      </c>
      <c r="TYB6" s="257" t="s">
        <v>348</v>
      </c>
      <c r="TYC6" s="257" t="s">
        <v>348</v>
      </c>
      <c r="TYD6" s="257" t="s">
        <v>348</v>
      </c>
      <c r="TYE6" s="257" t="s">
        <v>348</v>
      </c>
      <c r="TYF6" s="257" t="s">
        <v>348</v>
      </c>
      <c r="TYG6" s="257" t="s">
        <v>348</v>
      </c>
      <c r="TYH6" s="257" t="s">
        <v>348</v>
      </c>
      <c r="TYI6" s="257" t="s">
        <v>348</v>
      </c>
      <c r="TYJ6" s="257" t="s">
        <v>348</v>
      </c>
      <c r="TYK6" s="257" t="s">
        <v>348</v>
      </c>
      <c r="TYL6" s="257" t="s">
        <v>348</v>
      </c>
      <c r="TYM6" s="257" t="s">
        <v>348</v>
      </c>
      <c r="TYN6" s="257" t="s">
        <v>348</v>
      </c>
      <c r="TYO6" s="257" t="s">
        <v>348</v>
      </c>
      <c r="TYP6" s="257" t="s">
        <v>348</v>
      </c>
      <c r="TYQ6" s="257" t="s">
        <v>348</v>
      </c>
      <c r="TYR6" s="257" t="s">
        <v>348</v>
      </c>
      <c r="TYS6" s="257" t="s">
        <v>348</v>
      </c>
      <c r="TYT6" s="257" t="s">
        <v>348</v>
      </c>
      <c r="TYU6" s="257" t="s">
        <v>348</v>
      </c>
      <c r="TYV6" s="257" t="s">
        <v>348</v>
      </c>
      <c r="TYW6" s="257" t="s">
        <v>348</v>
      </c>
      <c r="TYX6" s="257" t="s">
        <v>348</v>
      </c>
      <c r="TYY6" s="257" t="s">
        <v>348</v>
      </c>
      <c r="TYZ6" s="257" t="s">
        <v>348</v>
      </c>
      <c r="TZA6" s="257" t="s">
        <v>348</v>
      </c>
      <c r="TZB6" s="257" t="s">
        <v>348</v>
      </c>
      <c r="TZC6" s="257" t="s">
        <v>348</v>
      </c>
      <c r="TZD6" s="257" t="s">
        <v>348</v>
      </c>
      <c r="TZE6" s="257" t="s">
        <v>348</v>
      </c>
      <c r="TZF6" s="257" t="s">
        <v>348</v>
      </c>
      <c r="TZG6" s="257" t="s">
        <v>348</v>
      </c>
      <c r="TZH6" s="257" t="s">
        <v>348</v>
      </c>
      <c r="TZI6" s="257" t="s">
        <v>348</v>
      </c>
      <c r="TZJ6" s="257" t="s">
        <v>348</v>
      </c>
      <c r="TZK6" s="257" t="s">
        <v>348</v>
      </c>
      <c r="TZL6" s="257" t="s">
        <v>348</v>
      </c>
      <c r="TZM6" s="257" t="s">
        <v>348</v>
      </c>
      <c r="TZN6" s="257" t="s">
        <v>348</v>
      </c>
      <c r="TZO6" s="257" t="s">
        <v>348</v>
      </c>
      <c r="TZP6" s="257" t="s">
        <v>348</v>
      </c>
      <c r="TZQ6" s="257" t="s">
        <v>348</v>
      </c>
      <c r="TZR6" s="257" t="s">
        <v>348</v>
      </c>
      <c r="TZS6" s="257" t="s">
        <v>348</v>
      </c>
      <c r="TZT6" s="257" t="s">
        <v>348</v>
      </c>
      <c r="TZU6" s="257" t="s">
        <v>348</v>
      </c>
      <c r="TZV6" s="257" t="s">
        <v>348</v>
      </c>
      <c r="TZW6" s="257" t="s">
        <v>348</v>
      </c>
      <c r="TZX6" s="257" t="s">
        <v>348</v>
      </c>
      <c r="TZY6" s="257" t="s">
        <v>348</v>
      </c>
      <c r="TZZ6" s="257" t="s">
        <v>348</v>
      </c>
      <c r="UAA6" s="257" t="s">
        <v>348</v>
      </c>
      <c r="UAB6" s="257" t="s">
        <v>348</v>
      </c>
      <c r="UAC6" s="257" t="s">
        <v>348</v>
      </c>
      <c r="UAD6" s="257" t="s">
        <v>348</v>
      </c>
      <c r="UAE6" s="257" t="s">
        <v>348</v>
      </c>
      <c r="UAF6" s="257" t="s">
        <v>348</v>
      </c>
      <c r="UAG6" s="257" t="s">
        <v>348</v>
      </c>
      <c r="UAH6" s="257" t="s">
        <v>348</v>
      </c>
      <c r="UAI6" s="257" t="s">
        <v>348</v>
      </c>
      <c r="UAJ6" s="257" t="s">
        <v>348</v>
      </c>
      <c r="UAK6" s="257" t="s">
        <v>348</v>
      </c>
      <c r="UAL6" s="257" t="s">
        <v>348</v>
      </c>
      <c r="UAM6" s="257" t="s">
        <v>348</v>
      </c>
      <c r="UAN6" s="257" t="s">
        <v>348</v>
      </c>
      <c r="UAO6" s="257" t="s">
        <v>348</v>
      </c>
      <c r="UAP6" s="257" t="s">
        <v>348</v>
      </c>
      <c r="UAQ6" s="257" t="s">
        <v>348</v>
      </c>
      <c r="UAR6" s="257" t="s">
        <v>348</v>
      </c>
      <c r="UAS6" s="257" t="s">
        <v>348</v>
      </c>
      <c r="UAT6" s="257" t="s">
        <v>348</v>
      </c>
      <c r="UAU6" s="257" t="s">
        <v>348</v>
      </c>
      <c r="UAV6" s="257" t="s">
        <v>348</v>
      </c>
      <c r="UAW6" s="257" t="s">
        <v>348</v>
      </c>
      <c r="UAX6" s="257" t="s">
        <v>348</v>
      </c>
      <c r="UAY6" s="257" t="s">
        <v>348</v>
      </c>
      <c r="UAZ6" s="257" t="s">
        <v>348</v>
      </c>
      <c r="UBA6" s="257" t="s">
        <v>348</v>
      </c>
      <c r="UBB6" s="257" t="s">
        <v>348</v>
      </c>
      <c r="UBC6" s="257" t="s">
        <v>348</v>
      </c>
      <c r="UBD6" s="257" t="s">
        <v>348</v>
      </c>
      <c r="UBE6" s="257" t="s">
        <v>348</v>
      </c>
      <c r="UBF6" s="257" t="s">
        <v>348</v>
      </c>
      <c r="UBG6" s="257" t="s">
        <v>348</v>
      </c>
      <c r="UBH6" s="257" t="s">
        <v>348</v>
      </c>
      <c r="UBI6" s="257" t="s">
        <v>348</v>
      </c>
      <c r="UBJ6" s="257" t="s">
        <v>348</v>
      </c>
      <c r="UBK6" s="257" t="s">
        <v>348</v>
      </c>
      <c r="UBL6" s="257" t="s">
        <v>348</v>
      </c>
      <c r="UBM6" s="257" t="s">
        <v>348</v>
      </c>
      <c r="UBN6" s="257" t="s">
        <v>348</v>
      </c>
      <c r="UBO6" s="257" t="s">
        <v>348</v>
      </c>
      <c r="UBP6" s="257" t="s">
        <v>348</v>
      </c>
      <c r="UBQ6" s="257" t="s">
        <v>348</v>
      </c>
      <c r="UBR6" s="257" t="s">
        <v>348</v>
      </c>
      <c r="UBS6" s="257" t="s">
        <v>348</v>
      </c>
      <c r="UBT6" s="257" t="s">
        <v>348</v>
      </c>
      <c r="UBU6" s="257" t="s">
        <v>348</v>
      </c>
      <c r="UBV6" s="257" t="s">
        <v>348</v>
      </c>
      <c r="UBW6" s="257" t="s">
        <v>348</v>
      </c>
      <c r="UBX6" s="257" t="s">
        <v>348</v>
      </c>
      <c r="UBY6" s="257" t="s">
        <v>348</v>
      </c>
      <c r="UBZ6" s="257" t="s">
        <v>348</v>
      </c>
      <c r="UCA6" s="257" t="s">
        <v>348</v>
      </c>
      <c r="UCB6" s="257" t="s">
        <v>348</v>
      </c>
      <c r="UCC6" s="257" t="s">
        <v>348</v>
      </c>
      <c r="UCD6" s="257" t="s">
        <v>348</v>
      </c>
      <c r="UCE6" s="257" t="s">
        <v>348</v>
      </c>
      <c r="UCF6" s="257" t="s">
        <v>348</v>
      </c>
      <c r="UCG6" s="257" t="s">
        <v>348</v>
      </c>
      <c r="UCH6" s="257" t="s">
        <v>348</v>
      </c>
      <c r="UCI6" s="257" t="s">
        <v>348</v>
      </c>
      <c r="UCJ6" s="257" t="s">
        <v>348</v>
      </c>
      <c r="UCK6" s="257" t="s">
        <v>348</v>
      </c>
      <c r="UCL6" s="257" t="s">
        <v>348</v>
      </c>
      <c r="UCM6" s="257" t="s">
        <v>348</v>
      </c>
      <c r="UCN6" s="257" t="s">
        <v>348</v>
      </c>
      <c r="UCO6" s="257" t="s">
        <v>348</v>
      </c>
      <c r="UCP6" s="257" t="s">
        <v>348</v>
      </c>
      <c r="UCQ6" s="257" t="s">
        <v>348</v>
      </c>
      <c r="UCR6" s="257" t="s">
        <v>348</v>
      </c>
      <c r="UCS6" s="257" t="s">
        <v>348</v>
      </c>
      <c r="UCT6" s="257" t="s">
        <v>348</v>
      </c>
      <c r="UCU6" s="257" t="s">
        <v>348</v>
      </c>
      <c r="UCV6" s="257" t="s">
        <v>348</v>
      </c>
      <c r="UCW6" s="257" t="s">
        <v>348</v>
      </c>
      <c r="UCX6" s="257" t="s">
        <v>348</v>
      </c>
      <c r="UCY6" s="257" t="s">
        <v>348</v>
      </c>
      <c r="UCZ6" s="257" t="s">
        <v>348</v>
      </c>
      <c r="UDA6" s="257" t="s">
        <v>348</v>
      </c>
      <c r="UDB6" s="257" t="s">
        <v>348</v>
      </c>
      <c r="UDC6" s="257" t="s">
        <v>348</v>
      </c>
      <c r="UDD6" s="257" t="s">
        <v>348</v>
      </c>
      <c r="UDE6" s="257" t="s">
        <v>348</v>
      </c>
      <c r="UDF6" s="257" t="s">
        <v>348</v>
      </c>
      <c r="UDG6" s="257" t="s">
        <v>348</v>
      </c>
      <c r="UDH6" s="257" t="s">
        <v>348</v>
      </c>
      <c r="UDI6" s="257" t="s">
        <v>348</v>
      </c>
      <c r="UDJ6" s="257" t="s">
        <v>348</v>
      </c>
      <c r="UDK6" s="257" t="s">
        <v>348</v>
      </c>
      <c r="UDL6" s="257" t="s">
        <v>348</v>
      </c>
      <c r="UDM6" s="257" t="s">
        <v>348</v>
      </c>
      <c r="UDN6" s="257" t="s">
        <v>348</v>
      </c>
      <c r="UDO6" s="257" t="s">
        <v>348</v>
      </c>
      <c r="UDP6" s="257" t="s">
        <v>348</v>
      </c>
      <c r="UDQ6" s="257" t="s">
        <v>348</v>
      </c>
      <c r="UDR6" s="257" t="s">
        <v>348</v>
      </c>
      <c r="UDS6" s="257" t="s">
        <v>348</v>
      </c>
      <c r="UDT6" s="257" t="s">
        <v>348</v>
      </c>
      <c r="UDU6" s="257" t="s">
        <v>348</v>
      </c>
      <c r="UDV6" s="257" t="s">
        <v>348</v>
      </c>
      <c r="UDW6" s="257" t="s">
        <v>348</v>
      </c>
      <c r="UDX6" s="257" t="s">
        <v>348</v>
      </c>
      <c r="UDY6" s="257" t="s">
        <v>348</v>
      </c>
      <c r="UDZ6" s="257" t="s">
        <v>348</v>
      </c>
      <c r="UEA6" s="257" t="s">
        <v>348</v>
      </c>
      <c r="UEB6" s="257" t="s">
        <v>348</v>
      </c>
      <c r="UEC6" s="257" t="s">
        <v>348</v>
      </c>
      <c r="UED6" s="257" t="s">
        <v>348</v>
      </c>
      <c r="UEE6" s="257" t="s">
        <v>348</v>
      </c>
      <c r="UEF6" s="257" t="s">
        <v>348</v>
      </c>
      <c r="UEG6" s="257" t="s">
        <v>348</v>
      </c>
      <c r="UEH6" s="257" t="s">
        <v>348</v>
      </c>
      <c r="UEI6" s="257" t="s">
        <v>348</v>
      </c>
      <c r="UEJ6" s="257" t="s">
        <v>348</v>
      </c>
      <c r="UEK6" s="257" t="s">
        <v>348</v>
      </c>
      <c r="UEL6" s="257" t="s">
        <v>348</v>
      </c>
      <c r="UEM6" s="257" t="s">
        <v>348</v>
      </c>
      <c r="UEN6" s="257" t="s">
        <v>348</v>
      </c>
      <c r="UEO6" s="257" t="s">
        <v>348</v>
      </c>
      <c r="UEP6" s="257" t="s">
        <v>348</v>
      </c>
      <c r="UEQ6" s="257" t="s">
        <v>348</v>
      </c>
      <c r="UER6" s="257" t="s">
        <v>348</v>
      </c>
      <c r="UES6" s="257" t="s">
        <v>348</v>
      </c>
      <c r="UET6" s="257" t="s">
        <v>348</v>
      </c>
      <c r="UEU6" s="257" t="s">
        <v>348</v>
      </c>
      <c r="UEV6" s="257" t="s">
        <v>348</v>
      </c>
      <c r="UEW6" s="257" t="s">
        <v>348</v>
      </c>
      <c r="UEX6" s="257" t="s">
        <v>348</v>
      </c>
      <c r="UEY6" s="257" t="s">
        <v>348</v>
      </c>
      <c r="UEZ6" s="257" t="s">
        <v>348</v>
      </c>
      <c r="UFA6" s="257" t="s">
        <v>348</v>
      </c>
      <c r="UFB6" s="257" t="s">
        <v>348</v>
      </c>
      <c r="UFC6" s="257" t="s">
        <v>348</v>
      </c>
      <c r="UFD6" s="257" t="s">
        <v>348</v>
      </c>
      <c r="UFE6" s="257" t="s">
        <v>348</v>
      </c>
      <c r="UFF6" s="257" t="s">
        <v>348</v>
      </c>
      <c r="UFG6" s="257" t="s">
        <v>348</v>
      </c>
      <c r="UFH6" s="257" t="s">
        <v>348</v>
      </c>
      <c r="UFI6" s="257" t="s">
        <v>348</v>
      </c>
      <c r="UFJ6" s="257" t="s">
        <v>348</v>
      </c>
      <c r="UFK6" s="257" t="s">
        <v>348</v>
      </c>
      <c r="UFL6" s="257" t="s">
        <v>348</v>
      </c>
      <c r="UFM6" s="257" t="s">
        <v>348</v>
      </c>
      <c r="UFN6" s="257" t="s">
        <v>348</v>
      </c>
      <c r="UFO6" s="257" t="s">
        <v>348</v>
      </c>
      <c r="UFP6" s="257" t="s">
        <v>348</v>
      </c>
      <c r="UFQ6" s="257" t="s">
        <v>348</v>
      </c>
      <c r="UFR6" s="257" t="s">
        <v>348</v>
      </c>
      <c r="UFS6" s="257" t="s">
        <v>348</v>
      </c>
      <c r="UFT6" s="257" t="s">
        <v>348</v>
      </c>
      <c r="UFU6" s="257" t="s">
        <v>348</v>
      </c>
      <c r="UFV6" s="257" t="s">
        <v>348</v>
      </c>
      <c r="UFW6" s="257" t="s">
        <v>348</v>
      </c>
      <c r="UFX6" s="257" t="s">
        <v>348</v>
      </c>
      <c r="UFY6" s="257" t="s">
        <v>348</v>
      </c>
      <c r="UFZ6" s="257" t="s">
        <v>348</v>
      </c>
      <c r="UGA6" s="257" t="s">
        <v>348</v>
      </c>
      <c r="UGB6" s="257" t="s">
        <v>348</v>
      </c>
      <c r="UGC6" s="257" t="s">
        <v>348</v>
      </c>
      <c r="UGD6" s="257" t="s">
        <v>348</v>
      </c>
      <c r="UGE6" s="257" t="s">
        <v>348</v>
      </c>
      <c r="UGF6" s="257" t="s">
        <v>348</v>
      </c>
      <c r="UGG6" s="257" t="s">
        <v>348</v>
      </c>
      <c r="UGH6" s="257" t="s">
        <v>348</v>
      </c>
      <c r="UGI6" s="257" t="s">
        <v>348</v>
      </c>
      <c r="UGJ6" s="257" t="s">
        <v>348</v>
      </c>
      <c r="UGK6" s="257" t="s">
        <v>348</v>
      </c>
      <c r="UGL6" s="257" t="s">
        <v>348</v>
      </c>
      <c r="UGM6" s="257" t="s">
        <v>348</v>
      </c>
      <c r="UGN6" s="257" t="s">
        <v>348</v>
      </c>
      <c r="UGO6" s="257" t="s">
        <v>348</v>
      </c>
      <c r="UGP6" s="257" t="s">
        <v>348</v>
      </c>
      <c r="UGQ6" s="257" t="s">
        <v>348</v>
      </c>
      <c r="UGR6" s="257" t="s">
        <v>348</v>
      </c>
      <c r="UGS6" s="257" t="s">
        <v>348</v>
      </c>
      <c r="UGT6" s="257" t="s">
        <v>348</v>
      </c>
      <c r="UGU6" s="257" t="s">
        <v>348</v>
      </c>
      <c r="UGV6" s="257" t="s">
        <v>348</v>
      </c>
      <c r="UGW6" s="257" t="s">
        <v>348</v>
      </c>
      <c r="UGX6" s="257" t="s">
        <v>348</v>
      </c>
      <c r="UGY6" s="257" t="s">
        <v>348</v>
      </c>
      <c r="UGZ6" s="257" t="s">
        <v>348</v>
      </c>
      <c r="UHA6" s="257" t="s">
        <v>348</v>
      </c>
      <c r="UHB6" s="257" t="s">
        <v>348</v>
      </c>
      <c r="UHC6" s="257" t="s">
        <v>348</v>
      </c>
      <c r="UHD6" s="257" t="s">
        <v>348</v>
      </c>
      <c r="UHE6" s="257" t="s">
        <v>348</v>
      </c>
      <c r="UHF6" s="257" t="s">
        <v>348</v>
      </c>
      <c r="UHG6" s="257" t="s">
        <v>348</v>
      </c>
      <c r="UHH6" s="257" t="s">
        <v>348</v>
      </c>
      <c r="UHI6" s="257" t="s">
        <v>348</v>
      </c>
      <c r="UHJ6" s="257" t="s">
        <v>348</v>
      </c>
      <c r="UHK6" s="257" t="s">
        <v>348</v>
      </c>
      <c r="UHL6" s="257" t="s">
        <v>348</v>
      </c>
      <c r="UHM6" s="257" t="s">
        <v>348</v>
      </c>
      <c r="UHN6" s="257" t="s">
        <v>348</v>
      </c>
      <c r="UHO6" s="257" t="s">
        <v>348</v>
      </c>
      <c r="UHP6" s="257" t="s">
        <v>348</v>
      </c>
      <c r="UHQ6" s="257" t="s">
        <v>348</v>
      </c>
      <c r="UHR6" s="257" t="s">
        <v>348</v>
      </c>
      <c r="UHS6" s="257" t="s">
        <v>348</v>
      </c>
      <c r="UHT6" s="257" t="s">
        <v>348</v>
      </c>
      <c r="UHU6" s="257" t="s">
        <v>348</v>
      </c>
      <c r="UHV6" s="257" t="s">
        <v>348</v>
      </c>
      <c r="UHW6" s="257" t="s">
        <v>348</v>
      </c>
      <c r="UHX6" s="257" t="s">
        <v>348</v>
      </c>
      <c r="UHY6" s="257" t="s">
        <v>348</v>
      </c>
      <c r="UHZ6" s="257" t="s">
        <v>348</v>
      </c>
      <c r="UIA6" s="257" t="s">
        <v>348</v>
      </c>
      <c r="UIB6" s="257" t="s">
        <v>348</v>
      </c>
      <c r="UIC6" s="257" t="s">
        <v>348</v>
      </c>
      <c r="UID6" s="257" t="s">
        <v>348</v>
      </c>
      <c r="UIE6" s="257" t="s">
        <v>348</v>
      </c>
      <c r="UIF6" s="257" t="s">
        <v>348</v>
      </c>
      <c r="UIG6" s="257" t="s">
        <v>348</v>
      </c>
      <c r="UIH6" s="257" t="s">
        <v>348</v>
      </c>
      <c r="UII6" s="257" t="s">
        <v>348</v>
      </c>
      <c r="UIJ6" s="257" t="s">
        <v>348</v>
      </c>
      <c r="UIK6" s="257" t="s">
        <v>348</v>
      </c>
      <c r="UIL6" s="257" t="s">
        <v>348</v>
      </c>
      <c r="UIM6" s="257" t="s">
        <v>348</v>
      </c>
      <c r="UIN6" s="257" t="s">
        <v>348</v>
      </c>
      <c r="UIO6" s="257" t="s">
        <v>348</v>
      </c>
      <c r="UIP6" s="257" t="s">
        <v>348</v>
      </c>
      <c r="UIQ6" s="257" t="s">
        <v>348</v>
      </c>
      <c r="UIR6" s="257" t="s">
        <v>348</v>
      </c>
      <c r="UIS6" s="257" t="s">
        <v>348</v>
      </c>
      <c r="UIT6" s="257" t="s">
        <v>348</v>
      </c>
      <c r="UIU6" s="257" t="s">
        <v>348</v>
      </c>
      <c r="UIV6" s="257" t="s">
        <v>348</v>
      </c>
      <c r="UIW6" s="257" t="s">
        <v>348</v>
      </c>
      <c r="UIX6" s="257" t="s">
        <v>348</v>
      </c>
      <c r="UIY6" s="257" t="s">
        <v>348</v>
      </c>
      <c r="UIZ6" s="257" t="s">
        <v>348</v>
      </c>
      <c r="UJA6" s="257" t="s">
        <v>348</v>
      </c>
      <c r="UJB6" s="257" t="s">
        <v>348</v>
      </c>
      <c r="UJC6" s="257" t="s">
        <v>348</v>
      </c>
      <c r="UJD6" s="257" t="s">
        <v>348</v>
      </c>
      <c r="UJE6" s="257" t="s">
        <v>348</v>
      </c>
      <c r="UJF6" s="257" t="s">
        <v>348</v>
      </c>
      <c r="UJG6" s="257" t="s">
        <v>348</v>
      </c>
      <c r="UJH6" s="257" t="s">
        <v>348</v>
      </c>
      <c r="UJI6" s="257" t="s">
        <v>348</v>
      </c>
      <c r="UJJ6" s="257" t="s">
        <v>348</v>
      </c>
      <c r="UJK6" s="257" t="s">
        <v>348</v>
      </c>
      <c r="UJL6" s="257" t="s">
        <v>348</v>
      </c>
      <c r="UJM6" s="257" t="s">
        <v>348</v>
      </c>
      <c r="UJN6" s="257" t="s">
        <v>348</v>
      </c>
      <c r="UJO6" s="257" t="s">
        <v>348</v>
      </c>
      <c r="UJP6" s="257" t="s">
        <v>348</v>
      </c>
      <c r="UJQ6" s="257" t="s">
        <v>348</v>
      </c>
      <c r="UJR6" s="257" t="s">
        <v>348</v>
      </c>
      <c r="UJS6" s="257" t="s">
        <v>348</v>
      </c>
      <c r="UJT6" s="257" t="s">
        <v>348</v>
      </c>
      <c r="UJU6" s="257" t="s">
        <v>348</v>
      </c>
      <c r="UJV6" s="257" t="s">
        <v>348</v>
      </c>
      <c r="UJW6" s="257" t="s">
        <v>348</v>
      </c>
      <c r="UJX6" s="257" t="s">
        <v>348</v>
      </c>
      <c r="UJY6" s="257" t="s">
        <v>348</v>
      </c>
      <c r="UJZ6" s="257" t="s">
        <v>348</v>
      </c>
      <c r="UKA6" s="257" t="s">
        <v>348</v>
      </c>
      <c r="UKB6" s="257" t="s">
        <v>348</v>
      </c>
      <c r="UKC6" s="257" t="s">
        <v>348</v>
      </c>
      <c r="UKD6" s="257" t="s">
        <v>348</v>
      </c>
      <c r="UKE6" s="257" t="s">
        <v>348</v>
      </c>
      <c r="UKF6" s="257" t="s">
        <v>348</v>
      </c>
      <c r="UKG6" s="257" t="s">
        <v>348</v>
      </c>
      <c r="UKH6" s="257" t="s">
        <v>348</v>
      </c>
      <c r="UKI6" s="257" t="s">
        <v>348</v>
      </c>
      <c r="UKJ6" s="257" t="s">
        <v>348</v>
      </c>
      <c r="UKK6" s="257" t="s">
        <v>348</v>
      </c>
      <c r="UKL6" s="257" t="s">
        <v>348</v>
      </c>
      <c r="UKM6" s="257" t="s">
        <v>348</v>
      </c>
      <c r="UKN6" s="257" t="s">
        <v>348</v>
      </c>
      <c r="UKO6" s="257" t="s">
        <v>348</v>
      </c>
      <c r="UKP6" s="257" t="s">
        <v>348</v>
      </c>
      <c r="UKQ6" s="257" t="s">
        <v>348</v>
      </c>
      <c r="UKR6" s="257" t="s">
        <v>348</v>
      </c>
      <c r="UKS6" s="257" t="s">
        <v>348</v>
      </c>
      <c r="UKT6" s="257" t="s">
        <v>348</v>
      </c>
      <c r="UKU6" s="257" t="s">
        <v>348</v>
      </c>
      <c r="UKV6" s="257" t="s">
        <v>348</v>
      </c>
      <c r="UKW6" s="257" t="s">
        <v>348</v>
      </c>
      <c r="UKX6" s="257" t="s">
        <v>348</v>
      </c>
      <c r="UKY6" s="257" t="s">
        <v>348</v>
      </c>
      <c r="UKZ6" s="257" t="s">
        <v>348</v>
      </c>
      <c r="ULA6" s="257" t="s">
        <v>348</v>
      </c>
      <c r="ULB6" s="257" t="s">
        <v>348</v>
      </c>
      <c r="ULC6" s="257" t="s">
        <v>348</v>
      </c>
      <c r="ULD6" s="257" t="s">
        <v>348</v>
      </c>
      <c r="ULE6" s="257" t="s">
        <v>348</v>
      </c>
      <c r="ULF6" s="257" t="s">
        <v>348</v>
      </c>
      <c r="ULG6" s="257" t="s">
        <v>348</v>
      </c>
      <c r="ULH6" s="257" t="s">
        <v>348</v>
      </c>
      <c r="ULI6" s="257" t="s">
        <v>348</v>
      </c>
      <c r="ULJ6" s="257" t="s">
        <v>348</v>
      </c>
      <c r="ULK6" s="257" t="s">
        <v>348</v>
      </c>
      <c r="ULL6" s="257" t="s">
        <v>348</v>
      </c>
      <c r="ULM6" s="257" t="s">
        <v>348</v>
      </c>
      <c r="ULN6" s="257" t="s">
        <v>348</v>
      </c>
      <c r="ULO6" s="257" t="s">
        <v>348</v>
      </c>
      <c r="ULP6" s="257" t="s">
        <v>348</v>
      </c>
      <c r="ULQ6" s="257" t="s">
        <v>348</v>
      </c>
      <c r="ULR6" s="257" t="s">
        <v>348</v>
      </c>
      <c r="ULS6" s="257" t="s">
        <v>348</v>
      </c>
      <c r="ULT6" s="257" t="s">
        <v>348</v>
      </c>
      <c r="ULU6" s="257" t="s">
        <v>348</v>
      </c>
      <c r="ULV6" s="257" t="s">
        <v>348</v>
      </c>
      <c r="ULW6" s="257" t="s">
        <v>348</v>
      </c>
      <c r="ULX6" s="257" t="s">
        <v>348</v>
      </c>
      <c r="ULY6" s="257" t="s">
        <v>348</v>
      </c>
      <c r="ULZ6" s="257" t="s">
        <v>348</v>
      </c>
      <c r="UMA6" s="257" t="s">
        <v>348</v>
      </c>
      <c r="UMB6" s="257" t="s">
        <v>348</v>
      </c>
      <c r="UMC6" s="257" t="s">
        <v>348</v>
      </c>
      <c r="UMD6" s="257" t="s">
        <v>348</v>
      </c>
      <c r="UME6" s="257" t="s">
        <v>348</v>
      </c>
      <c r="UMF6" s="257" t="s">
        <v>348</v>
      </c>
      <c r="UMG6" s="257" t="s">
        <v>348</v>
      </c>
      <c r="UMH6" s="257" t="s">
        <v>348</v>
      </c>
      <c r="UMI6" s="257" t="s">
        <v>348</v>
      </c>
      <c r="UMJ6" s="257" t="s">
        <v>348</v>
      </c>
      <c r="UMK6" s="257" t="s">
        <v>348</v>
      </c>
      <c r="UML6" s="257" t="s">
        <v>348</v>
      </c>
      <c r="UMM6" s="257" t="s">
        <v>348</v>
      </c>
      <c r="UMN6" s="257" t="s">
        <v>348</v>
      </c>
      <c r="UMO6" s="257" t="s">
        <v>348</v>
      </c>
      <c r="UMP6" s="257" t="s">
        <v>348</v>
      </c>
      <c r="UMQ6" s="257" t="s">
        <v>348</v>
      </c>
      <c r="UMR6" s="257" t="s">
        <v>348</v>
      </c>
      <c r="UMS6" s="257" t="s">
        <v>348</v>
      </c>
      <c r="UMT6" s="257" t="s">
        <v>348</v>
      </c>
      <c r="UMU6" s="257" t="s">
        <v>348</v>
      </c>
      <c r="UMV6" s="257" t="s">
        <v>348</v>
      </c>
      <c r="UMW6" s="257" t="s">
        <v>348</v>
      </c>
      <c r="UMX6" s="257" t="s">
        <v>348</v>
      </c>
      <c r="UMY6" s="257" t="s">
        <v>348</v>
      </c>
      <c r="UMZ6" s="257" t="s">
        <v>348</v>
      </c>
      <c r="UNA6" s="257" t="s">
        <v>348</v>
      </c>
      <c r="UNB6" s="257" t="s">
        <v>348</v>
      </c>
      <c r="UNC6" s="257" t="s">
        <v>348</v>
      </c>
      <c r="UND6" s="257" t="s">
        <v>348</v>
      </c>
      <c r="UNE6" s="257" t="s">
        <v>348</v>
      </c>
      <c r="UNF6" s="257" t="s">
        <v>348</v>
      </c>
      <c r="UNG6" s="257" t="s">
        <v>348</v>
      </c>
      <c r="UNH6" s="257" t="s">
        <v>348</v>
      </c>
      <c r="UNI6" s="257" t="s">
        <v>348</v>
      </c>
      <c r="UNJ6" s="257" t="s">
        <v>348</v>
      </c>
      <c r="UNK6" s="257" t="s">
        <v>348</v>
      </c>
      <c r="UNL6" s="257" t="s">
        <v>348</v>
      </c>
      <c r="UNM6" s="257" t="s">
        <v>348</v>
      </c>
      <c r="UNN6" s="257" t="s">
        <v>348</v>
      </c>
      <c r="UNO6" s="257" t="s">
        <v>348</v>
      </c>
      <c r="UNP6" s="257" t="s">
        <v>348</v>
      </c>
      <c r="UNQ6" s="257" t="s">
        <v>348</v>
      </c>
      <c r="UNR6" s="257" t="s">
        <v>348</v>
      </c>
      <c r="UNS6" s="257" t="s">
        <v>348</v>
      </c>
      <c r="UNT6" s="257" t="s">
        <v>348</v>
      </c>
      <c r="UNU6" s="257" t="s">
        <v>348</v>
      </c>
      <c r="UNV6" s="257" t="s">
        <v>348</v>
      </c>
      <c r="UNW6" s="257" t="s">
        <v>348</v>
      </c>
      <c r="UNX6" s="257" t="s">
        <v>348</v>
      </c>
      <c r="UNY6" s="257" t="s">
        <v>348</v>
      </c>
      <c r="UNZ6" s="257" t="s">
        <v>348</v>
      </c>
      <c r="UOA6" s="257" t="s">
        <v>348</v>
      </c>
      <c r="UOB6" s="257" t="s">
        <v>348</v>
      </c>
      <c r="UOC6" s="257" t="s">
        <v>348</v>
      </c>
      <c r="UOD6" s="257" t="s">
        <v>348</v>
      </c>
      <c r="UOE6" s="257" t="s">
        <v>348</v>
      </c>
      <c r="UOF6" s="257" t="s">
        <v>348</v>
      </c>
      <c r="UOG6" s="257" t="s">
        <v>348</v>
      </c>
      <c r="UOH6" s="257" t="s">
        <v>348</v>
      </c>
      <c r="UOI6" s="257" t="s">
        <v>348</v>
      </c>
      <c r="UOJ6" s="257" t="s">
        <v>348</v>
      </c>
      <c r="UOK6" s="257" t="s">
        <v>348</v>
      </c>
      <c r="UOL6" s="257" t="s">
        <v>348</v>
      </c>
      <c r="UOM6" s="257" t="s">
        <v>348</v>
      </c>
      <c r="UON6" s="257" t="s">
        <v>348</v>
      </c>
      <c r="UOO6" s="257" t="s">
        <v>348</v>
      </c>
      <c r="UOP6" s="257" t="s">
        <v>348</v>
      </c>
      <c r="UOQ6" s="257" t="s">
        <v>348</v>
      </c>
      <c r="UOR6" s="257" t="s">
        <v>348</v>
      </c>
      <c r="UOS6" s="257" t="s">
        <v>348</v>
      </c>
      <c r="UOT6" s="257" t="s">
        <v>348</v>
      </c>
      <c r="UOU6" s="257" t="s">
        <v>348</v>
      </c>
      <c r="UOV6" s="257" t="s">
        <v>348</v>
      </c>
      <c r="UOW6" s="257" t="s">
        <v>348</v>
      </c>
      <c r="UOX6" s="257" t="s">
        <v>348</v>
      </c>
      <c r="UOY6" s="257" t="s">
        <v>348</v>
      </c>
      <c r="UOZ6" s="257" t="s">
        <v>348</v>
      </c>
      <c r="UPA6" s="257" t="s">
        <v>348</v>
      </c>
      <c r="UPB6" s="257" t="s">
        <v>348</v>
      </c>
      <c r="UPC6" s="257" t="s">
        <v>348</v>
      </c>
      <c r="UPD6" s="257" t="s">
        <v>348</v>
      </c>
      <c r="UPE6" s="257" t="s">
        <v>348</v>
      </c>
      <c r="UPF6" s="257" t="s">
        <v>348</v>
      </c>
      <c r="UPG6" s="257" t="s">
        <v>348</v>
      </c>
      <c r="UPH6" s="257" t="s">
        <v>348</v>
      </c>
      <c r="UPI6" s="257" t="s">
        <v>348</v>
      </c>
      <c r="UPJ6" s="257" t="s">
        <v>348</v>
      </c>
      <c r="UPK6" s="257" t="s">
        <v>348</v>
      </c>
      <c r="UPL6" s="257" t="s">
        <v>348</v>
      </c>
      <c r="UPM6" s="257" t="s">
        <v>348</v>
      </c>
      <c r="UPN6" s="257" t="s">
        <v>348</v>
      </c>
      <c r="UPO6" s="257" t="s">
        <v>348</v>
      </c>
      <c r="UPP6" s="257" t="s">
        <v>348</v>
      </c>
      <c r="UPQ6" s="257" t="s">
        <v>348</v>
      </c>
      <c r="UPR6" s="257" t="s">
        <v>348</v>
      </c>
      <c r="UPS6" s="257" t="s">
        <v>348</v>
      </c>
      <c r="UPT6" s="257" t="s">
        <v>348</v>
      </c>
      <c r="UPU6" s="257" t="s">
        <v>348</v>
      </c>
      <c r="UPV6" s="257" t="s">
        <v>348</v>
      </c>
      <c r="UPW6" s="257" t="s">
        <v>348</v>
      </c>
      <c r="UPX6" s="257" t="s">
        <v>348</v>
      </c>
      <c r="UPY6" s="257" t="s">
        <v>348</v>
      </c>
      <c r="UPZ6" s="257" t="s">
        <v>348</v>
      </c>
      <c r="UQA6" s="257" t="s">
        <v>348</v>
      </c>
      <c r="UQB6" s="257" t="s">
        <v>348</v>
      </c>
      <c r="UQC6" s="257" t="s">
        <v>348</v>
      </c>
      <c r="UQD6" s="257" t="s">
        <v>348</v>
      </c>
      <c r="UQE6" s="257" t="s">
        <v>348</v>
      </c>
      <c r="UQF6" s="257" t="s">
        <v>348</v>
      </c>
      <c r="UQG6" s="257" t="s">
        <v>348</v>
      </c>
      <c r="UQH6" s="257" t="s">
        <v>348</v>
      </c>
      <c r="UQI6" s="257" t="s">
        <v>348</v>
      </c>
      <c r="UQJ6" s="257" t="s">
        <v>348</v>
      </c>
      <c r="UQK6" s="257" t="s">
        <v>348</v>
      </c>
      <c r="UQL6" s="257" t="s">
        <v>348</v>
      </c>
      <c r="UQM6" s="257" t="s">
        <v>348</v>
      </c>
      <c r="UQN6" s="257" t="s">
        <v>348</v>
      </c>
      <c r="UQO6" s="257" t="s">
        <v>348</v>
      </c>
      <c r="UQP6" s="257" t="s">
        <v>348</v>
      </c>
      <c r="UQQ6" s="257" t="s">
        <v>348</v>
      </c>
      <c r="UQR6" s="257" t="s">
        <v>348</v>
      </c>
      <c r="UQS6" s="257" t="s">
        <v>348</v>
      </c>
      <c r="UQT6" s="257" t="s">
        <v>348</v>
      </c>
      <c r="UQU6" s="257" t="s">
        <v>348</v>
      </c>
      <c r="UQV6" s="257" t="s">
        <v>348</v>
      </c>
      <c r="UQW6" s="257" t="s">
        <v>348</v>
      </c>
      <c r="UQX6" s="257" t="s">
        <v>348</v>
      </c>
      <c r="UQY6" s="257" t="s">
        <v>348</v>
      </c>
      <c r="UQZ6" s="257" t="s">
        <v>348</v>
      </c>
      <c r="URA6" s="257" t="s">
        <v>348</v>
      </c>
      <c r="URB6" s="257" t="s">
        <v>348</v>
      </c>
      <c r="URC6" s="257" t="s">
        <v>348</v>
      </c>
      <c r="URD6" s="257" t="s">
        <v>348</v>
      </c>
      <c r="URE6" s="257" t="s">
        <v>348</v>
      </c>
      <c r="URF6" s="257" t="s">
        <v>348</v>
      </c>
      <c r="URG6" s="257" t="s">
        <v>348</v>
      </c>
      <c r="URH6" s="257" t="s">
        <v>348</v>
      </c>
      <c r="URI6" s="257" t="s">
        <v>348</v>
      </c>
      <c r="URJ6" s="257" t="s">
        <v>348</v>
      </c>
      <c r="URK6" s="257" t="s">
        <v>348</v>
      </c>
      <c r="URL6" s="257" t="s">
        <v>348</v>
      </c>
      <c r="URM6" s="257" t="s">
        <v>348</v>
      </c>
      <c r="URN6" s="257" t="s">
        <v>348</v>
      </c>
      <c r="URO6" s="257" t="s">
        <v>348</v>
      </c>
      <c r="URP6" s="257" t="s">
        <v>348</v>
      </c>
      <c r="URQ6" s="257" t="s">
        <v>348</v>
      </c>
      <c r="URR6" s="257" t="s">
        <v>348</v>
      </c>
      <c r="URS6" s="257" t="s">
        <v>348</v>
      </c>
      <c r="URT6" s="257" t="s">
        <v>348</v>
      </c>
      <c r="URU6" s="257" t="s">
        <v>348</v>
      </c>
      <c r="URV6" s="257" t="s">
        <v>348</v>
      </c>
      <c r="URW6" s="257" t="s">
        <v>348</v>
      </c>
      <c r="URX6" s="257" t="s">
        <v>348</v>
      </c>
      <c r="URY6" s="257" t="s">
        <v>348</v>
      </c>
      <c r="URZ6" s="257" t="s">
        <v>348</v>
      </c>
      <c r="USA6" s="257" t="s">
        <v>348</v>
      </c>
      <c r="USB6" s="257" t="s">
        <v>348</v>
      </c>
      <c r="USC6" s="257" t="s">
        <v>348</v>
      </c>
      <c r="USD6" s="257" t="s">
        <v>348</v>
      </c>
      <c r="USE6" s="257" t="s">
        <v>348</v>
      </c>
      <c r="USF6" s="257" t="s">
        <v>348</v>
      </c>
      <c r="USG6" s="257" t="s">
        <v>348</v>
      </c>
      <c r="USH6" s="257" t="s">
        <v>348</v>
      </c>
      <c r="USI6" s="257" t="s">
        <v>348</v>
      </c>
      <c r="USJ6" s="257" t="s">
        <v>348</v>
      </c>
      <c r="USK6" s="257" t="s">
        <v>348</v>
      </c>
      <c r="USL6" s="257" t="s">
        <v>348</v>
      </c>
      <c r="USM6" s="257" t="s">
        <v>348</v>
      </c>
      <c r="USN6" s="257" t="s">
        <v>348</v>
      </c>
      <c r="USO6" s="257" t="s">
        <v>348</v>
      </c>
      <c r="USP6" s="257" t="s">
        <v>348</v>
      </c>
      <c r="USQ6" s="257" t="s">
        <v>348</v>
      </c>
      <c r="USR6" s="257" t="s">
        <v>348</v>
      </c>
      <c r="USS6" s="257" t="s">
        <v>348</v>
      </c>
      <c r="UST6" s="257" t="s">
        <v>348</v>
      </c>
      <c r="USU6" s="257" t="s">
        <v>348</v>
      </c>
      <c r="USV6" s="257" t="s">
        <v>348</v>
      </c>
      <c r="USW6" s="257" t="s">
        <v>348</v>
      </c>
      <c r="USX6" s="257" t="s">
        <v>348</v>
      </c>
      <c r="USY6" s="257" t="s">
        <v>348</v>
      </c>
      <c r="USZ6" s="257" t="s">
        <v>348</v>
      </c>
      <c r="UTA6" s="257" t="s">
        <v>348</v>
      </c>
      <c r="UTB6" s="257" t="s">
        <v>348</v>
      </c>
      <c r="UTC6" s="257" t="s">
        <v>348</v>
      </c>
      <c r="UTD6" s="257" t="s">
        <v>348</v>
      </c>
      <c r="UTE6" s="257" t="s">
        <v>348</v>
      </c>
      <c r="UTF6" s="257" t="s">
        <v>348</v>
      </c>
      <c r="UTG6" s="257" t="s">
        <v>348</v>
      </c>
      <c r="UTH6" s="257" t="s">
        <v>348</v>
      </c>
      <c r="UTI6" s="257" t="s">
        <v>348</v>
      </c>
      <c r="UTJ6" s="257" t="s">
        <v>348</v>
      </c>
      <c r="UTK6" s="257" t="s">
        <v>348</v>
      </c>
      <c r="UTL6" s="257" t="s">
        <v>348</v>
      </c>
      <c r="UTM6" s="257" t="s">
        <v>348</v>
      </c>
      <c r="UTN6" s="257" t="s">
        <v>348</v>
      </c>
      <c r="UTO6" s="257" t="s">
        <v>348</v>
      </c>
      <c r="UTP6" s="257" t="s">
        <v>348</v>
      </c>
      <c r="UTQ6" s="257" t="s">
        <v>348</v>
      </c>
      <c r="UTR6" s="257" t="s">
        <v>348</v>
      </c>
      <c r="UTS6" s="257" t="s">
        <v>348</v>
      </c>
      <c r="UTT6" s="257" t="s">
        <v>348</v>
      </c>
      <c r="UTU6" s="257" t="s">
        <v>348</v>
      </c>
      <c r="UTV6" s="257" t="s">
        <v>348</v>
      </c>
      <c r="UTW6" s="257" t="s">
        <v>348</v>
      </c>
      <c r="UTX6" s="257" t="s">
        <v>348</v>
      </c>
      <c r="UTY6" s="257" t="s">
        <v>348</v>
      </c>
      <c r="UTZ6" s="257" t="s">
        <v>348</v>
      </c>
      <c r="UUA6" s="257" t="s">
        <v>348</v>
      </c>
      <c r="UUB6" s="257" t="s">
        <v>348</v>
      </c>
      <c r="UUC6" s="257" t="s">
        <v>348</v>
      </c>
      <c r="UUD6" s="257" t="s">
        <v>348</v>
      </c>
      <c r="UUE6" s="257" t="s">
        <v>348</v>
      </c>
      <c r="UUF6" s="257" t="s">
        <v>348</v>
      </c>
      <c r="UUG6" s="257" t="s">
        <v>348</v>
      </c>
      <c r="UUH6" s="257" t="s">
        <v>348</v>
      </c>
      <c r="UUI6" s="257" t="s">
        <v>348</v>
      </c>
      <c r="UUJ6" s="257" t="s">
        <v>348</v>
      </c>
      <c r="UUK6" s="257" t="s">
        <v>348</v>
      </c>
      <c r="UUL6" s="257" t="s">
        <v>348</v>
      </c>
      <c r="UUM6" s="257" t="s">
        <v>348</v>
      </c>
      <c r="UUN6" s="257" t="s">
        <v>348</v>
      </c>
      <c r="UUO6" s="257" t="s">
        <v>348</v>
      </c>
      <c r="UUP6" s="257" t="s">
        <v>348</v>
      </c>
      <c r="UUQ6" s="257" t="s">
        <v>348</v>
      </c>
      <c r="UUR6" s="257" t="s">
        <v>348</v>
      </c>
      <c r="UUS6" s="257" t="s">
        <v>348</v>
      </c>
      <c r="UUT6" s="257" t="s">
        <v>348</v>
      </c>
      <c r="UUU6" s="257" t="s">
        <v>348</v>
      </c>
      <c r="UUV6" s="257" t="s">
        <v>348</v>
      </c>
      <c r="UUW6" s="257" t="s">
        <v>348</v>
      </c>
      <c r="UUX6" s="257" t="s">
        <v>348</v>
      </c>
      <c r="UUY6" s="257" t="s">
        <v>348</v>
      </c>
      <c r="UUZ6" s="257" t="s">
        <v>348</v>
      </c>
      <c r="UVA6" s="257" t="s">
        <v>348</v>
      </c>
      <c r="UVB6" s="257" t="s">
        <v>348</v>
      </c>
      <c r="UVC6" s="257" t="s">
        <v>348</v>
      </c>
      <c r="UVD6" s="257" t="s">
        <v>348</v>
      </c>
      <c r="UVE6" s="257" t="s">
        <v>348</v>
      </c>
      <c r="UVF6" s="257" t="s">
        <v>348</v>
      </c>
      <c r="UVG6" s="257" t="s">
        <v>348</v>
      </c>
      <c r="UVH6" s="257" t="s">
        <v>348</v>
      </c>
      <c r="UVI6" s="257" t="s">
        <v>348</v>
      </c>
      <c r="UVJ6" s="257" t="s">
        <v>348</v>
      </c>
      <c r="UVK6" s="257" t="s">
        <v>348</v>
      </c>
      <c r="UVL6" s="257" t="s">
        <v>348</v>
      </c>
      <c r="UVM6" s="257" t="s">
        <v>348</v>
      </c>
      <c r="UVN6" s="257" t="s">
        <v>348</v>
      </c>
      <c r="UVO6" s="257" t="s">
        <v>348</v>
      </c>
      <c r="UVP6" s="257" t="s">
        <v>348</v>
      </c>
      <c r="UVQ6" s="257" t="s">
        <v>348</v>
      </c>
      <c r="UVR6" s="257" t="s">
        <v>348</v>
      </c>
      <c r="UVS6" s="257" t="s">
        <v>348</v>
      </c>
      <c r="UVT6" s="257" t="s">
        <v>348</v>
      </c>
      <c r="UVU6" s="257" t="s">
        <v>348</v>
      </c>
      <c r="UVV6" s="257" t="s">
        <v>348</v>
      </c>
      <c r="UVW6" s="257" t="s">
        <v>348</v>
      </c>
      <c r="UVX6" s="257" t="s">
        <v>348</v>
      </c>
      <c r="UVY6" s="257" t="s">
        <v>348</v>
      </c>
      <c r="UVZ6" s="257" t="s">
        <v>348</v>
      </c>
      <c r="UWA6" s="257" t="s">
        <v>348</v>
      </c>
      <c r="UWB6" s="257" t="s">
        <v>348</v>
      </c>
      <c r="UWC6" s="257" t="s">
        <v>348</v>
      </c>
      <c r="UWD6" s="257" t="s">
        <v>348</v>
      </c>
      <c r="UWE6" s="257" t="s">
        <v>348</v>
      </c>
      <c r="UWF6" s="257" t="s">
        <v>348</v>
      </c>
      <c r="UWG6" s="257" t="s">
        <v>348</v>
      </c>
      <c r="UWH6" s="257" t="s">
        <v>348</v>
      </c>
      <c r="UWI6" s="257" t="s">
        <v>348</v>
      </c>
      <c r="UWJ6" s="257" t="s">
        <v>348</v>
      </c>
      <c r="UWK6" s="257" t="s">
        <v>348</v>
      </c>
      <c r="UWL6" s="257" t="s">
        <v>348</v>
      </c>
      <c r="UWM6" s="257" t="s">
        <v>348</v>
      </c>
      <c r="UWN6" s="257" t="s">
        <v>348</v>
      </c>
      <c r="UWO6" s="257" t="s">
        <v>348</v>
      </c>
      <c r="UWP6" s="257" t="s">
        <v>348</v>
      </c>
      <c r="UWQ6" s="257" t="s">
        <v>348</v>
      </c>
      <c r="UWR6" s="257" t="s">
        <v>348</v>
      </c>
      <c r="UWS6" s="257" t="s">
        <v>348</v>
      </c>
      <c r="UWT6" s="257" t="s">
        <v>348</v>
      </c>
      <c r="UWU6" s="257" t="s">
        <v>348</v>
      </c>
      <c r="UWV6" s="257" t="s">
        <v>348</v>
      </c>
      <c r="UWW6" s="257" t="s">
        <v>348</v>
      </c>
      <c r="UWX6" s="257" t="s">
        <v>348</v>
      </c>
      <c r="UWY6" s="257" t="s">
        <v>348</v>
      </c>
      <c r="UWZ6" s="257" t="s">
        <v>348</v>
      </c>
      <c r="UXA6" s="257" t="s">
        <v>348</v>
      </c>
      <c r="UXB6" s="257" t="s">
        <v>348</v>
      </c>
      <c r="UXC6" s="257" t="s">
        <v>348</v>
      </c>
      <c r="UXD6" s="257" t="s">
        <v>348</v>
      </c>
      <c r="UXE6" s="257" t="s">
        <v>348</v>
      </c>
      <c r="UXF6" s="257" t="s">
        <v>348</v>
      </c>
      <c r="UXG6" s="257" t="s">
        <v>348</v>
      </c>
      <c r="UXH6" s="257" t="s">
        <v>348</v>
      </c>
      <c r="UXI6" s="257" t="s">
        <v>348</v>
      </c>
      <c r="UXJ6" s="257" t="s">
        <v>348</v>
      </c>
      <c r="UXK6" s="257" t="s">
        <v>348</v>
      </c>
      <c r="UXL6" s="257" t="s">
        <v>348</v>
      </c>
      <c r="UXM6" s="257" t="s">
        <v>348</v>
      </c>
      <c r="UXN6" s="257" t="s">
        <v>348</v>
      </c>
      <c r="UXO6" s="257" t="s">
        <v>348</v>
      </c>
      <c r="UXP6" s="257" t="s">
        <v>348</v>
      </c>
      <c r="UXQ6" s="257" t="s">
        <v>348</v>
      </c>
      <c r="UXR6" s="257" t="s">
        <v>348</v>
      </c>
      <c r="UXS6" s="257" t="s">
        <v>348</v>
      </c>
      <c r="UXT6" s="257" t="s">
        <v>348</v>
      </c>
      <c r="UXU6" s="257" t="s">
        <v>348</v>
      </c>
      <c r="UXV6" s="257" t="s">
        <v>348</v>
      </c>
      <c r="UXW6" s="257" t="s">
        <v>348</v>
      </c>
      <c r="UXX6" s="257" t="s">
        <v>348</v>
      </c>
      <c r="UXY6" s="257" t="s">
        <v>348</v>
      </c>
      <c r="UXZ6" s="257" t="s">
        <v>348</v>
      </c>
      <c r="UYA6" s="257" t="s">
        <v>348</v>
      </c>
      <c r="UYB6" s="257" t="s">
        <v>348</v>
      </c>
      <c r="UYC6" s="257" t="s">
        <v>348</v>
      </c>
      <c r="UYD6" s="257" t="s">
        <v>348</v>
      </c>
      <c r="UYE6" s="257" t="s">
        <v>348</v>
      </c>
      <c r="UYF6" s="257" t="s">
        <v>348</v>
      </c>
      <c r="UYG6" s="257" t="s">
        <v>348</v>
      </c>
      <c r="UYH6" s="257" t="s">
        <v>348</v>
      </c>
      <c r="UYI6" s="257" t="s">
        <v>348</v>
      </c>
      <c r="UYJ6" s="257" t="s">
        <v>348</v>
      </c>
      <c r="UYK6" s="257" t="s">
        <v>348</v>
      </c>
      <c r="UYL6" s="257" t="s">
        <v>348</v>
      </c>
      <c r="UYM6" s="257" t="s">
        <v>348</v>
      </c>
      <c r="UYN6" s="257" t="s">
        <v>348</v>
      </c>
      <c r="UYO6" s="257" t="s">
        <v>348</v>
      </c>
      <c r="UYP6" s="257" t="s">
        <v>348</v>
      </c>
      <c r="UYQ6" s="257" t="s">
        <v>348</v>
      </c>
      <c r="UYR6" s="257" t="s">
        <v>348</v>
      </c>
      <c r="UYS6" s="257" t="s">
        <v>348</v>
      </c>
      <c r="UYT6" s="257" t="s">
        <v>348</v>
      </c>
      <c r="UYU6" s="257" t="s">
        <v>348</v>
      </c>
      <c r="UYV6" s="257" t="s">
        <v>348</v>
      </c>
      <c r="UYW6" s="257" t="s">
        <v>348</v>
      </c>
      <c r="UYX6" s="257" t="s">
        <v>348</v>
      </c>
      <c r="UYY6" s="257" t="s">
        <v>348</v>
      </c>
      <c r="UYZ6" s="257" t="s">
        <v>348</v>
      </c>
      <c r="UZA6" s="257" t="s">
        <v>348</v>
      </c>
      <c r="UZB6" s="257" t="s">
        <v>348</v>
      </c>
      <c r="UZC6" s="257" t="s">
        <v>348</v>
      </c>
      <c r="UZD6" s="257" t="s">
        <v>348</v>
      </c>
      <c r="UZE6" s="257" t="s">
        <v>348</v>
      </c>
      <c r="UZF6" s="257" t="s">
        <v>348</v>
      </c>
      <c r="UZG6" s="257" t="s">
        <v>348</v>
      </c>
      <c r="UZH6" s="257" t="s">
        <v>348</v>
      </c>
      <c r="UZI6" s="257" t="s">
        <v>348</v>
      </c>
      <c r="UZJ6" s="257" t="s">
        <v>348</v>
      </c>
      <c r="UZK6" s="257" t="s">
        <v>348</v>
      </c>
      <c r="UZL6" s="257" t="s">
        <v>348</v>
      </c>
      <c r="UZM6" s="257" t="s">
        <v>348</v>
      </c>
      <c r="UZN6" s="257" t="s">
        <v>348</v>
      </c>
      <c r="UZO6" s="257" t="s">
        <v>348</v>
      </c>
      <c r="UZP6" s="257" t="s">
        <v>348</v>
      </c>
      <c r="UZQ6" s="257" t="s">
        <v>348</v>
      </c>
      <c r="UZR6" s="257" t="s">
        <v>348</v>
      </c>
      <c r="UZS6" s="257" t="s">
        <v>348</v>
      </c>
      <c r="UZT6" s="257" t="s">
        <v>348</v>
      </c>
      <c r="UZU6" s="257" t="s">
        <v>348</v>
      </c>
      <c r="UZV6" s="257" t="s">
        <v>348</v>
      </c>
      <c r="UZW6" s="257" t="s">
        <v>348</v>
      </c>
      <c r="UZX6" s="257" t="s">
        <v>348</v>
      </c>
      <c r="UZY6" s="257" t="s">
        <v>348</v>
      </c>
      <c r="UZZ6" s="257" t="s">
        <v>348</v>
      </c>
      <c r="VAA6" s="257" t="s">
        <v>348</v>
      </c>
      <c r="VAB6" s="257" t="s">
        <v>348</v>
      </c>
      <c r="VAC6" s="257" t="s">
        <v>348</v>
      </c>
      <c r="VAD6" s="257" t="s">
        <v>348</v>
      </c>
      <c r="VAE6" s="257" t="s">
        <v>348</v>
      </c>
      <c r="VAF6" s="257" t="s">
        <v>348</v>
      </c>
      <c r="VAG6" s="257" t="s">
        <v>348</v>
      </c>
      <c r="VAH6" s="257" t="s">
        <v>348</v>
      </c>
      <c r="VAI6" s="257" t="s">
        <v>348</v>
      </c>
      <c r="VAJ6" s="257" t="s">
        <v>348</v>
      </c>
      <c r="VAK6" s="257" t="s">
        <v>348</v>
      </c>
      <c r="VAL6" s="257" t="s">
        <v>348</v>
      </c>
      <c r="VAM6" s="257" t="s">
        <v>348</v>
      </c>
      <c r="VAN6" s="257" t="s">
        <v>348</v>
      </c>
      <c r="VAO6" s="257" t="s">
        <v>348</v>
      </c>
      <c r="VAP6" s="257" t="s">
        <v>348</v>
      </c>
      <c r="VAQ6" s="257" t="s">
        <v>348</v>
      </c>
      <c r="VAR6" s="257" t="s">
        <v>348</v>
      </c>
      <c r="VAS6" s="257" t="s">
        <v>348</v>
      </c>
      <c r="VAT6" s="257" t="s">
        <v>348</v>
      </c>
      <c r="VAU6" s="257" t="s">
        <v>348</v>
      </c>
      <c r="VAV6" s="257" t="s">
        <v>348</v>
      </c>
      <c r="VAW6" s="257" t="s">
        <v>348</v>
      </c>
      <c r="VAX6" s="257" t="s">
        <v>348</v>
      </c>
      <c r="VAY6" s="257" t="s">
        <v>348</v>
      </c>
      <c r="VAZ6" s="257" t="s">
        <v>348</v>
      </c>
      <c r="VBA6" s="257" t="s">
        <v>348</v>
      </c>
      <c r="VBB6" s="257" t="s">
        <v>348</v>
      </c>
      <c r="VBC6" s="257" t="s">
        <v>348</v>
      </c>
      <c r="VBD6" s="257" t="s">
        <v>348</v>
      </c>
      <c r="VBE6" s="257" t="s">
        <v>348</v>
      </c>
      <c r="VBF6" s="257" t="s">
        <v>348</v>
      </c>
      <c r="VBG6" s="257" t="s">
        <v>348</v>
      </c>
      <c r="VBH6" s="257" t="s">
        <v>348</v>
      </c>
      <c r="VBI6" s="257" t="s">
        <v>348</v>
      </c>
      <c r="VBJ6" s="257" t="s">
        <v>348</v>
      </c>
      <c r="VBK6" s="257" t="s">
        <v>348</v>
      </c>
      <c r="VBL6" s="257" t="s">
        <v>348</v>
      </c>
      <c r="VBM6" s="257" t="s">
        <v>348</v>
      </c>
      <c r="VBN6" s="257" t="s">
        <v>348</v>
      </c>
      <c r="VBO6" s="257" t="s">
        <v>348</v>
      </c>
      <c r="VBP6" s="257" t="s">
        <v>348</v>
      </c>
      <c r="VBQ6" s="257" t="s">
        <v>348</v>
      </c>
      <c r="VBR6" s="257" t="s">
        <v>348</v>
      </c>
      <c r="VBS6" s="257" t="s">
        <v>348</v>
      </c>
      <c r="VBT6" s="257" t="s">
        <v>348</v>
      </c>
      <c r="VBU6" s="257" t="s">
        <v>348</v>
      </c>
      <c r="VBV6" s="257" t="s">
        <v>348</v>
      </c>
      <c r="VBW6" s="257" t="s">
        <v>348</v>
      </c>
      <c r="VBX6" s="257" t="s">
        <v>348</v>
      </c>
      <c r="VBY6" s="257" t="s">
        <v>348</v>
      </c>
      <c r="VBZ6" s="257" t="s">
        <v>348</v>
      </c>
      <c r="VCA6" s="257" t="s">
        <v>348</v>
      </c>
      <c r="VCB6" s="257" t="s">
        <v>348</v>
      </c>
      <c r="VCC6" s="257" t="s">
        <v>348</v>
      </c>
      <c r="VCD6" s="257" t="s">
        <v>348</v>
      </c>
      <c r="VCE6" s="257" t="s">
        <v>348</v>
      </c>
      <c r="VCF6" s="257" t="s">
        <v>348</v>
      </c>
      <c r="VCG6" s="257" t="s">
        <v>348</v>
      </c>
      <c r="VCH6" s="257" t="s">
        <v>348</v>
      </c>
      <c r="VCI6" s="257" t="s">
        <v>348</v>
      </c>
      <c r="VCJ6" s="257" t="s">
        <v>348</v>
      </c>
      <c r="VCK6" s="257" t="s">
        <v>348</v>
      </c>
      <c r="VCL6" s="257" t="s">
        <v>348</v>
      </c>
      <c r="VCM6" s="257" t="s">
        <v>348</v>
      </c>
      <c r="VCN6" s="257" t="s">
        <v>348</v>
      </c>
      <c r="VCO6" s="257" t="s">
        <v>348</v>
      </c>
      <c r="VCP6" s="257" t="s">
        <v>348</v>
      </c>
      <c r="VCQ6" s="257" t="s">
        <v>348</v>
      </c>
      <c r="VCR6" s="257" t="s">
        <v>348</v>
      </c>
      <c r="VCS6" s="257" t="s">
        <v>348</v>
      </c>
      <c r="VCT6" s="257" t="s">
        <v>348</v>
      </c>
      <c r="VCU6" s="257" t="s">
        <v>348</v>
      </c>
      <c r="VCV6" s="257" t="s">
        <v>348</v>
      </c>
      <c r="VCW6" s="257" t="s">
        <v>348</v>
      </c>
      <c r="VCX6" s="257" t="s">
        <v>348</v>
      </c>
      <c r="VCY6" s="257" t="s">
        <v>348</v>
      </c>
      <c r="VCZ6" s="257" t="s">
        <v>348</v>
      </c>
      <c r="VDA6" s="257" t="s">
        <v>348</v>
      </c>
      <c r="VDB6" s="257" t="s">
        <v>348</v>
      </c>
      <c r="VDC6" s="257" t="s">
        <v>348</v>
      </c>
      <c r="VDD6" s="257" t="s">
        <v>348</v>
      </c>
      <c r="VDE6" s="257" t="s">
        <v>348</v>
      </c>
      <c r="VDF6" s="257" t="s">
        <v>348</v>
      </c>
      <c r="VDG6" s="257" t="s">
        <v>348</v>
      </c>
      <c r="VDH6" s="257" t="s">
        <v>348</v>
      </c>
      <c r="VDI6" s="257" t="s">
        <v>348</v>
      </c>
      <c r="VDJ6" s="257" t="s">
        <v>348</v>
      </c>
      <c r="VDK6" s="257" t="s">
        <v>348</v>
      </c>
      <c r="VDL6" s="257" t="s">
        <v>348</v>
      </c>
      <c r="VDM6" s="257" t="s">
        <v>348</v>
      </c>
      <c r="VDN6" s="257" t="s">
        <v>348</v>
      </c>
      <c r="VDO6" s="257" t="s">
        <v>348</v>
      </c>
      <c r="VDP6" s="257" t="s">
        <v>348</v>
      </c>
      <c r="VDQ6" s="257" t="s">
        <v>348</v>
      </c>
      <c r="VDR6" s="257" t="s">
        <v>348</v>
      </c>
      <c r="VDS6" s="257" t="s">
        <v>348</v>
      </c>
      <c r="VDT6" s="257" t="s">
        <v>348</v>
      </c>
      <c r="VDU6" s="257" t="s">
        <v>348</v>
      </c>
      <c r="VDV6" s="257" t="s">
        <v>348</v>
      </c>
      <c r="VDW6" s="257" t="s">
        <v>348</v>
      </c>
      <c r="VDX6" s="257" t="s">
        <v>348</v>
      </c>
      <c r="VDY6" s="257" t="s">
        <v>348</v>
      </c>
      <c r="VDZ6" s="257" t="s">
        <v>348</v>
      </c>
      <c r="VEA6" s="257" t="s">
        <v>348</v>
      </c>
      <c r="VEB6" s="257" t="s">
        <v>348</v>
      </c>
      <c r="VEC6" s="257" t="s">
        <v>348</v>
      </c>
      <c r="VED6" s="257" t="s">
        <v>348</v>
      </c>
      <c r="VEE6" s="257" t="s">
        <v>348</v>
      </c>
      <c r="VEF6" s="257" t="s">
        <v>348</v>
      </c>
      <c r="VEG6" s="257" t="s">
        <v>348</v>
      </c>
      <c r="VEH6" s="257" t="s">
        <v>348</v>
      </c>
      <c r="VEI6" s="257" t="s">
        <v>348</v>
      </c>
      <c r="VEJ6" s="257" t="s">
        <v>348</v>
      </c>
      <c r="VEK6" s="257" t="s">
        <v>348</v>
      </c>
      <c r="VEL6" s="257" t="s">
        <v>348</v>
      </c>
      <c r="VEM6" s="257" t="s">
        <v>348</v>
      </c>
      <c r="VEN6" s="257" t="s">
        <v>348</v>
      </c>
      <c r="VEO6" s="257" t="s">
        <v>348</v>
      </c>
      <c r="VEP6" s="257" t="s">
        <v>348</v>
      </c>
      <c r="VEQ6" s="257" t="s">
        <v>348</v>
      </c>
      <c r="VER6" s="257" t="s">
        <v>348</v>
      </c>
      <c r="VES6" s="257" t="s">
        <v>348</v>
      </c>
      <c r="VET6" s="257" t="s">
        <v>348</v>
      </c>
      <c r="VEU6" s="257" t="s">
        <v>348</v>
      </c>
      <c r="VEV6" s="257" t="s">
        <v>348</v>
      </c>
      <c r="VEW6" s="257" t="s">
        <v>348</v>
      </c>
      <c r="VEX6" s="257" t="s">
        <v>348</v>
      </c>
      <c r="VEY6" s="257" t="s">
        <v>348</v>
      </c>
      <c r="VEZ6" s="257" t="s">
        <v>348</v>
      </c>
      <c r="VFA6" s="257" t="s">
        <v>348</v>
      </c>
      <c r="VFB6" s="257" t="s">
        <v>348</v>
      </c>
      <c r="VFC6" s="257" t="s">
        <v>348</v>
      </c>
      <c r="VFD6" s="257" t="s">
        <v>348</v>
      </c>
      <c r="VFE6" s="257" t="s">
        <v>348</v>
      </c>
      <c r="VFF6" s="257" t="s">
        <v>348</v>
      </c>
      <c r="VFG6" s="257" t="s">
        <v>348</v>
      </c>
      <c r="VFH6" s="257" t="s">
        <v>348</v>
      </c>
      <c r="VFI6" s="257" t="s">
        <v>348</v>
      </c>
      <c r="VFJ6" s="257" t="s">
        <v>348</v>
      </c>
      <c r="VFK6" s="257" t="s">
        <v>348</v>
      </c>
      <c r="VFL6" s="257" t="s">
        <v>348</v>
      </c>
      <c r="VFM6" s="257" t="s">
        <v>348</v>
      </c>
      <c r="VFN6" s="257" t="s">
        <v>348</v>
      </c>
      <c r="VFO6" s="257" t="s">
        <v>348</v>
      </c>
      <c r="VFP6" s="257" t="s">
        <v>348</v>
      </c>
      <c r="VFQ6" s="257" t="s">
        <v>348</v>
      </c>
      <c r="VFR6" s="257" t="s">
        <v>348</v>
      </c>
      <c r="VFS6" s="257" t="s">
        <v>348</v>
      </c>
      <c r="VFT6" s="257" t="s">
        <v>348</v>
      </c>
      <c r="VFU6" s="257" t="s">
        <v>348</v>
      </c>
      <c r="VFV6" s="257" t="s">
        <v>348</v>
      </c>
      <c r="VFW6" s="257" t="s">
        <v>348</v>
      </c>
      <c r="VFX6" s="257" t="s">
        <v>348</v>
      </c>
      <c r="VFY6" s="257" t="s">
        <v>348</v>
      </c>
      <c r="VFZ6" s="257" t="s">
        <v>348</v>
      </c>
      <c r="VGA6" s="257" t="s">
        <v>348</v>
      </c>
      <c r="VGB6" s="257" t="s">
        <v>348</v>
      </c>
      <c r="VGC6" s="257" t="s">
        <v>348</v>
      </c>
      <c r="VGD6" s="257" t="s">
        <v>348</v>
      </c>
      <c r="VGE6" s="257" t="s">
        <v>348</v>
      </c>
      <c r="VGF6" s="257" t="s">
        <v>348</v>
      </c>
      <c r="VGG6" s="257" t="s">
        <v>348</v>
      </c>
      <c r="VGH6" s="257" t="s">
        <v>348</v>
      </c>
      <c r="VGI6" s="257" t="s">
        <v>348</v>
      </c>
      <c r="VGJ6" s="257" t="s">
        <v>348</v>
      </c>
      <c r="VGK6" s="257" t="s">
        <v>348</v>
      </c>
      <c r="VGL6" s="257" t="s">
        <v>348</v>
      </c>
      <c r="VGM6" s="257" t="s">
        <v>348</v>
      </c>
      <c r="VGN6" s="257" t="s">
        <v>348</v>
      </c>
      <c r="VGO6" s="257" t="s">
        <v>348</v>
      </c>
      <c r="VGP6" s="257" t="s">
        <v>348</v>
      </c>
      <c r="VGQ6" s="257" t="s">
        <v>348</v>
      </c>
      <c r="VGR6" s="257" t="s">
        <v>348</v>
      </c>
      <c r="VGS6" s="257" t="s">
        <v>348</v>
      </c>
      <c r="VGT6" s="257" t="s">
        <v>348</v>
      </c>
      <c r="VGU6" s="257" t="s">
        <v>348</v>
      </c>
      <c r="VGV6" s="257" t="s">
        <v>348</v>
      </c>
      <c r="VGW6" s="257" t="s">
        <v>348</v>
      </c>
      <c r="VGX6" s="257" t="s">
        <v>348</v>
      </c>
      <c r="VGY6" s="257" t="s">
        <v>348</v>
      </c>
      <c r="VGZ6" s="257" t="s">
        <v>348</v>
      </c>
      <c r="VHA6" s="257" t="s">
        <v>348</v>
      </c>
      <c r="VHB6" s="257" t="s">
        <v>348</v>
      </c>
      <c r="VHC6" s="257" t="s">
        <v>348</v>
      </c>
      <c r="VHD6" s="257" t="s">
        <v>348</v>
      </c>
      <c r="VHE6" s="257" t="s">
        <v>348</v>
      </c>
      <c r="VHF6" s="257" t="s">
        <v>348</v>
      </c>
      <c r="VHG6" s="257" t="s">
        <v>348</v>
      </c>
      <c r="VHH6" s="257" t="s">
        <v>348</v>
      </c>
      <c r="VHI6" s="257" t="s">
        <v>348</v>
      </c>
      <c r="VHJ6" s="257" t="s">
        <v>348</v>
      </c>
      <c r="VHK6" s="257" t="s">
        <v>348</v>
      </c>
      <c r="VHL6" s="257" t="s">
        <v>348</v>
      </c>
      <c r="VHM6" s="257" t="s">
        <v>348</v>
      </c>
      <c r="VHN6" s="257" t="s">
        <v>348</v>
      </c>
      <c r="VHO6" s="257" t="s">
        <v>348</v>
      </c>
      <c r="VHP6" s="257" t="s">
        <v>348</v>
      </c>
      <c r="VHQ6" s="257" t="s">
        <v>348</v>
      </c>
      <c r="VHR6" s="257" t="s">
        <v>348</v>
      </c>
      <c r="VHS6" s="257" t="s">
        <v>348</v>
      </c>
      <c r="VHT6" s="257" t="s">
        <v>348</v>
      </c>
      <c r="VHU6" s="257" t="s">
        <v>348</v>
      </c>
      <c r="VHV6" s="257" t="s">
        <v>348</v>
      </c>
      <c r="VHW6" s="257" t="s">
        <v>348</v>
      </c>
      <c r="VHX6" s="257" t="s">
        <v>348</v>
      </c>
      <c r="VHY6" s="257" t="s">
        <v>348</v>
      </c>
      <c r="VHZ6" s="257" t="s">
        <v>348</v>
      </c>
      <c r="VIA6" s="257" t="s">
        <v>348</v>
      </c>
      <c r="VIB6" s="257" t="s">
        <v>348</v>
      </c>
      <c r="VIC6" s="257" t="s">
        <v>348</v>
      </c>
      <c r="VID6" s="257" t="s">
        <v>348</v>
      </c>
      <c r="VIE6" s="257" t="s">
        <v>348</v>
      </c>
      <c r="VIF6" s="257" t="s">
        <v>348</v>
      </c>
      <c r="VIG6" s="257" t="s">
        <v>348</v>
      </c>
      <c r="VIH6" s="257" t="s">
        <v>348</v>
      </c>
      <c r="VII6" s="257" t="s">
        <v>348</v>
      </c>
      <c r="VIJ6" s="257" t="s">
        <v>348</v>
      </c>
      <c r="VIK6" s="257" t="s">
        <v>348</v>
      </c>
      <c r="VIL6" s="257" t="s">
        <v>348</v>
      </c>
      <c r="VIM6" s="257" t="s">
        <v>348</v>
      </c>
      <c r="VIN6" s="257" t="s">
        <v>348</v>
      </c>
      <c r="VIO6" s="257" t="s">
        <v>348</v>
      </c>
      <c r="VIP6" s="257" t="s">
        <v>348</v>
      </c>
      <c r="VIQ6" s="257" t="s">
        <v>348</v>
      </c>
      <c r="VIR6" s="257" t="s">
        <v>348</v>
      </c>
      <c r="VIS6" s="257" t="s">
        <v>348</v>
      </c>
      <c r="VIT6" s="257" t="s">
        <v>348</v>
      </c>
      <c r="VIU6" s="257" t="s">
        <v>348</v>
      </c>
      <c r="VIV6" s="257" t="s">
        <v>348</v>
      </c>
      <c r="VIW6" s="257" t="s">
        <v>348</v>
      </c>
      <c r="VIX6" s="257" t="s">
        <v>348</v>
      </c>
      <c r="VIY6" s="257" t="s">
        <v>348</v>
      </c>
      <c r="VIZ6" s="257" t="s">
        <v>348</v>
      </c>
      <c r="VJA6" s="257" t="s">
        <v>348</v>
      </c>
      <c r="VJB6" s="257" t="s">
        <v>348</v>
      </c>
      <c r="VJC6" s="257" t="s">
        <v>348</v>
      </c>
      <c r="VJD6" s="257" t="s">
        <v>348</v>
      </c>
      <c r="VJE6" s="257" t="s">
        <v>348</v>
      </c>
      <c r="VJF6" s="257" t="s">
        <v>348</v>
      </c>
      <c r="VJG6" s="257" t="s">
        <v>348</v>
      </c>
      <c r="VJH6" s="257" t="s">
        <v>348</v>
      </c>
      <c r="VJI6" s="257" t="s">
        <v>348</v>
      </c>
      <c r="VJJ6" s="257" t="s">
        <v>348</v>
      </c>
      <c r="VJK6" s="257" t="s">
        <v>348</v>
      </c>
      <c r="VJL6" s="257" t="s">
        <v>348</v>
      </c>
      <c r="VJM6" s="257" t="s">
        <v>348</v>
      </c>
      <c r="VJN6" s="257" t="s">
        <v>348</v>
      </c>
      <c r="VJO6" s="257" t="s">
        <v>348</v>
      </c>
      <c r="VJP6" s="257" t="s">
        <v>348</v>
      </c>
      <c r="VJQ6" s="257" t="s">
        <v>348</v>
      </c>
      <c r="VJR6" s="257" t="s">
        <v>348</v>
      </c>
      <c r="VJS6" s="257" t="s">
        <v>348</v>
      </c>
      <c r="VJT6" s="257" t="s">
        <v>348</v>
      </c>
      <c r="VJU6" s="257" t="s">
        <v>348</v>
      </c>
      <c r="VJV6" s="257" t="s">
        <v>348</v>
      </c>
      <c r="VJW6" s="257" t="s">
        <v>348</v>
      </c>
      <c r="VJX6" s="257" t="s">
        <v>348</v>
      </c>
      <c r="VJY6" s="257" t="s">
        <v>348</v>
      </c>
      <c r="VJZ6" s="257" t="s">
        <v>348</v>
      </c>
      <c r="VKA6" s="257" t="s">
        <v>348</v>
      </c>
      <c r="VKB6" s="257" t="s">
        <v>348</v>
      </c>
      <c r="VKC6" s="257" t="s">
        <v>348</v>
      </c>
      <c r="VKD6" s="257" t="s">
        <v>348</v>
      </c>
      <c r="VKE6" s="257" t="s">
        <v>348</v>
      </c>
      <c r="VKF6" s="257" t="s">
        <v>348</v>
      </c>
      <c r="VKG6" s="257" t="s">
        <v>348</v>
      </c>
      <c r="VKH6" s="257" t="s">
        <v>348</v>
      </c>
      <c r="VKI6" s="257" t="s">
        <v>348</v>
      </c>
      <c r="VKJ6" s="257" t="s">
        <v>348</v>
      </c>
      <c r="VKK6" s="257" t="s">
        <v>348</v>
      </c>
      <c r="VKL6" s="257" t="s">
        <v>348</v>
      </c>
      <c r="VKM6" s="257" t="s">
        <v>348</v>
      </c>
      <c r="VKN6" s="257" t="s">
        <v>348</v>
      </c>
      <c r="VKO6" s="257" t="s">
        <v>348</v>
      </c>
      <c r="VKP6" s="257" t="s">
        <v>348</v>
      </c>
      <c r="VKQ6" s="257" t="s">
        <v>348</v>
      </c>
      <c r="VKR6" s="257" t="s">
        <v>348</v>
      </c>
      <c r="VKS6" s="257" t="s">
        <v>348</v>
      </c>
      <c r="VKT6" s="257" t="s">
        <v>348</v>
      </c>
      <c r="VKU6" s="257" t="s">
        <v>348</v>
      </c>
      <c r="VKV6" s="257" t="s">
        <v>348</v>
      </c>
      <c r="VKW6" s="257" t="s">
        <v>348</v>
      </c>
      <c r="VKX6" s="257" t="s">
        <v>348</v>
      </c>
      <c r="VKY6" s="257" t="s">
        <v>348</v>
      </c>
      <c r="VKZ6" s="257" t="s">
        <v>348</v>
      </c>
      <c r="VLA6" s="257" t="s">
        <v>348</v>
      </c>
      <c r="VLB6" s="257" t="s">
        <v>348</v>
      </c>
      <c r="VLC6" s="257" t="s">
        <v>348</v>
      </c>
      <c r="VLD6" s="257" t="s">
        <v>348</v>
      </c>
      <c r="VLE6" s="257" t="s">
        <v>348</v>
      </c>
      <c r="VLF6" s="257" t="s">
        <v>348</v>
      </c>
      <c r="VLG6" s="257" t="s">
        <v>348</v>
      </c>
      <c r="VLH6" s="257" t="s">
        <v>348</v>
      </c>
      <c r="VLI6" s="257" t="s">
        <v>348</v>
      </c>
      <c r="VLJ6" s="257" t="s">
        <v>348</v>
      </c>
      <c r="VLK6" s="257" t="s">
        <v>348</v>
      </c>
      <c r="VLL6" s="257" t="s">
        <v>348</v>
      </c>
      <c r="VLM6" s="257" t="s">
        <v>348</v>
      </c>
      <c r="VLN6" s="257" t="s">
        <v>348</v>
      </c>
      <c r="VLO6" s="257" t="s">
        <v>348</v>
      </c>
      <c r="VLP6" s="257" t="s">
        <v>348</v>
      </c>
      <c r="VLQ6" s="257" t="s">
        <v>348</v>
      </c>
      <c r="VLR6" s="257" t="s">
        <v>348</v>
      </c>
      <c r="VLS6" s="257" t="s">
        <v>348</v>
      </c>
      <c r="VLT6" s="257" t="s">
        <v>348</v>
      </c>
      <c r="VLU6" s="257" t="s">
        <v>348</v>
      </c>
      <c r="VLV6" s="257" t="s">
        <v>348</v>
      </c>
      <c r="VLW6" s="257" t="s">
        <v>348</v>
      </c>
      <c r="VLX6" s="257" t="s">
        <v>348</v>
      </c>
      <c r="VLY6" s="257" t="s">
        <v>348</v>
      </c>
      <c r="VLZ6" s="257" t="s">
        <v>348</v>
      </c>
      <c r="VMA6" s="257" t="s">
        <v>348</v>
      </c>
      <c r="VMB6" s="257" t="s">
        <v>348</v>
      </c>
      <c r="VMC6" s="257" t="s">
        <v>348</v>
      </c>
      <c r="VMD6" s="257" t="s">
        <v>348</v>
      </c>
      <c r="VME6" s="257" t="s">
        <v>348</v>
      </c>
      <c r="VMF6" s="257" t="s">
        <v>348</v>
      </c>
      <c r="VMG6" s="257" t="s">
        <v>348</v>
      </c>
      <c r="VMH6" s="257" t="s">
        <v>348</v>
      </c>
      <c r="VMI6" s="257" t="s">
        <v>348</v>
      </c>
      <c r="VMJ6" s="257" t="s">
        <v>348</v>
      </c>
      <c r="VMK6" s="257" t="s">
        <v>348</v>
      </c>
      <c r="VML6" s="257" t="s">
        <v>348</v>
      </c>
      <c r="VMM6" s="257" t="s">
        <v>348</v>
      </c>
      <c r="VMN6" s="257" t="s">
        <v>348</v>
      </c>
      <c r="VMO6" s="257" t="s">
        <v>348</v>
      </c>
      <c r="VMP6" s="257" t="s">
        <v>348</v>
      </c>
      <c r="VMQ6" s="257" t="s">
        <v>348</v>
      </c>
      <c r="VMR6" s="257" t="s">
        <v>348</v>
      </c>
      <c r="VMS6" s="257" t="s">
        <v>348</v>
      </c>
      <c r="VMT6" s="257" t="s">
        <v>348</v>
      </c>
      <c r="VMU6" s="257" t="s">
        <v>348</v>
      </c>
      <c r="VMV6" s="257" t="s">
        <v>348</v>
      </c>
      <c r="VMW6" s="257" t="s">
        <v>348</v>
      </c>
      <c r="VMX6" s="257" t="s">
        <v>348</v>
      </c>
      <c r="VMY6" s="257" t="s">
        <v>348</v>
      </c>
      <c r="VMZ6" s="257" t="s">
        <v>348</v>
      </c>
      <c r="VNA6" s="257" t="s">
        <v>348</v>
      </c>
      <c r="VNB6" s="257" t="s">
        <v>348</v>
      </c>
      <c r="VNC6" s="257" t="s">
        <v>348</v>
      </c>
      <c r="VND6" s="257" t="s">
        <v>348</v>
      </c>
      <c r="VNE6" s="257" t="s">
        <v>348</v>
      </c>
      <c r="VNF6" s="257" t="s">
        <v>348</v>
      </c>
      <c r="VNG6" s="257" t="s">
        <v>348</v>
      </c>
      <c r="VNH6" s="257" t="s">
        <v>348</v>
      </c>
      <c r="VNI6" s="257" t="s">
        <v>348</v>
      </c>
      <c r="VNJ6" s="257" t="s">
        <v>348</v>
      </c>
      <c r="VNK6" s="257" t="s">
        <v>348</v>
      </c>
      <c r="VNL6" s="257" t="s">
        <v>348</v>
      </c>
      <c r="VNM6" s="257" t="s">
        <v>348</v>
      </c>
      <c r="VNN6" s="257" t="s">
        <v>348</v>
      </c>
      <c r="VNO6" s="257" t="s">
        <v>348</v>
      </c>
      <c r="VNP6" s="257" t="s">
        <v>348</v>
      </c>
      <c r="VNQ6" s="257" t="s">
        <v>348</v>
      </c>
      <c r="VNR6" s="257" t="s">
        <v>348</v>
      </c>
      <c r="VNS6" s="257" t="s">
        <v>348</v>
      </c>
      <c r="VNT6" s="257" t="s">
        <v>348</v>
      </c>
      <c r="VNU6" s="257" t="s">
        <v>348</v>
      </c>
      <c r="VNV6" s="257" t="s">
        <v>348</v>
      </c>
      <c r="VNW6" s="257" t="s">
        <v>348</v>
      </c>
      <c r="VNX6" s="257" t="s">
        <v>348</v>
      </c>
      <c r="VNY6" s="257" t="s">
        <v>348</v>
      </c>
      <c r="VNZ6" s="257" t="s">
        <v>348</v>
      </c>
      <c r="VOA6" s="257" t="s">
        <v>348</v>
      </c>
      <c r="VOB6" s="257" t="s">
        <v>348</v>
      </c>
      <c r="VOC6" s="257" t="s">
        <v>348</v>
      </c>
      <c r="VOD6" s="257" t="s">
        <v>348</v>
      </c>
      <c r="VOE6" s="257" t="s">
        <v>348</v>
      </c>
      <c r="VOF6" s="257" t="s">
        <v>348</v>
      </c>
      <c r="VOG6" s="257" t="s">
        <v>348</v>
      </c>
      <c r="VOH6" s="257" t="s">
        <v>348</v>
      </c>
      <c r="VOI6" s="257" t="s">
        <v>348</v>
      </c>
      <c r="VOJ6" s="257" t="s">
        <v>348</v>
      </c>
      <c r="VOK6" s="257" t="s">
        <v>348</v>
      </c>
      <c r="VOL6" s="257" t="s">
        <v>348</v>
      </c>
      <c r="VOM6" s="257" t="s">
        <v>348</v>
      </c>
      <c r="VON6" s="257" t="s">
        <v>348</v>
      </c>
      <c r="VOO6" s="257" t="s">
        <v>348</v>
      </c>
      <c r="VOP6" s="257" t="s">
        <v>348</v>
      </c>
      <c r="VOQ6" s="257" t="s">
        <v>348</v>
      </c>
      <c r="VOR6" s="257" t="s">
        <v>348</v>
      </c>
      <c r="VOS6" s="257" t="s">
        <v>348</v>
      </c>
      <c r="VOT6" s="257" t="s">
        <v>348</v>
      </c>
      <c r="VOU6" s="257" t="s">
        <v>348</v>
      </c>
      <c r="VOV6" s="257" t="s">
        <v>348</v>
      </c>
      <c r="VOW6" s="257" t="s">
        <v>348</v>
      </c>
      <c r="VOX6" s="257" t="s">
        <v>348</v>
      </c>
      <c r="VOY6" s="257" t="s">
        <v>348</v>
      </c>
      <c r="VOZ6" s="257" t="s">
        <v>348</v>
      </c>
      <c r="VPA6" s="257" t="s">
        <v>348</v>
      </c>
      <c r="VPB6" s="257" t="s">
        <v>348</v>
      </c>
      <c r="VPC6" s="257" t="s">
        <v>348</v>
      </c>
      <c r="VPD6" s="257" t="s">
        <v>348</v>
      </c>
      <c r="VPE6" s="257" t="s">
        <v>348</v>
      </c>
      <c r="VPF6" s="257" t="s">
        <v>348</v>
      </c>
      <c r="VPG6" s="257" t="s">
        <v>348</v>
      </c>
      <c r="VPH6" s="257" t="s">
        <v>348</v>
      </c>
      <c r="VPI6" s="257" t="s">
        <v>348</v>
      </c>
      <c r="VPJ6" s="257" t="s">
        <v>348</v>
      </c>
      <c r="VPK6" s="257" t="s">
        <v>348</v>
      </c>
      <c r="VPL6" s="257" t="s">
        <v>348</v>
      </c>
      <c r="VPM6" s="257" t="s">
        <v>348</v>
      </c>
      <c r="VPN6" s="257" t="s">
        <v>348</v>
      </c>
      <c r="VPO6" s="257" t="s">
        <v>348</v>
      </c>
      <c r="VPP6" s="257" t="s">
        <v>348</v>
      </c>
      <c r="VPQ6" s="257" t="s">
        <v>348</v>
      </c>
      <c r="VPR6" s="257" t="s">
        <v>348</v>
      </c>
      <c r="VPS6" s="257" t="s">
        <v>348</v>
      </c>
      <c r="VPT6" s="257" t="s">
        <v>348</v>
      </c>
      <c r="VPU6" s="257" t="s">
        <v>348</v>
      </c>
      <c r="VPV6" s="257" t="s">
        <v>348</v>
      </c>
      <c r="VPW6" s="257" t="s">
        <v>348</v>
      </c>
      <c r="VPX6" s="257" t="s">
        <v>348</v>
      </c>
      <c r="VPY6" s="257" t="s">
        <v>348</v>
      </c>
      <c r="VPZ6" s="257" t="s">
        <v>348</v>
      </c>
      <c r="VQA6" s="257" t="s">
        <v>348</v>
      </c>
      <c r="VQB6" s="257" t="s">
        <v>348</v>
      </c>
      <c r="VQC6" s="257" t="s">
        <v>348</v>
      </c>
      <c r="VQD6" s="257" t="s">
        <v>348</v>
      </c>
      <c r="VQE6" s="257" t="s">
        <v>348</v>
      </c>
      <c r="VQF6" s="257" t="s">
        <v>348</v>
      </c>
      <c r="VQG6" s="257" t="s">
        <v>348</v>
      </c>
      <c r="VQH6" s="257" t="s">
        <v>348</v>
      </c>
      <c r="VQI6" s="257" t="s">
        <v>348</v>
      </c>
      <c r="VQJ6" s="257" t="s">
        <v>348</v>
      </c>
      <c r="VQK6" s="257" t="s">
        <v>348</v>
      </c>
      <c r="VQL6" s="257" t="s">
        <v>348</v>
      </c>
      <c r="VQM6" s="257" t="s">
        <v>348</v>
      </c>
      <c r="VQN6" s="257" t="s">
        <v>348</v>
      </c>
      <c r="VQO6" s="257" t="s">
        <v>348</v>
      </c>
      <c r="VQP6" s="257" t="s">
        <v>348</v>
      </c>
      <c r="VQQ6" s="257" t="s">
        <v>348</v>
      </c>
      <c r="VQR6" s="257" t="s">
        <v>348</v>
      </c>
      <c r="VQS6" s="257" t="s">
        <v>348</v>
      </c>
      <c r="VQT6" s="257" t="s">
        <v>348</v>
      </c>
      <c r="VQU6" s="257" t="s">
        <v>348</v>
      </c>
      <c r="VQV6" s="257" t="s">
        <v>348</v>
      </c>
      <c r="VQW6" s="257" t="s">
        <v>348</v>
      </c>
      <c r="VQX6" s="257" t="s">
        <v>348</v>
      </c>
      <c r="VQY6" s="257" t="s">
        <v>348</v>
      </c>
      <c r="VQZ6" s="257" t="s">
        <v>348</v>
      </c>
      <c r="VRA6" s="257" t="s">
        <v>348</v>
      </c>
      <c r="VRB6" s="257" t="s">
        <v>348</v>
      </c>
      <c r="VRC6" s="257" t="s">
        <v>348</v>
      </c>
      <c r="VRD6" s="257" t="s">
        <v>348</v>
      </c>
      <c r="VRE6" s="257" t="s">
        <v>348</v>
      </c>
      <c r="VRF6" s="257" t="s">
        <v>348</v>
      </c>
      <c r="VRG6" s="257" t="s">
        <v>348</v>
      </c>
      <c r="VRH6" s="257" t="s">
        <v>348</v>
      </c>
      <c r="VRI6" s="257" t="s">
        <v>348</v>
      </c>
      <c r="VRJ6" s="257" t="s">
        <v>348</v>
      </c>
      <c r="VRK6" s="257" t="s">
        <v>348</v>
      </c>
      <c r="VRL6" s="257" t="s">
        <v>348</v>
      </c>
      <c r="VRM6" s="257" t="s">
        <v>348</v>
      </c>
      <c r="VRN6" s="257" t="s">
        <v>348</v>
      </c>
      <c r="VRO6" s="257" t="s">
        <v>348</v>
      </c>
      <c r="VRP6" s="257" t="s">
        <v>348</v>
      </c>
      <c r="VRQ6" s="257" t="s">
        <v>348</v>
      </c>
      <c r="VRR6" s="257" t="s">
        <v>348</v>
      </c>
      <c r="VRS6" s="257" t="s">
        <v>348</v>
      </c>
      <c r="VRT6" s="257" t="s">
        <v>348</v>
      </c>
      <c r="VRU6" s="257" t="s">
        <v>348</v>
      </c>
      <c r="VRV6" s="257" t="s">
        <v>348</v>
      </c>
      <c r="VRW6" s="257" t="s">
        <v>348</v>
      </c>
      <c r="VRX6" s="257" t="s">
        <v>348</v>
      </c>
      <c r="VRY6" s="257" t="s">
        <v>348</v>
      </c>
      <c r="VRZ6" s="257" t="s">
        <v>348</v>
      </c>
      <c r="VSA6" s="257" t="s">
        <v>348</v>
      </c>
      <c r="VSB6" s="257" t="s">
        <v>348</v>
      </c>
      <c r="VSC6" s="257" t="s">
        <v>348</v>
      </c>
      <c r="VSD6" s="257" t="s">
        <v>348</v>
      </c>
      <c r="VSE6" s="257" t="s">
        <v>348</v>
      </c>
      <c r="VSF6" s="257" t="s">
        <v>348</v>
      </c>
      <c r="VSG6" s="257" t="s">
        <v>348</v>
      </c>
      <c r="VSH6" s="257" t="s">
        <v>348</v>
      </c>
      <c r="VSI6" s="257" t="s">
        <v>348</v>
      </c>
      <c r="VSJ6" s="257" t="s">
        <v>348</v>
      </c>
      <c r="VSK6" s="257" t="s">
        <v>348</v>
      </c>
      <c r="VSL6" s="257" t="s">
        <v>348</v>
      </c>
      <c r="VSM6" s="257" t="s">
        <v>348</v>
      </c>
      <c r="VSN6" s="257" t="s">
        <v>348</v>
      </c>
      <c r="VSO6" s="257" t="s">
        <v>348</v>
      </c>
      <c r="VSP6" s="257" t="s">
        <v>348</v>
      </c>
      <c r="VSQ6" s="257" t="s">
        <v>348</v>
      </c>
      <c r="VSR6" s="257" t="s">
        <v>348</v>
      </c>
      <c r="VSS6" s="257" t="s">
        <v>348</v>
      </c>
      <c r="VST6" s="257" t="s">
        <v>348</v>
      </c>
      <c r="VSU6" s="257" t="s">
        <v>348</v>
      </c>
      <c r="VSV6" s="257" t="s">
        <v>348</v>
      </c>
      <c r="VSW6" s="257" t="s">
        <v>348</v>
      </c>
      <c r="VSX6" s="257" t="s">
        <v>348</v>
      </c>
      <c r="VSY6" s="257" t="s">
        <v>348</v>
      </c>
      <c r="VSZ6" s="257" t="s">
        <v>348</v>
      </c>
      <c r="VTA6" s="257" t="s">
        <v>348</v>
      </c>
      <c r="VTB6" s="257" t="s">
        <v>348</v>
      </c>
      <c r="VTC6" s="257" t="s">
        <v>348</v>
      </c>
      <c r="VTD6" s="257" t="s">
        <v>348</v>
      </c>
      <c r="VTE6" s="257" t="s">
        <v>348</v>
      </c>
      <c r="VTF6" s="257" t="s">
        <v>348</v>
      </c>
      <c r="VTG6" s="257" t="s">
        <v>348</v>
      </c>
      <c r="VTH6" s="257" t="s">
        <v>348</v>
      </c>
      <c r="VTI6" s="257" t="s">
        <v>348</v>
      </c>
      <c r="VTJ6" s="257" t="s">
        <v>348</v>
      </c>
      <c r="VTK6" s="257" t="s">
        <v>348</v>
      </c>
      <c r="VTL6" s="257" t="s">
        <v>348</v>
      </c>
      <c r="VTM6" s="257" t="s">
        <v>348</v>
      </c>
      <c r="VTN6" s="257" t="s">
        <v>348</v>
      </c>
      <c r="VTO6" s="257" t="s">
        <v>348</v>
      </c>
      <c r="VTP6" s="257" t="s">
        <v>348</v>
      </c>
      <c r="VTQ6" s="257" t="s">
        <v>348</v>
      </c>
      <c r="VTR6" s="257" t="s">
        <v>348</v>
      </c>
      <c r="VTS6" s="257" t="s">
        <v>348</v>
      </c>
      <c r="VTT6" s="257" t="s">
        <v>348</v>
      </c>
      <c r="VTU6" s="257" t="s">
        <v>348</v>
      </c>
      <c r="VTV6" s="257" t="s">
        <v>348</v>
      </c>
      <c r="VTW6" s="257" t="s">
        <v>348</v>
      </c>
      <c r="VTX6" s="257" t="s">
        <v>348</v>
      </c>
      <c r="VTY6" s="257" t="s">
        <v>348</v>
      </c>
      <c r="VTZ6" s="257" t="s">
        <v>348</v>
      </c>
      <c r="VUA6" s="257" t="s">
        <v>348</v>
      </c>
      <c r="VUB6" s="257" t="s">
        <v>348</v>
      </c>
      <c r="VUC6" s="257" t="s">
        <v>348</v>
      </c>
      <c r="VUD6" s="257" t="s">
        <v>348</v>
      </c>
      <c r="VUE6" s="257" t="s">
        <v>348</v>
      </c>
      <c r="VUF6" s="257" t="s">
        <v>348</v>
      </c>
      <c r="VUG6" s="257" t="s">
        <v>348</v>
      </c>
      <c r="VUH6" s="257" t="s">
        <v>348</v>
      </c>
      <c r="VUI6" s="257" t="s">
        <v>348</v>
      </c>
      <c r="VUJ6" s="257" t="s">
        <v>348</v>
      </c>
      <c r="VUK6" s="257" t="s">
        <v>348</v>
      </c>
      <c r="VUL6" s="257" t="s">
        <v>348</v>
      </c>
      <c r="VUM6" s="257" t="s">
        <v>348</v>
      </c>
      <c r="VUN6" s="257" t="s">
        <v>348</v>
      </c>
      <c r="VUO6" s="257" t="s">
        <v>348</v>
      </c>
      <c r="VUP6" s="257" t="s">
        <v>348</v>
      </c>
      <c r="VUQ6" s="257" t="s">
        <v>348</v>
      </c>
      <c r="VUR6" s="257" t="s">
        <v>348</v>
      </c>
      <c r="VUS6" s="257" t="s">
        <v>348</v>
      </c>
      <c r="VUT6" s="257" t="s">
        <v>348</v>
      </c>
      <c r="VUU6" s="257" t="s">
        <v>348</v>
      </c>
      <c r="VUV6" s="257" t="s">
        <v>348</v>
      </c>
      <c r="VUW6" s="257" t="s">
        <v>348</v>
      </c>
      <c r="VUX6" s="257" t="s">
        <v>348</v>
      </c>
      <c r="VUY6" s="257" t="s">
        <v>348</v>
      </c>
      <c r="VUZ6" s="257" t="s">
        <v>348</v>
      </c>
      <c r="VVA6" s="257" t="s">
        <v>348</v>
      </c>
      <c r="VVB6" s="257" t="s">
        <v>348</v>
      </c>
      <c r="VVC6" s="257" t="s">
        <v>348</v>
      </c>
      <c r="VVD6" s="257" t="s">
        <v>348</v>
      </c>
      <c r="VVE6" s="257" t="s">
        <v>348</v>
      </c>
      <c r="VVF6" s="257" t="s">
        <v>348</v>
      </c>
      <c r="VVG6" s="257" t="s">
        <v>348</v>
      </c>
      <c r="VVH6" s="257" t="s">
        <v>348</v>
      </c>
      <c r="VVI6" s="257" t="s">
        <v>348</v>
      </c>
      <c r="VVJ6" s="257" t="s">
        <v>348</v>
      </c>
      <c r="VVK6" s="257" t="s">
        <v>348</v>
      </c>
      <c r="VVL6" s="257" t="s">
        <v>348</v>
      </c>
      <c r="VVM6" s="257" t="s">
        <v>348</v>
      </c>
      <c r="VVN6" s="257" t="s">
        <v>348</v>
      </c>
      <c r="VVO6" s="257" t="s">
        <v>348</v>
      </c>
      <c r="VVP6" s="257" t="s">
        <v>348</v>
      </c>
      <c r="VVQ6" s="257" t="s">
        <v>348</v>
      </c>
      <c r="VVR6" s="257" t="s">
        <v>348</v>
      </c>
      <c r="VVS6" s="257" t="s">
        <v>348</v>
      </c>
      <c r="VVT6" s="257" t="s">
        <v>348</v>
      </c>
      <c r="VVU6" s="257" t="s">
        <v>348</v>
      </c>
      <c r="VVV6" s="257" t="s">
        <v>348</v>
      </c>
      <c r="VVW6" s="257" t="s">
        <v>348</v>
      </c>
      <c r="VVX6" s="257" t="s">
        <v>348</v>
      </c>
      <c r="VVY6" s="257" t="s">
        <v>348</v>
      </c>
      <c r="VVZ6" s="257" t="s">
        <v>348</v>
      </c>
      <c r="VWA6" s="257" t="s">
        <v>348</v>
      </c>
      <c r="VWB6" s="257" t="s">
        <v>348</v>
      </c>
      <c r="VWC6" s="257" t="s">
        <v>348</v>
      </c>
      <c r="VWD6" s="257" t="s">
        <v>348</v>
      </c>
      <c r="VWE6" s="257" t="s">
        <v>348</v>
      </c>
      <c r="VWF6" s="257" t="s">
        <v>348</v>
      </c>
      <c r="VWG6" s="257" t="s">
        <v>348</v>
      </c>
      <c r="VWH6" s="257" t="s">
        <v>348</v>
      </c>
      <c r="VWI6" s="257" t="s">
        <v>348</v>
      </c>
      <c r="VWJ6" s="257" t="s">
        <v>348</v>
      </c>
      <c r="VWK6" s="257" t="s">
        <v>348</v>
      </c>
      <c r="VWL6" s="257" t="s">
        <v>348</v>
      </c>
      <c r="VWM6" s="257" t="s">
        <v>348</v>
      </c>
      <c r="VWN6" s="257" t="s">
        <v>348</v>
      </c>
      <c r="VWO6" s="257" t="s">
        <v>348</v>
      </c>
      <c r="VWP6" s="257" t="s">
        <v>348</v>
      </c>
      <c r="VWQ6" s="257" t="s">
        <v>348</v>
      </c>
      <c r="VWR6" s="257" t="s">
        <v>348</v>
      </c>
      <c r="VWS6" s="257" t="s">
        <v>348</v>
      </c>
      <c r="VWT6" s="257" t="s">
        <v>348</v>
      </c>
      <c r="VWU6" s="257" t="s">
        <v>348</v>
      </c>
      <c r="VWV6" s="257" t="s">
        <v>348</v>
      </c>
      <c r="VWW6" s="257" t="s">
        <v>348</v>
      </c>
      <c r="VWX6" s="257" t="s">
        <v>348</v>
      </c>
      <c r="VWY6" s="257" t="s">
        <v>348</v>
      </c>
      <c r="VWZ6" s="257" t="s">
        <v>348</v>
      </c>
      <c r="VXA6" s="257" t="s">
        <v>348</v>
      </c>
      <c r="VXB6" s="257" t="s">
        <v>348</v>
      </c>
      <c r="VXC6" s="257" t="s">
        <v>348</v>
      </c>
      <c r="VXD6" s="257" t="s">
        <v>348</v>
      </c>
      <c r="VXE6" s="257" t="s">
        <v>348</v>
      </c>
      <c r="VXF6" s="257" t="s">
        <v>348</v>
      </c>
      <c r="VXG6" s="257" t="s">
        <v>348</v>
      </c>
      <c r="VXH6" s="257" t="s">
        <v>348</v>
      </c>
      <c r="VXI6" s="257" t="s">
        <v>348</v>
      </c>
      <c r="VXJ6" s="257" t="s">
        <v>348</v>
      </c>
      <c r="VXK6" s="257" t="s">
        <v>348</v>
      </c>
      <c r="VXL6" s="257" t="s">
        <v>348</v>
      </c>
      <c r="VXM6" s="257" t="s">
        <v>348</v>
      </c>
      <c r="VXN6" s="257" t="s">
        <v>348</v>
      </c>
      <c r="VXO6" s="257" t="s">
        <v>348</v>
      </c>
      <c r="VXP6" s="257" t="s">
        <v>348</v>
      </c>
      <c r="VXQ6" s="257" t="s">
        <v>348</v>
      </c>
      <c r="VXR6" s="257" t="s">
        <v>348</v>
      </c>
      <c r="VXS6" s="257" t="s">
        <v>348</v>
      </c>
      <c r="VXT6" s="257" t="s">
        <v>348</v>
      </c>
      <c r="VXU6" s="257" t="s">
        <v>348</v>
      </c>
      <c r="VXV6" s="257" t="s">
        <v>348</v>
      </c>
      <c r="VXW6" s="257" t="s">
        <v>348</v>
      </c>
      <c r="VXX6" s="257" t="s">
        <v>348</v>
      </c>
      <c r="VXY6" s="257" t="s">
        <v>348</v>
      </c>
      <c r="VXZ6" s="257" t="s">
        <v>348</v>
      </c>
      <c r="VYA6" s="257" t="s">
        <v>348</v>
      </c>
      <c r="VYB6" s="257" t="s">
        <v>348</v>
      </c>
      <c r="VYC6" s="257" t="s">
        <v>348</v>
      </c>
      <c r="VYD6" s="257" t="s">
        <v>348</v>
      </c>
      <c r="VYE6" s="257" t="s">
        <v>348</v>
      </c>
      <c r="VYF6" s="257" t="s">
        <v>348</v>
      </c>
      <c r="VYG6" s="257" t="s">
        <v>348</v>
      </c>
      <c r="VYH6" s="257" t="s">
        <v>348</v>
      </c>
      <c r="VYI6" s="257" t="s">
        <v>348</v>
      </c>
      <c r="VYJ6" s="257" t="s">
        <v>348</v>
      </c>
      <c r="VYK6" s="257" t="s">
        <v>348</v>
      </c>
      <c r="VYL6" s="257" t="s">
        <v>348</v>
      </c>
      <c r="VYM6" s="257" t="s">
        <v>348</v>
      </c>
      <c r="VYN6" s="257" t="s">
        <v>348</v>
      </c>
      <c r="VYO6" s="257" t="s">
        <v>348</v>
      </c>
      <c r="VYP6" s="257" t="s">
        <v>348</v>
      </c>
      <c r="VYQ6" s="257" t="s">
        <v>348</v>
      </c>
      <c r="VYR6" s="257" t="s">
        <v>348</v>
      </c>
      <c r="VYS6" s="257" t="s">
        <v>348</v>
      </c>
      <c r="VYT6" s="257" t="s">
        <v>348</v>
      </c>
      <c r="VYU6" s="257" t="s">
        <v>348</v>
      </c>
      <c r="VYV6" s="257" t="s">
        <v>348</v>
      </c>
      <c r="VYW6" s="257" t="s">
        <v>348</v>
      </c>
      <c r="VYX6" s="257" t="s">
        <v>348</v>
      </c>
      <c r="VYY6" s="257" t="s">
        <v>348</v>
      </c>
      <c r="VYZ6" s="257" t="s">
        <v>348</v>
      </c>
      <c r="VZA6" s="257" t="s">
        <v>348</v>
      </c>
      <c r="VZB6" s="257" t="s">
        <v>348</v>
      </c>
      <c r="VZC6" s="257" t="s">
        <v>348</v>
      </c>
      <c r="VZD6" s="257" t="s">
        <v>348</v>
      </c>
      <c r="VZE6" s="257" t="s">
        <v>348</v>
      </c>
      <c r="VZF6" s="257" t="s">
        <v>348</v>
      </c>
      <c r="VZG6" s="257" t="s">
        <v>348</v>
      </c>
      <c r="VZH6" s="257" t="s">
        <v>348</v>
      </c>
      <c r="VZI6" s="257" t="s">
        <v>348</v>
      </c>
      <c r="VZJ6" s="257" t="s">
        <v>348</v>
      </c>
      <c r="VZK6" s="257" t="s">
        <v>348</v>
      </c>
      <c r="VZL6" s="257" t="s">
        <v>348</v>
      </c>
      <c r="VZM6" s="257" t="s">
        <v>348</v>
      </c>
      <c r="VZN6" s="257" t="s">
        <v>348</v>
      </c>
      <c r="VZO6" s="257" t="s">
        <v>348</v>
      </c>
      <c r="VZP6" s="257" t="s">
        <v>348</v>
      </c>
      <c r="VZQ6" s="257" t="s">
        <v>348</v>
      </c>
      <c r="VZR6" s="257" t="s">
        <v>348</v>
      </c>
      <c r="VZS6" s="257" t="s">
        <v>348</v>
      </c>
      <c r="VZT6" s="257" t="s">
        <v>348</v>
      </c>
      <c r="VZU6" s="257" t="s">
        <v>348</v>
      </c>
      <c r="VZV6" s="257" t="s">
        <v>348</v>
      </c>
      <c r="VZW6" s="257" t="s">
        <v>348</v>
      </c>
      <c r="VZX6" s="257" t="s">
        <v>348</v>
      </c>
      <c r="VZY6" s="257" t="s">
        <v>348</v>
      </c>
      <c r="VZZ6" s="257" t="s">
        <v>348</v>
      </c>
      <c r="WAA6" s="257" t="s">
        <v>348</v>
      </c>
      <c r="WAB6" s="257" t="s">
        <v>348</v>
      </c>
      <c r="WAC6" s="257" t="s">
        <v>348</v>
      </c>
      <c r="WAD6" s="257" t="s">
        <v>348</v>
      </c>
      <c r="WAE6" s="257" t="s">
        <v>348</v>
      </c>
      <c r="WAF6" s="257" t="s">
        <v>348</v>
      </c>
      <c r="WAG6" s="257" t="s">
        <v>348</v>
      </c>
      <c r="WAH6" s="257" t="s">
        <v>348</v>
      </c>
      <c r="WAI6" s="257" t="s">
        <v>348</v>
      </c>
      <c r="WAJ6" s="257" t="s">
        <v>348</v>
      </c>
      <c r="WAK6" s="257" t="s">
        <v>348</v>
      </c>
      <c r="WAL6" s="257" t="s">
        <v>348</v>
      </c>
      <c r="WAM6" s="257" t="s">
        <v>348</v>
      </c>
      <c r="WAN6" s="257" t="s">
        <v>348</v>
      </c>
      <c r="WAO6" s="257" t="s">
        <v>348</v>
      </c>
      <c r="WAP6" s="257" t="s">
        <v>348</v>
      </c>
      <c r="WAQ6" s="257" t="s">
        <v>348</v>
      </c>
      <c r="WAR6" s="257" t="s">
        <v>348</v>
      </c>
      <c r="WAS6" s="257" t="s">
        <v>348</v>
      </c>
      <c r="WAT6" s="257" t="s">
        <v>348</v>
      </c>
      <c r="WAU6" s="257" t="s">
        <v>348</v>
      </c>
      <c r="WAV6" s="257" t="s">
        <v>348</v>
      </c>
      <c r="WAW6" s="257" t="s">
        <v>348</v>
      </c>
      <c r="WAX6" s="257" t="s">
        <v>348</v>
      </c>
      <c r="WAY6" s="257" t="s">
        <v>348</v>
      </c>
      <c r="WAZ6" s="257" t="s">
        <v>348</v>
      </c>
      <c r="WBA6" s="257" t="s">
        <v>348</v>
      </c>
      <c r="WBB6" s="257" t="s">
        <v>348</v>
      </c>
      <c r="WBC6" s="257" t="s">
        <v>348</v>
      </c>
      <c r="WBD6" s="257" t="s">
        <v>348</v>
      </c>
      <c r="WBE6" s="257" t="s">
        <v>348</v>
      </c>
      <c r="WBF6" s="257" t="s">
        <v>348</v>
      </c>
      <c r="WBG6" s="257" t="s">
        <v>348</v>
      </c>
      <c r="WBH6" s="257" t="s">
        <v>348</v>
      </c>
      <c r="WBI6" s="257" t="s">
        <v>348</v>
      </c>
      <c r="WBJ6" s="257" t="s">
        <v>348</v>
      </c>
      <c r="WBK6" s="257" t="s">
        <v>348</v>
      </c>
      <c r="WBL6" s="257" t="s">
        <v>348</v>
      </c>
      <c r="WBM6" s="257" t="s">
        <v>348</v>
      </c>
      <c r="WBN6" s="257" t="s">
        <v>348</v>
      </c>
      <c r="WBO6" s="257" t="s">
        <v>348</v>
      </c>
      <c r="WBP6" s="257" t="s">
        <v>348</v>
      </c>
      <c r="WBQ6" s="257" t="s">
        <v>348</v>
      </c>
      <c r="WBR6" s="257" t="s">
        <v>348</v>
      </c>
      <c r="WBS6" s="257" t="s">
        <v>348</v>
      </c>
      <c r="WBT6" s="257" t="s">
        <v>348</v>
      </c>
      <c r="WBU6" s="257" t="s">
        <v>348</v>
      </c>
      <c r="WBV6" s="257" t="s">
        <v>348</v>
      </c>
      <c r="WBW6" s="257" t="s">
        <v>348</v>
      </c>
      <c r="WBX6" s="257" t="s">
        <v>348</v>
      </c>
      <c r="WBY6" s="257" t="s">
        <v>348</v>
      </c>
      <c r="WBZ6" s="257" t="s">
        <v>348</v>
      </c>
      <c r="WCA6" s="257" t="s">
        <v>348</v>
      </c>
      <c r="WCB6" s="257" t="s">
        <v>348</v>
      </c>
      <c r="WCC6" s="257" t="s">
        <v>348</v>
      </c>
      <c r="WCD6" s="257" t="s">
        <v>348</v>
      </c>
      <c r="WCE6" s="257" t="s">
        <v>348</v>
      </c>
      <c r="WCF6" s="257" t="s">
        <v>348</v>
      </c>
      <c r="WCG6" s="257" t="s">
        <v>348</v>
      </c>
      <c r="WCH6" s="257" t="s">
        <v>348</v>
      </c>
      <c r="WCI6" s="257" t="s">
        <v>348</v>
      </c>
      <c r="WCJ6" s="257" t="s">
        <v>348</v>
      </c>
      <c r="WCK6" s="257" t="s">
        <v>348</v>
      </c>
      <c r="WCL6" s="257" t="s">
        <v>348</v>
      </c>
      <c r="WCM6" s="257" t="s">
        <v>348</v>
      </c>
      <c r="WCN6" s="257" t="s">
        <v>348</v>
      </c>
      <c r="WCO6" s="257" t="s">
        <v>348</v>
      </c>
      <c r="WCP6" s="257" t="s">
        <v>348</v>
      </c>
      <c r="WCQ6" s="257" t="s">
        <v>348</v>
      </c>
      <c r="WCR6" s="257" t="s">
        <v>348</v>
      </c>
      <c r="WCS6" s="257" t="s">
        <v>348</v>
      </c>
      <c r="WCT6" s="257" t="s">
        <v>348</v>
      </c>
      <c r="WCU6" s="257" t="s">
        <v>348</v>
      </c>
      <c r="WCV6" s="257" t="s">
        <v>348</v>
      </c>
      <c r="WCW6" s="257" t="s">
        <v>348</v>
      </c>
      <c r="WCX6" s="257" t="s">
        <v>348</v>
      </c>
      <c r="WCY6" s="257" t="s">
        <v>348</v>
      </c>
      <c r="WCZ6" s="257" t="s">
        <v>348</v>
      </c>
      <c r="WDA6" s="257" t="s">
        <v>348</v>
      </c>
      <c r="WDB6" s="257" t="s">
        <v>348</v>
      </c>
      <c r="WDC6" s="257" t="s">
        <v>348</v>
      </c>
      <c r="WDD6" s="257" t="s">
        <v>348</v>
      </c>
      <c r="WDE6" s="257" t="s">
        <v>348</v>
      </c>
      <c r="WDF6" s="257" t="s">
        <v>348</v>
      </c>
      <c r="WDG6" s="257" t="s">
        <v>348</v>
      </c>
      <c r="WDH6" s="257" t="s">
        <v>348</v>
      </c>
      <c r="WDI6" s="257" t="s">
        <v>348</v>
      </c>
      <c r="WDJ6" s="257" t="s">
        <v>348</v>
      </c>
      <c r="WDK6" s="257" t="s">
        <v>348</v>
      </c>
      <c r="WDL6" s="257" t="s">
        <v>348</v>
      </c>
      <c r="WDM6" s="257" t="s">
        <v>348</v>
      </c>
      <c r="WDN6" s="257" t="s">
        <v>348</v>
      </c>
      <c r="WDO6" s="257" t="s">
        <v>348</v>
      </c>
      <c r="WDP6" s="257" t="s">
        <v>348</v>
      </c>
      <c r="WDQ6" s="257" t="s">
        <v>348</v>
      </c>
      <c r="WDR6" s="257" t="s">
        <v>348</v>
      </c>
      <c r="WDS6" s="257" t="s">
        <v>348</v>
      </c>
      <c r="WDT6" s="257" t="s">
        <v>348</v>
      </c>
      <c r="WDU6" s="257" t="s">
        <v>348</v>
      </c>
      <c r="WDV6" s="257" t="s">
        <v>348</v>
      </c>
      <c r="WDW6" s="257" t="s">
        <v>348</v>
      </c>
      <c r="WDX6" s="257" t="s">
        <v>348</v>
      </c>
      <c r="WDY6" s="257" t="s">
        <v>348</v>
      </c>
      <c r="WDZ6" s="257" t="s">
        <v>348</v>
      </c>
      <c r="WEA6" s="257" t="s">
        <v>348</v>
      </c>
      <c r="WEB6" s="257" t="s">
        <v>348</v>
      </c>
      <c r="WEC6" s="257" t="s">
        <v>348</v>
      </c>
      <c r="WED6" s="257" t="s">
        <v>348</v>
      </c>
      <c r="WEE6" s="257" t="s">
        <v>348</v>
      </c>
      <c r="WEF6" s="257" t="s">
        <v>348</v>
      </c>
      <c r="WEG6" s="257" t="s">
        <v>348</v>
      </c>
      <c r="WEH6" s="257" t="s">
        <v>348</v>
      </c>
      <c r="WEI6" s="257" t="s">
        <v>348</v>
      </c>
      <c r="WEJ6" s="257" t="s">
        <v>348</v>
      </c>
      <c r="WEK6" s="257" t="s">
        <v>348</v>
      </c>
      <c r="WEL6" s="257" t="s">
        <v>348</v>
      </c>
      <c r="WEM6" s="257" t="s">
        <v>348</v>
      </c>
      <c r="WEN6" s="257" t="s">
        <v>348</v>
      </c>
      <c r="WEO6" s="257" t="s">
        <v>348</v>
      </c>
      <c r="WEP6" s="257" t="s">
        <v>348</v>
      </c>
      <c r="WEQ6" s="257" t="s">
        <v>348</v>
      </c>
      <c r="WER6" s="257" t="s">
        <v>348</v>
      </c>
      <c r="WES6" s="257" t="s">
        <v>348</v>
      </c>
      <c r="WET6" s="257" t="s">
        <v>348</v>
      </c>
      <c r="WEU6" s="257" t="s">
        <v>348</v>
      </c>
      <c r="WEV6" s="257" t="s">
        <v>348</v>
      </c>
      <c r="WEW6" s="257" t="s">
        <v>348</v>
      </c>
      <c r="WEX6" s="257" t="s">
        <v>348</v>
      </c>
      <c r="WEY6" s="257" t="s">
        <v>348</v>
      </c>
      <c r="WEZ6" s="257" t="s">
        <v>348</v>
      </c>
      <c r="WFA6" s="257" t="s">
        <v>348</v>
      </c>
      <c r="WFB6" s="257" t="s">
        <v>348</v>
      </c>
      <c r="WFC6" s="257" t="s">
        <v>348</v>
      </c>
      <c r="WFD6" s="257" t="s">
        <v>348</v>
      </c>
      <c r="WFE6" s="257" t="s">
        <v>348</v>
      </c>
      <c r="WFF6" s="257" t="s">
        <v>348</v>
      </c>
      <c r="WFG6" s="257" t="s">
        <v>348</v>
      </c>
      <c r="WFH6" s="257" t="s">
        <v>348</v>
      </c>
      <c r="WFI6" s="257" t="s">
        <v>348</v>
      </c>
      <c r="WFJ6" s="257" t="s">
        <v>348</v>
      </c>
      <c r="WFK6" s="257" t="s">
        <v>348</v>
      </c>
      <c r="WFL6" s="257" t="s">
        <v>348</v>
      </c>
      <c r="WFM6" s="257" t="s">
        <v>348</v>
      </c>
      <c r="WFN6" s="257" t="s">
        <v>348</v>
      </c>
      <c r="WFO6" s="257" t="s">
        <v>348</v>
      </c>
      <c r="WFP6" s="257" t="s">
        <v>348</v>
      </c>
      <c r="WFQ6" s="257" t="s">
        <v>348</v>
      </c>
      <c r="WFR6" s="257" t="s">
        <v>348</v>
      </c>
      <c r="WFS6" s="257" t="s">
        <v>348</v>
      </c>
      <c r="WFT6" s="257" t="s">
        <v>348</v>
      </c>
      <c r="WFU6" s="257" t="s">
        <v>348</v>
      </c>
      <c r="WFV6" s="257" t="s">
        <v>348</v>
      </c>
      <c r="WFW6" s="257" t="s">
        <v>348</v>
      </c>
      <c r="WFX6" s="257" t="s">
        <v>348</v>
      </c>
      <c r="WFY6" s="257" t="s">
        <v>348</v>
      </c>
      <c r="WFZ6" s="257" t="s">
        <v>348</v>
      </c>
      <c r="WGA6" s="257" t="s">
        <v>348</v>
      </c>
      <c r="WGB6" s="257" t="s">
        <v>348</v>
      </c>
      <c r="WGC6" s="257" t="s">
        <v>348</v>
      </c>
      <c r="WGD6" s="257" t="s">
        <v>348</v>
      </c>
      <c r="WGE6" s="257" t="s">
        <v>348</v>
      </c>
      <c r="WGF6" s="257" t="s">
        <v>348</v>
      </c>
      <c r="WGG6" s="257" t="s">
        <v>348</v>
      </c>
      <c r="WGH6" s="257" t="s">
        <v>348</v>
      </c>
      <c r="WGI6" s="257" t="s">
        <v>348</v>
      </c>
      <c r="WGJ6" s="257" t="s">
        <v>348</v>
      </c>
      <c r="WGK6" s="257" t="s">
        <v>348</v>
      </c>
      <c r="WGL6" s="257" t="s">
        <v>348</v>
      </c>
      <c r="WGM6" s="257" t="s">
        <v>348</v>
      </c>
      <c r="WGN6" s="257" t="s">
        <v>348</v>
      </c>
      <c r="WGO6" s="257" t="s">
        <v>348</v>
      </c>
      <c r="WGP6" s="257" t="s">
        <v>348</v>
      </c>
      <c r="WGQ6" s="257" t="s">
        <v>348</v>
      </c>
      <c r="WGR6" s="257" t="s">
        <v>348</v>
      </c>
      <c r="WGS6" s="257" t="s">
        <v>348</v>
      </c>
      <c r="WGT6" s="257" t="s">
        <v>348</v>
      </c>
      <c r="WGU6" s="257" t="s">
        <v>348</v>
      </c>
      <c r="WGV6" s="257" t="s">
        <v>348</v>
      </c>
      <c r="WGW6" s="257" t="s">
        <v>348</v>
      </c>
      <c r="WGX6" s="257" t="s">
        <v>348</v>
      </c>
      <c r="WGY6" s="257" t="s">
        <v>348</v>
      </c>
      <c r="WGZ6" s="257" t="s">
        <v>348</v>
      </c>
      <c r="WHA6" s="257" t="s">
        <v>348</v>
      </c>
      <c r="WHB6" s="257" t="s">
        <v>348</v>
      </c>
      <c r="WHC6" s="257" t="s">
        <v>348</v>
      </c>
      <c r="WHD6" s="257" t="s">
        <v>348</v>
      </c>
      <c r="WHE6" s="257" t="s">
        <v>348</v>
      </c>
      <c r="WHF6" s="257" t="s">
        <v>348</v>
      </c>
      <c r="WHG6" s="257" t="s">
        <v>348</v>
      </c>
      <c r="WHH6" s="257" t="s">
        <v>348</v>
      </c>
      <c r="WHI6" s="257" t="s">
        <v>348</v>
      </c>
      <c r="WHJ6" s="257" t="s">
        <v>348</v>
      </c>
      <c r="WHK6" s="257" t="s">
        <v>348</v>
      </c>
      <c r="WHL6" s="257" t="s">
        <v>348</v>
      </c>
      <c r="WHM6" s="257" t="s">
        <v>348</v>
      </c>
      <c r="WHN6" s="257" t="s">
        <v>348</v>
      </c>
      <c r="WHO6" s="257" t="s">
        <v>348</v>
      </c>
      <c r="WHP6" s="257" t="s">
        <v>348</v>
      </c>
      <c r="WHQ6" s="257" t="s">
        <v>348</v>
      </c>
      <c r="WHR6" s="257" t="s">
        <v>348</v>
      </c>
      <c r="WHS6" s="257" t="s">
        <v>348</v>
      </c>
      <c r="WHT6" s="257" t="s">
        <v>348</v>
      </c>
      <c r="WHU6" s="257" t="s">
        <v>348</v>
      </c>
      <c r="WHV6" s="257" t="s">
        <v>348</v>
      </c>
      <c r="WHW6" s="257" t="s">
        <v>348</v>
      </c>
      <c r="WHX6" s="257" t="s">
        <v>348</v>
      </c>
      <c r="WHY6" s="257" t="s">
        <v>348</v>
      </c>
      <c r="WHZ6" s="257" t="s">
        <v>348</v>
      </c>
      <c r="WIA6" s="257" t="s">
        <v>348</v>
      </c>
      <c r="WIB6" s="257" t="s">
        <v>348</v>
      </c>
      <c r="WIC6" s="257" t="s">
        <v>348</v>
      </c>
      <c r="WID6" s="257" t="s">
        <v>348</v>
      </c>
      <c r="WIE6" s="257" t="s">
        <v>348</v>
      </c>
      <c r="WIF6" s="257" t="s">
        <v>348</v>
      </c>
      <c r="WIG6" s="257" t="s">
        <v>348</v>
      </c>
      <c r="WIH6" s="257" t="s">
        <v>348</v>
      </c>
      <c r="WII6" s="257" t="s">
        <v>348</v>
      </c>
      <c r="WIJ6" s="257" t="s">
        <v>348</v>
      </c>
      <c r="WIK6" s="257" t="s">
        <v>348</v>
      </c>
      <c r="WIL6" s="257" t="s">
        <v>348</v>
      </c>
      <c r="WIM6" s="257" t="s">
        <v>348</v>
      </c>
      <c r="WIN6" s="257" t="s">
        <v>348</v>
      </c>
      <c r="WIO6" s="257" t="s">
        <v>348</v>
      </c>
      <c r="WIP6" s="257" t="s">
        <v>348</v>
      </c>
      <c r="WIQ6" s="257" t="s">
        <v>348</v>
      </c>
      <c r="WIR6" s="257" t="s">
        <v>348</v>
      </c>
      <c r="WIS6" s="257" t="s">
        <v>348</v>
      </c>
      <c r="WIT6" s="257" t="s">
        <v>348</v>
      </c>
      <c r="WIU6" s="257" t="s">
        <v>348</v>
      </c>
      <c r="WIV6" s="257" t="s">
        <v>348</v>
      </c>
      <c r="WIW6" s="257" t="s">
        <v>348</v>
      </c>
      <c r="WIX6" s="257" t="s">
        <v>348</v>
      </c>
      <c r="WIY6" s="257" t="s">
        <v>348</v>
      </c>
      <c r="WIZ6" s="257" t="s">
        <v>348</v>
      </c>
      <c r="WJA6" s="257" t="s">
        <v>348</v>
      </c>
      <c r="WJB6" s="257" t="s">
        <v>348</v>
      </c>
      <c r="WJC6" s="257" t="s">
        <v>348</v>
      </c>
      <c r="WJD6" s="257" t="s">
        <v>348</v>
      </c>
      <c r="WJE6" s="257" t="s">
        <v>348</v>
      </c>
      <c r="WJF6" s="257" t="s">
        <v>348</v>
      </c>
      <c r="WJG6" s="257" t="s">
        <v>348</v>
      </c>
      <c r="WJH6" s="257" t="s">
        <v>348</v>
      </c>
      <c r="WJI6" s="257" t="s">
        <v>348</v>
      </c>
      <c r="WJJ6" s="257" t="s">
        <v>348</v>
      </c>
      <c r="WJK6" s="257" t="s">
        <v>348</v>
      </c>
      <c r="WJL6" s="257" t="s">
        <v>348</v>
      </c>
      <c r="WJM6" s="257" t="s">
        <v>348</v>
      </c>
      <c r="WJN6" s="257" t="s">
        <v>348</v>
      </c>
      <c r="WJO6" s="257" t="s">
        <v>348</v>
      </c>
      <c r="WJP6" s="257" t="s">
        <v>348</v>
      </c>
      <c r="WJQ6" s="257" t="s">
        <v>348</v>
      </c>
      <c r="WJR6" s="257" t="s">
        <v>348</v>
      </c>
      <c r="WJS6" s="257" t="s">
        <v>348</v>
      </c>
      <c r="WJT6" s="257" t="s">
        <v>348</v>
      </c>
      <c r="WJU6" s="257" t="s">
        <v>348</v>
      </c>
      <c r="WJV6" s="257" t="s">
        <v>348</v>
      </c>
      <c r="WJW6" s="257" t="s">
        <v>348</v>
      </c>
      <c r="WJX6" s="257" t="s">
        <v>348</v>
      </c>
      <c r="WJY6" s="257" t="s">
        <v>348</v>
      </c>
      <c r="WJZ6" s="257" t="s">
        <v>348</v>
      </c>
      <c r="WKA6" s="257" t="s">
        <v>348</v>
      </c>
      <c r="WKB6" s="257" t="s">
        <v>348</v>
      </c>
      <c r="WKC6" s="257" t="s">
        <v>348</v>
      </c>
      <c r="WKD6" s="257" t="s">
        <v>348</v>
      </c>
      <c r="WKE6" s="257" t="s">
        <v>348</v>
      </c>
      <c r="WKF6" s="257" t="s">
        <v>348</v>
      </c>
      <c r="WKG6" s="257" t="s">
        <v>348</v>
      </c>
      <c r="WKH6" s="257" t="s">
        <v>348</v>
      </c>
      <c r="WKI6" s="257" t="s">
        <v>348</v>
      </c>
      <c r="WKJ6" s="257" t="s">
        <v>348</v>
      </c>
      <c r="WKK6" s="257" t="s">
        <v>348</v>
      </c>
      <c r="WKL6" s="257" t="s">
        <v>348</v>
      </c>
      <c r="WKM6" s="257" t="s">
        <v>348</v>
      </c>
      <c r="WKN6" s="257" t="s">
        <v>348</v>
      </c>
      <c r="WKO6" s="257" t="s">
        <v>348</v>
      </c>
      <c r="WKP6" s="257" t="s">
        <v>348</v>
      </c>
      <c r="WKQ6" s="257" t="s">
        <v>348</v>
      </c>
      <c r="WKR6" s="257" t="s">
        <v>348</v>
      </c>
      <c r="WKS6" s="257" t="s">
        <v>348</v>
      </c>
      <c r="WKT6" s="257" t="s">
        <v>348</v>
      </c>
      <c r="WKU6" s="257" t="s">
        <v>348</v>
      </c>
      <c r="WKV6" s="257" t="s">
        <v>348</v>
      </c>
      <c r="WKW6" s="257" t="s">
        <v>348</v>
      </c>
      <c r="WKX6" s="257" t="s">
        <v>348</v>
      </c>
      <c r="WKY6" s="257" t="s">
        <v>348</v>
      </c>
      <c r="WKZ6" s="257" t="s">
        <v>348</v>
      </c>
      <c r="WLA6" s="257" t="s">
        <v>348</v>
      </c>
      <c r="WLB6" s="257" t="s">
        <v>348</v>
      </c>
      <c r="WLC6" s="257" t="s">
        <v>348</v>
      </c>
      <c r="WLD6" s="257" t="s">
        <v>348</v>
      </c>
      <c r="WLE6" s="257" t="s">
        <v>348</v>
      </c>
      <c r="WLF6" s="257" t="s">
        <v>348</v>
      </c>
      <c r="WLG6" s="257" t="s">
        <v>348</v>
      </c>
      <c r="WLH6" s="257" t="s">
        <v>348</v>
      </c>
      <c r="WLI6" s="257" t="s">
        <v>348</v>
      </c>
      <c r="WLJ6" s="257" t="s">
        <v>348</v>
      </c>
      <c r="WLK6" s="257" t="s">
        <v>348</v>
      </c>
      <c r="WLL6" s="257" t="s">
        <v>348</v>
      </c>
      <c r="WLM6" s="257" t="s">
        <v>348</v>
      </c>
      <c r="WLN6" s="257" t="s">
        <v>348</v>
      </c>
      <c r="WLO6" s="257" t="s">
        <v>348</v>
      </c>
      <c r="WLP6" s="257" t="s">
        <v>348</v>
      </c>
      <c r="WLQ6" s="257" t="s">
        <v>348</v>
      </c>
      <c r="WLR6" s="257" t="s">
        <v>348</v>
      </c>
      <c r="WLS6" s="257" t="s">
        <v>348</v>
      </c>
      <c r="WLT6" s="257" t="s">
        <v>348</v>
      </c>
      <c r="WLU6" s="257" t="s">
        <v>348</v>
      </c>
      <c r="WLV6" s="257" t="s">
        <v>348</v>
      </c>
      <c r="WLW6" s="257" t="s">
        <v>348</v>
      </c>
      <c r="WLX6" s="257" t="s">
        <v>348</v>
      </c>
      <c r="WLY6" s="257" t="s">
        <v>348</v>
      </c>
      <c r="WLZ6" s="257" t="s">
        <v>348</v>
      </c>
      <c r="WMA6" s="257" t="s">
        <v>348</v>
      </c>
      <c r="WMB6" s="257" t="s">
        <v>348</v>
      </c>
      <c r="WMC6" s="257" t="s">
        <v>348</v>
      </c>
      <c r="WMD6" s="257" t="s">
        <v>348</v>
      </c>
      <c r="WME6" s="257" t="s">
        <v>348</v>
      </c>
      <c r="WMF6" s="257" t="s">
        <v>348</v>
      </c>
      <c r="WMG6" s="257" t="s">
        <v>348</v>
      </c>
      <c r="WMH6" s="257" t="s">
        <v>348</v>
      </c>
      <c r="WMI6" s="257" t="s">
        <v>348</v>
      </c>
      <c r="WMJ6" s="257" t="s">
        <v>348</v>
      </c>
      <c r="WMK6" s="257" t="s">
        <v>348</v>
      </c>
      <c r="WML6" s="257" t="s">
        <v>348</v>
      </c>
      <c r="WMM6" s="257" t="s">
        <v>348</v>
      </c>
      <c r="WMN6" s="257" t="s">
        <v>348</v>
      </c>
      <c r="WMO6" s="257" t="s">
        <v>348</v>
      </c>
      <c r="WMP6" s="257" t="s">
        <v>348</v>
      </c>
      <c r="WMQ6" s="257" t="s">
        <v>348</v>
      </c>
      <c r="WMR6" s="257" t="s">
        <v>348</v>
      </c>
      <c r="WMS6" s="257" t="s">
        <v>348</v>
      </c>
      <c r="WMT6" s="257" t="s">
        <v>348</v>
      </c>
      <c r="WMU6" s="257" t="s">
        <v>348</v>
      </c>
      <c r="WMV6" s="257" t="s">
        <v>348</v>
      </c>
      <c r="WMW6" s="257" t="s">
        <v>348</v>
      </c>
      <c r="WMX6" s="257" t="s">
        <v>348</v>
      </c>
      <c r="WMY6" s="257" t="s">
        <v>348</v>
      </c>
      <c r="WMZ6" s="257" t="s">
        <v>348</v>
      </c>
      <c r="WNA6" s="257" t="s">
        <v>348</v>
      </c>
      <c r="WNB6" s="257" t="s">
        <v>348</v>
      </c>
      <c r="WNC6" s="257" t="s">
        <v>348</v>
      </c>
      <c r="WND6" s="257" t="s">
        <v>348</v>
      </c>
      <c r="WNE6" s="257" t="s">
        <v>348</v>
      </c>
      <c r="WNF6" s="257" t="s">
        <v>348</v>
      </c>
      <c r="WNG6" s="257" t="s">
        <v>348</v>
      </c>
      <c r="WNH6" s="257" t="s">
        <v>348</v>
      </c>
      <c r="WNI6" s="257" t="s">
        <v>348</v>
      </c>
      <c r="WNJ6" s="257" t="s">
        <v>348</v>
      </c>
      <c r="WNK6" s="257" t="s">
        <v>348</v>
      </c>
      <c r="WNL6" s="257" t="s">
        <v>348</v>
      </c>
      <c r="WNM6" s="257" t="s">
        <v>348</v>
      </c>
      <c r="WNN6" s="257" t="s">
        <v>348</v>
      </c>
      <c r="WNO6" s="257" t="s">
        <v>348</v>
      </c>
      <c r="WNP6" s="257" t="s">
        <v>348</v>
      </c>
      <c r="WNQ6" s="257" t="s">
        <v>348</v>
      </c>
      <c r="WNR6" s="257" t="s">
        <v>348</v>
      </c>
      <c r="WNS6" s="257" t="s">
        <v>348</v>
      </c>
      <c r="WNT6" s="257" t="s">
        <v>348</v>
      </c>
      <c r="WNU6" s="257" t="s">
        <v>348</v>
      </c>
      <c r="WNV6" s="257" t="s">
        <v>348</v>
      </c>
      <c r="WNW6" s="257" t="s">
        <v>348</v>
      </c>
      <c r="WNX6" s="257" t="s">
        <v>348</v>
      </c>
      <c r="WNY6" s="257" t="s">
        <v>348</v>
      </c>
      <c r="WNZ6" s="257" t="s">
        <v>348</v>
      </c>
      <c r="WOA6" s="257" t="s">
        <v>348</v>
      </c>
      <c r="WOB6" s="257" t="s">
        <v>348</v>
      </c>
      <c r="WOC6" s="257" t="s">
        <v>348</v>
      </c>
      <c r="WOD6" s="257" t="s">
        <v>348</v>
      </c>
      <c r="WOE6" s="257" t="s">
        <v>348</v>
      </c>
      <c r="WOF6" s="257" t="s">
        <v>348</v>
      </c>
      <c r="WOG6" s="257" t="s">
        <v>348</v>
      </c>
      <c r="WOH6" s="257" t="s">
        <v>348</v>
      </c>
      <c r="WOI6" s="257" t="s">
        <v>348</v>
      </c>
      <c r="WOJ6" s="257" t="s">
        <v>348</v>
      </c>
      <c r="WOK6" s="257" t="s">
        <v>348</v>
      </c>
      <c r="WOL6" s="257" t="s">
        <v>348</v>
      </c>
      <c r="WOM6" s="257" t="s">
        <v>348</v>
      </c>
      <c r="WON6" s="257" t="s">
        <v>348</v>
      </c>
      <c r="WOO6" s="257" t="s">
        <v>348</v>
      </c>
      <c r="WOP6" s="257" t="s">
        <v>348</v>
      </c>
      <c r="WOQ6" s="257" t="s">
        <v>348</v>
      </c>
      <c r="WOR6" s="257" t="s">
        <v>348</v>
      </c>
      <c r="WOS6" s="257" t="s">
        <v>348</v>
      </c>
      <c r="WOT6" s="257" t="s">
        <v>348</v>
      </c>
      <c r="WOU6" s="257" t="s">
        <v>348</v>
      </c>
      <c r="WOV6" s="257" t="s">
        <v>348</v>
      </c>
      <c r="WOW6" s="257" t="s">
        <v>348</v>
      </c>
      <c r="WOX6" s="257" t="s">
        <v>348</v>
      </c>
      <c r="WOY6" s="257" t="s">
        <v>348</v>
      </c>
      <c r="WOZ6" s="257" t="s">
        <v>348</v>
      </c>
      <c r="WPA6" s="257" t="s">
        <v>348</v>
      </c>
      <c r="WPB6" s="257" t="s">
        <v>348</v>
      </c>
      <c r="WPC6" s="257" t="s">
        <v>348</v>
      </c>
      <c r="WPD6" s="257" t="s">
        <v>348</v>
      </c>
      <c r="WPE6" s="257" t="s">
        <v>348</v>
      </c>
      <c r="WPF6" s="257" t="s">
        <v>348</v>
      </c>
      <c r="WPG6" s="257" t="s">
        <v>348</v>
      </c>
      <c r="WPH6" s="257" t="s">
        <v>348</v>
      </c>
      <c r="WPI6" s="257" t="s">
        <v>348</v>
      </c>
      <c r="WPJ6" s="257" t="s">
        <v>348</v>
      </c>
      <c r="WPK6" s="257" t="s">
        <v>348</v>
      </c>
      <c r="WPL6" s="257" t="s">
        <v>348</v>
      </c>
      <c r="WPM6" s="257" t="s">
        <v>348</v>
      </c>
      <c r="WPN6" s="257" t="s">
        <v>348</v>
      </c>
      <c r="WPO6" s="257" t="s">
        <v>348</v>
      </c>
      <c r="WPP6" s="257" t="s">
        <v>348</v>
      </c>
      <c r="WPQ6" s="257" t="s">
        <v>348</v>
      </c>
      <c r="WPR6" s="257" t="s">
        <v>348</v>
      </c>
      <c r="WPS6" s="257" t="s">
        <v>348</v>
      </c>
      <c r="WPT6" s="257" t="s">
        <v>348</v>
      </c>
      <c r="WPU6" s="257" t="s">
        <v>348</v>
      </c>
      <c r="WPV6" s="257" t="s">
        <v>348</v>
      </c>
      <c r="WPW6" s="257" t="s">
        <v>348</v>
      </c>
      <c r="WPX6" s="257" t="s">
        <v>348</v>
      </c>
      <c r="WPY6" s="257" t="s">
        <v>348</v>
      </c>
      <c r="WPZ6" s="257" t="s">
        <v>348</v>
      </c>
      <c r="WQA6" s="257" t="s">
        <v>348</v>
      </c>
      <c r="WQB6" s="257" t="s">
        <v>348</v>
      </c>
      <c r="WQC6" s="257" t="s">
        <v>348</v>
      </c>
      <c r="WQD6" s="257" t="s">
        <v>348</v>
      </c>
      <c r="WQE6" s="257" t="s">
        <v>348</v>
      </c>
      <c r="WQF6" s="257" t="s">
        <v>348</v>
      </c>
      <c r="WQG6" s="257" t="s">
        <v>348</v>
      </c>
      <c r="WQH6" s="257" t="s">
        <v>348</v>
      </c>
      <c r="WQI6" s="257" t="s">
        <v>348</v>
      </c>
      <c r="WQJ6" s="257" t="s">
        <v>348</v>
      </c>
      <c r="WQK6" s="257" t="s">
        <v>348</v>
      </c>
      <c r="WQL6" s="257" t="s">
        <v>348</v>
      </c>
      <c r="WQM6" s="257" t="s">
        <v>348</v>
      </c>
      <c r="WQN6" s="257" t="s">
        <v>348</v>
      </c>
      <c r="WQO6" s="257" t="s">
        <v>348</v>
      </c>
      <c r="WQP6" s="257" t="s">
        <v>348</v>
      </c>
      <c r="WQQ6" s="257" t="s">
        <v>348</v>
      </c>
      <c r="WQR6" s="257" t="s">
        <v>348</v>
      </c>
      <c r="WQS6" s="257" t="s">
        <v>348</v>
      </c>
      <c r="WQT6" s="257" t="s">
        <v>348</v>
      </c>
      <c r="WQU6" s="257" t="s">
        <v>348</v>
      </c>
      <c r="WQV6" s="257" t="s">
        <v>348</v>
      </c>
      <c r="WQW6" s="257" t="s">
        <v>348</v>
      </c>
      <c r="WQX6" s="257" t="s">
        <v>348</v>
      </c>
      <c r="WQY6" s="257" t="s">
        <v>348</v>
      </c>
      <c r="WQZ6" s="257" t="s">
        <v>348</v>
      </c>
      <c r="WRA6" s="257" t="s">
        <v>348</v>
      </c>
      <c r="WRB6" s="257" t="s">
        <v>348</v>
      </c>
      <c r="WRC6" s="257" t="s">
        <v>348</v>
      </c>
      <c r="WRD6" s="257" t="s">
        <v>348</v>
      </c>
      <c r="WRE6" s="257" t="s">
        <v>348</v>
      </c>
      <c r="WRF6" s="257" t="s">
        <v>348</v>
      </c>
      <c r="WRG6" s="257" t="s">
        <v>348</v>
      </c>
      <c r="WRH6" s="257" t="s">
        <v>348</v>
      </c>
      <c r="WRI6" s="257" t="s">
        <v>348</v>
      </c>
      <c r="WRJ6" s="257" t="s">
        <v>348</v>
      </c>
      <c r="WRK6" s="257" t="s">
        <v>348</v>
      </c>
      <c r="WRL6" s="257" t="s">
        <v>348</v>
      </c>
      <c r="WRM6" s="257" t="s">
        <v>348</v>
      </c>
      <c r="WRN6" s="257" t="s">
        <v>348</v>
      </c>
      <c r="WRO6" s="257" t="s">
        <v>348</v>
      </c>
      <c r="WRP6" s="257" t="s">
        <v>348</v>
      </c>
      <c r="WRQ6" s="257" t="s">
        <v>348</v>
      </c>
      <c r="WRR6" s="257" t="s">
        <v>348</v>
      </c>
      <c r="WRS6" s="257" t="s">
        <v>348</v>
      </c>
      <c r="WRT6" s="257" t="s">
        <v>348</v>
      </c>
      <c r="WRU6" s="257" t="s">
        <v>348</v>
      </c>
      <c r="WRV6" s="257" t="s">
        <v>348</v>
      </c>
      <c r="WRW6" s="257" t="s">
        <v>348</v>
      </c>
      <c r="WRX6" s="257" t="s">
        <v>348</v>
      </c>
      <c r="WRY6" s="257" t="s">
        <v>348</v>
      </c>
      <c r="WRZ6" s="257" t="s">
        <v>348</v>
      </c>
      <c r="WSA6" s="257" t="s">
        <v>348</v>
      </c>
      <c r="WSB6" s="257" t="s">
        <v>348</v>
      </c>
      <c r="WSC6" s="257" t="s">
        <v>348</v>
      </c>
      <c r="WSD6" s="257" t="s">
        <v>348</v>
      </c>
      <c r="WSE6" s="257" t="s">
        <v>348</v>
      </c>
      <c r="WSF6" s="257" t="s">
        <v>348</v>
      </c>
      <c r="WSG6" s="257" t="s">
        <v>348</v>
      </c>
      <c r="WSH6" s="257" t="s">
        <v>348</v>
      </c>
      <c r="WSI6" s="257" t="s">
        <v>348</v>
      </c>
      <c r="WSJ6" s="257" t="s">
        <v>348</v>
      </c>
      <c r="WSK6" s="257" t="s">
        <v>348</v>
      </c>
      <c r="WSL6" s="257" t="s">
        <v>348</v>
      </c>
      <c r="WSM6" s="257" t="s">
        <v>348</v>
      </c>
      <c r="WSN6" s="257" t="s">
        <v>348</v>
      </c>
      <c r="WSO6" s="257" t="s">
        <v>348</v>
      </c>
      <c r="WSP6" s="257" t="s">
        <v>348</v>
      </c>
      <c r="WSQ6" s="257" t="s">
        <v>348</v>
      </c>
      <c r="WSR6" s="257" t="s">
        <v>348</v>
      </c>
      <c r="WSS6" s="257" t="s">
        <v>348</v>
      </c>
      <c r="WST6" s="257" t="s">
        <v>348</v>
      </c>
      <c r="WSU6" s="257" t="s">
        <v>348</v>
      </c>
      <c r="WSV6" s="257" t="s">
        <v>348</v>
      </c>
      <c r="WSW6" s="257" t="s">
        <v>348</v>
      </c>
      <c r="WSX6" s="257" t="s">
        <v>348</v>
      </c>
      <c r="WSY6" s="257" t="s">
        <v>348</v>
      </c>
      <c r="WSZ6" s="257" t="s">
        <v>348</v>
      </c>
      <c r="WTA6" s="257" t="s">
        <v>348</v>
      </c>
      <c r="WTB6" s="257" t="s">
        <v>348</v>
      </c>
      <c r="WTC6" s="257" t="s">
        <v>348</v>
      </c>
      <c r="WTD6" s="257" t="s">
        <v>348</v>
      </c>
      <c r="WTE6" s="257" t="s">
        <v>348</v>
      </c>
      <c r="WTF6" s="257" t="s">
        <v>348</v>
      </c>
      <c r="WTG6" s="257" t="s">
        <v>348</v>
      </c>
      <c r="WTH6" s="257" t="s">
        <v>348</v>
      </c>
      <c r="WTI6" s="257" t="s">
        <v>348</v>
      </c>
      <c r="WTJ6" s="257" t="s">
        <v>348</v>
      </c>
      <c r="WTK6" s="257" t="s">
        <v>348</v>
      </c>
      <c r="WTL6" s="257" t="s">
        <v>348</v>
      </c>
      <c r="WTM6" s="257" t="s">
        <v>348</v>
      </c>
      <c r="WTN6" s="257" t="s">
        <v>348</v>
      </c>
      <c r="WTO6" s="257" t="s">
        <v>348</v>
      </c>
      <c r="WTP6" s="257" t="s">
        <v>348</v>
      </c>
      <c r="WTQ6" s="257" t="s">
        <v>348</v>
      </c>
      <c r="WTR6" s="257" t="s">
        <v>348</v>
      </c>
      <c r="WTS6" s="257" t="s">
        <v>348</v>
      </c>
      <c r="WTT6" s="257" t="s">
        <v>348</v>
      </c>
      <c r="WTU6" s="257" t="s">
        <v>348</v>
      </c>
      <c r="WTV6" s="257" t="s">
        <v>348</v>
      </c>
      <c r="WTW6" s="257" t="s">
        <v>348</v>
      </c>
      <c r="WTX6" s="257" t="s">
        <v>348</v>
      </c>
      <c r="WTY6" s="257" t="s">
        <v>348</v>
      </c>
      <c r="WTZ6" s="257" t="s">
        <v>348</v>
      </c>
      <c r="WUA6" s="257" t="s">
        <v>348</v>
      </c>
      <c r="WUB6" s="257" t="s">
        <v>348</v>
      </c>
      <c r="WUC6" s="257" t="s">
        <v>348</v>
      </c>
      <c r="WUD6" s="257" t="s">
        <v>348</v>
      </c>
      <c r="WUE6" s="257" t="s">
        <v>348</v>
      </c>
      <c r="WUF6" s="257" t="s">
        <v>348</v>
      </c>
      <c r="WUG6" s="257" t="s">
        <v>348</v>
      </c>
      <c r="WUH6" s="257" t="s">
        <v>348</v>
      </c>
      <c r="WUI6" s="257" t="s">
        <v>348</v>
      </c>
      <c r="WUJ6" s="257" t="s">
        <v>348</v>
      </c>
      <c r="WUK6" s="257" t="s">
        <v>348</v>
      </c>
      <c r="WUL6" s="257" t="s">
        <v>348</v>
      </c>
      <c r="WUM6" s="257" t="s">
        <v>348</v>
      </c>
      <c r="WUN6" s="257" t="s">
        <v>348</v>
      </c>
      <c r="WUO6" s="257" t="s">
        <v>348</v>
      </c>
      <c r="WUP6" s="257" t="s">
        <v>348</v>
      </c>
      <c r="WUQ6" s="257" t="s">
        <v>348</v>
      </c>
      <c r="WUR6" s="257" t="s">
        <v>348</v>
      </c>
      <c r="WUS6" s="257" t="s">
        <v>348</v>
      </c>
      <c r="WUT6" s="257" t="s">
        <v>348</v>
      </c>
      <c r="WUU6" s="257" t="s">
        <v>348</v>
      </c>
      <c r="WUV6" s="257" t="s">
        <v>348</v>
      </c>
      <c r="WUW6" s="257" t="s">
        <v>348</v>
      </c>
      <c r="WUX6" s="257" t="s">
        <v>348</v>
      </c>
      <c r="WUY6" s="257" t="s">
        <v>348</v>
      </c>
      <c r="WUZ6" s="257" t="s">
        <v>348</v>
      </c>
      <c r="WVA6" s="257" t="s">
        <v>348</v>
      </c>
      <c r="WVB6" s="257" t="s">
        <v>348</v>
      </c>
      <c r="WVC6" s="257" t="s">
        <v>348</v>
      </c>
      <c r="WVD6" s="257" t="s">
        <v>348</v>
      </c>
      <c r="WVE6" s="257" t="s">
        <v>348</v>
      </c>
      <c r="WVF6" s="257" t="s">
        <v>348</v>
      </c>
      <c r="WVG6" s="257" t="s">
        <v>348</v>
      </c>
      <c r="WVH6" s="257" t="s">
        <v>348</v>
      </c>
      <c r="WVI6" s="257" t="s">
        <v>348</v>
      </c>
      <c r="WVJ6" s="257" t="s">
        <v>348</v>
      </c>
      <c r="WVK6" s="257" t="s">
        <v>348</v>
      </c>
      <c r="WVL6" s="257" t="s">
        <v>348</v>
      </c>
      <c r="WVM6" s="257" t="s">
        <v>348</v>
      </c>
      <c r="WVN6" s="257" t="s">
        <v>348</v>
      </c>
      <c r="WVO6" s="257" t="s">
        <v>348</v>
      </c>
      <c r="WVP6" s="257" t="s">
        <v>348</v>
      </c>
      <c r="WVQ6" s="257" t="s">
        <v>348</v>
      </c>
      <c r="WVR6" s="257" t="s">
        <v>348</v>
      </c>
      <c r="WVS6" s="257" t="s">
        <v>348</v>
      </c>
      <c r="WVT6" s="257" t="s">
        <v>348</v>
      </c>
      <c r="WVU6" s="257" t="s">
        <v>348</v>
      </c>
      <c r="WVV6" s="257" t="s">
        <v>348</v>
      </c>
      <c r="WVW6" s="257" t="s">
        <v>348</v>
      </c>
      <c r="WVX6" s="257" t="s">
        <v>348</v>
      </c>
      <c r="WVY6" s="257" t="s">
        <v>348</v>
      </c>
      <c r="WVZ6" s="257" t="s">
        <v>348</v>
      </c>
      <c r="WWA6" s="257" t="s">
        <v>348</v>
      </c>
      <c r="WWB6" s="257" t="s">
        <v>348</v>
      </c>
      <c r="WWC6" s="257" t="s">
        <v>348</v>
      </c>
      <c r="WWD6" s="257" t="s">
        <v>348</v>
      </c>
      <c r="WWE6" s="257" t="s">
        <v>348</v>
      </c>
      <c r="WWF6" s="257" t="s">
        <v>348</v>
      </c>
      <c r="WWG6" s="257" t="s">
        <v>348</v>
      </c>
      <c r="WWH6" s="257" t="s">
        <v>348</v>
      </c>
      <c r="WWI6" s="257" t="s">
        <v>348</v>
      </c>
      <c r="WWJ6" s="257" t="s">
        <v>348</v>
      </c>
      <c r="WWK6" s="257" t="s">
        <v>348</v>
      </c>
      <c r="WWL6" s="257" t="s">
        <v>348</v>
      </c>
      <c r="WWM6" s="257" t="s">
        <v>348</v>
      </c>
      <c r="WWN6" s="257" t="s">
        <v>348</v>
      </c>
      <c r="WWO6" s="257" t="s">
        <v>348</v>
      </c>
      <c r="WWP6" s="257" t="s">
        <v>348</v>
      </c>
      <c r="WWQ6" s="257" t="s">
        <v>348</v>
      </c>
      <c r="WWR6" s="257" t="s">
        <v>348</v>
      </c>
      <c r="WWS6" s="257" t="s">
        <v>348</v>
      </c>
      <c r="WWT6" s="257" t="s">
        <v>348</v>
      </c>
      <c r="WWU6" s="257" t="s">
        <v>348</v>
      </c>
      <c r="WWV6" s="257" t="s">
        <v>348</v>
      </c>
      <c r="WWW6" s="257" t="s">
        <v>348</v>
      </c>
      <c r="WWX6" s="257" t="s">
        <v>348</v>
      </c>
      <c r="WWY6" s="257" t="s">
        <v>348</v>
      </c>
      <c r="WWZ6" s="257" t="s">
        <v>348</v>
      </c>
      <c r="WXA6" s="257" t="s">
        <v>348</v>
      </c>
      <c r="WXB6" s="257" t="s">
        <v>348</v>
      </c>
      <c r="WXC6" s="257" t="s">
        <v>348</v>
      </c>
      <c r="WXD6" s="257" t="s">
        <v>348</v>
      </c>
      <c r="WXE6" s="257" t="s">
        <v>348</v>
      </c>
      <c r="WXF6" s="257" t="s">
        <v>348</v>
      </c>
      <c r="WXG6" s="257" t="s">
        <v>348</v>
      </c>
      <c r="WXH6" s="257" t="s">
        <v>348</v>
      </c>
      <c r="WXI6" s="257" t="s">
        <v>348</v>
      </c>
      <c r="WXJ6" s="257" t="s">
        <v>348</v>
      </c>
      <c r="WXK6" s="257" t="s">
        <v>348</v>
      </c>
      <c r="WXL6" s="257" t="s">
        <v>348</v>
      </c>
      <c r="WXM6" s="257" t="s">
        <v>348</v>
      </c>
      <c r="WXN6" s="257" t="s">
        <v>348</v>
      </c>
      <c r="WXO6" s="257" t="s">
        <v>348</v>
      </c>
      <c r="WXP6" s="257" t="s">
        <v>348</v>
      </c>
      <c r="WXQ6" s="257" t="s">
        <v>348</v>
      </c>
      <c r="WXR6" s="257" t="s">
        <v>348</v>
      </c>
      <c r="WXS6" s="257" t="s">
        <v>348</v>
      </c>
      <c r="WXT6" s="257" t="s">
        <v>348</v>
      </c>
      <c r="WXU6" s="257" t="s">
        <v>348</v>
      </c>
      <c r="WXV6" s="257" t="s">
        <v>348</v>
      </c>
      <c r="WXW6" s="257" t="s">
        <v>348</v>
      </c>
      <c r="WXX6" s="257" t="s">
        <v>348</v>
      </c>
      <c r="WXY6" s="257" t="s">
        <v>348</v>
      </c>
      <c r="WXZ6" s="257" t="s">
        <v>348</v>
      </c>
      <c r="WYA6" s="257" t="s">
        <v>348</v>
      </c>
      <c r="WYB6" s="257" t="s">
        <v>348</v>
      </c>
      <c r="WYC6" s="257" t="s">
        <v>348</v>
      </c>
      <c r="WYD6" s="257" t="s">
        <v>348</v>
      </c>
      <c r="WYE6" s="257" t="s">
        <v>348</v>
      </c>
      <c r="WYF6" s="257" t="s">
        <v>348</v>
      </c>
      <c r="WYG6" s="257" t="s">
        <v>348</v>
      </c>
      <c r="WYH6" s="257" t="s">
        <v>348</v>
      </c>
      <c r="WYI6" s="257" t="s">
        <v>348</v>
      </c>
      <c r="WYJ6" s="257" t="s">
        <v>348</v>
      </c>
      <c r="WYK6" s="257" t="s">
        <v>348</v>
      </c>
      <c r="WYL6" s="257" t="s">
        <v>348</v>
      </c>
      <c r="WYM6" s="257" t="s">
        <v>348</v>
      </c>
      <c r="WYN6" s="257" t="s">
        <v>348</v>
      </c>
      <c r="WYO6" s="257" t="s">
        <v>348</v>
      </c>
      <c r="WYP6" s="257" t="s">
        <v>348</v>
      </c>
      <c r="WYQ6" s="257" t="s">
        <v>348</v>
      </c>
      <c r="WYR6" s="257" t="s">
        <v>348</v>
      </c>
      <c r="WYS6" s="257" t="s">
        <v>348</v>
      </c>
      <c r="WYT6" s="257" t="s">
        <v>348</v>
      </c>
      <c r="WYU6" s="257" t="s">
        <v>348</v>
      </c>
      <c r="WYV6" s="257" t="s">
        <v>348</v>
      </c>
      <c r="WYW6" s="257" t="s">
        <v>348</v>
      </c>
      <c r="WYX6" s="257" t="s">
        <v>348</v>
      </c>
      <c r="WYY6" s="257" t="s">
        <v>348</v>
      </c>
      <c r="WYZ6" s="257" t="s">
        <v>348</v>
      </c>
      <c r="WZA6" s="257" t="s">
        <v>348</v>
      </c>
      <c r="WZB6" s="257" t="s">
        <v>348</v>
      </c>
      <c r="WZC6" s="257" t="s">
        <v>348</v>
      </c>
      <c r="WZD6" s="257" t="s">
        <v>348</v>
      </c>
      <c r="WZE6" s="257" t="s">
        <v>348</v>
      </c>
      <c r="WZF6" s="257" t="s">
        <v>348</v>
      </c>
      <c r="WZG6" s="257" t="s">
        <v>348</v>
      </c>
      <c r="WZH6" s="257" t="s">
        <v>348</v>
      </c>
      <c r="WZI6" s="257" t="s">
        <v>348</v>
      </c>
      <c r="WZJ6" s="257" t="s">
        <v>348</v>
      </c>
      <c r="WZK6" s="257" t="s">
        <v>348</v>
      </c>
      <c r="WZL6" s="257" t="s">
        <v>348</v>
      </c>
      <c r="WZM6" s="257" t="s">
        <v>348</v>
      </c>
      <c r="WZN6" s="257" t="s">
        <v>348</v>
      </c>
      <c r="WZO6" s="257" t="s">
        <v>348</v>
      </c>
      <c r="WZP6" s="257" t="s">
        <v>348</v>
      </c>
      <c r="WZQ6" s="257" t="s">
        <v>348</v>
      </c>
      <c r="WZR6" s="257" t="s">
        <v>348</v>
      </c>
      <c r="WZS6" s="257" t="s">
        <v>348</v>
      </c>
      <c r="WZT6" s="257" t="s">
        <v>348</v>
      </c>
      <c r="WZU6" s="257" t="s">
        <v>348</v>
      </c>
      <c r="WZV6" s="257" t="s">
        <v>348</v>
      </c>
      <c r="WZW6" s="257" t="s">
        <v>348</v>
      </c>
      <c r="WZX6" s="257" t="s">
        <v>348</v>
      </c>
      <c r="WZY6" s="257" t="s">
        <v>348</v>
      </c>
      <c r="WZZ6" s="257" t="s">
        <v>348</v>
      </c>
      <c r="XAA6" s="257" t="s">
        <v>348</v>
      </c>
      <c r="XAB6" s="257" t="s">
        <v>348</v>
      </c>
      <c r="XAC6" s="257" t="s">
        <v>348</v>
      </c>
      <c r="XAD6" s="257" t="s">
        <v>348</v>
      </c>
      <c r="XAE6" s="257" t="s">
        <v>348</v>
      </c>
      <c r="XAF6" s="257" t="s">
        <v>348</v>
      </c>
      <c r="XAG6" s="257" t="s">
        <v>348</v>
      </c>
      <c r="XAH6" s="257" t="s">
        <v>348</v>
      </c>
      <c r="XAI6" s="257" t="s">
        <v>348</v>
      </c>
      <c r="XAJ6" s="257" t="s">
        <v>348</v>
      </c>
      <c r="XAK6" s="257" t="s">
        <v>348</v>
      </c>
      <c r="XAL6" s="257" t="s">
        <v>348</v>
      </c>
      <c r="XAM6" s="257" t="s">
        <v>348</v>
      </c>
      <c r="XAN6" s="257" t="s">
        <v>348</v>
      </c>
      <c r="XAO6" s="257" t="s">
        <v>348</v>
      </c>
      <c r="XAP6" s="257" t="s">
        <v>348</v>
      </c>
      <c r="XAQ6" s="257" t="s">
        <v>348</v>
      </c>
      <c r="XAR6" s="257" t="s">
        <v>348</v>
      </c>
      <c r="XAS6" s="257" t="s">
        <v>348</v>
      </c>
      <c r="XAT6" s="257" t="s">
        <v>348</v>
      </c>
      <c r="XAU6" s="257" t="s">
        <v>348</v>
      </c>
      <c r="XAV6" s="257" t="s">
        <v>348</v>
      </c>
      <c r="XAW6" s="257" t="s">
        <v>348</v>
      </c>
      <c r="XAX6" s="257" t="s">
        <v>348</v>
      </c>
      <c r="XAY6" s="257" t="s">
        <v>348</v>
      </c>
      <c r="XAZ6" s="257" t="s">
        <v>348</v>
      </c>
      <c r="XBA6" s="257" t="s">
        <v>348</v>
      </c>
      <c r="XBB6" s="257" t="s">
        <v>348</v>
      </c>
      <c r="XBC6" s="257" t="s">
        <v>348</v>
      </c>
      <c r="XBD6" s="257" t="s">
        <v>348</v>
      </c>
      <c r="XBE6" s="257" t="s">
        <v>348</v>
      </c>
      <c r="XBF6" s="257" t="s">
        <v>348</v>
      </c>
      <c r="XBG6" s="257" t="s">
        <v>348</v>
      </c>
      <c r="XBH6" s="257" t="s">
        <v>348</v>
      </c>
      <c r="XBI6" s="257" t="s">
        <v>348</v>
      </c>
      <c r="XBJ6" s="257" t="s">
        <v>348</v>
      </c>
      <c r="XBK6" s="257" t="s">
        <v>348</v>
      </c>
      <c r="XBL6" s="257" t="s">
        <v>348</v>
      </c>
      <c r="XBM6" s="257" t="s">
        <v>348</v>
      </c>
      <c r="XBN6" s="257" t="s">
        <v>348</v>
      </c>
      <c r="XBO6" s="257" t="s">
        <v>348</v>
      </c>
      <c r="XBP6" s="257" t="s">
        <v>348</v>
      </c>
      <c r="XBQ6" s="257" t="s">
        <v>348</v>
      </c>
      <c r="XBR6" s="257" t="s">
        <v>348</v>
      </c>
      <c r="XBS6" s="257" t="s">
        <v>348</v>
      </c>
      <c r="XBT6" s="257" t="s">
        <v>348</v>
      </c>
      <c r="XBU6" s="257" t="s">
        <v>348</v>
      </c>
      <c r="XBV6" s="257" t="s">
        <v>348</v>
      </c>
      <c r="XBW6" s="257" t="s">
        <v>348</v>
      </c>
      <c r="XBX6" s="257" t="s">
        <v>348</v>
      </c>
      <c r="XBY6" s="257" t="s">
        <v>348</v>
      </c>
      <c r="XBZ6" s="257" t="s">
        <v>348</v>
      </c>
      <c r="XCA6" s="257" t="s">
        <v>348</v>
      </c>
      <c r="XCB6" s="257" t="s">
        <v>348</v>
      </c>
      <c r="XCC6" s="257" t="s">
        <v>348</v>
      </c>
      <c r="XCD6" s="257" t="s">
        <v>348</v>
      </c>
      <c r="XCE6" s="257" t="s">
        <v>348</v>
      </c>
      <c r="XCF6" s="257" t="s">
        <v>348</v>
      </c>
      <c r="XCG6" s="257" t="s">
        <v>348</v>
      </c>
      <c r="XCH6" s="257" t="s">
        <v>348</v>
      </c>
      <c r="XCI6" s="257" t="s">
        <v>348</v>
      </c>
      <c r="XCJ6" s="257" t="s">
        <v>348</v>
      </c>
      <c r="XCK6" s="257" t="s">
        <v>348</v>
      </c>
      <c r="XCL6" s="257" t="s">
        <v>348</v>
      </c>
      <c r="XCM6" s="257" t="s">
        <v>348</v>
      </c>
      <c r="XCN6" s="257" t="s">
        <v>348</v>
      </c>
      <c r="XCO6" s="257" t="s">
        <v>348</v>
      </c>
      <c r="XCP6" s="257" t="s">
        <v>348</v>
      </c>
      <c r="XCQ6" s="257" t="s">
        <v>348</v>
      </c>
      <c r="XCR6" s="257" t="s">
        <v>348</v>
      </c>
      <c r="XCS6" s="257" t="s">
        <v>348</v>
      </c>
      <c r="XCT6" s="257" t="s">
        <v>348</v>
      </c>
      <c r="XCU6" s="257" t="s">
        <v>348</v>
      </c>
      <c r="XCV6" s="257" t="s">
        <v>348</v>
      </c>
      <c r="XCW6" s="257" t="s">
        <v>348</v>
      </c>
      <c r="XCX6" s="257" t="s">
        <v>348</v>
      </c>
      <c r="XCY6" s="257" t="s">
        <v>348</v>
      </c>
      <c r="XCZ6" s="257" t="s">
        <v>348</v>
      </c>
      <c r="XDA6" s="257" t="s">
        <v>348</v>
      </c>
      <c r="XDB6" s="257" t="s">
        <v>348</v>
      </c>
      <c r="XDC6" s="257" t="s">
        <v>348</v>
      </c>
      <c r="XDD6" s="257" t="s">
        <v>348</v>
      </c>
      <c r="XDE6" s="257" t="s">
        <v>348</v>
      </c>
      <c r="XDF6" s="257" t="s">
        <v>348</v>
      </c>
      <c r="XDG6" s="257" t="s">
        <v>348</v>
      </c>
      <c r="XDH6" s="257" t="s">
        <v>348</v>
      </c>
      <c r="XDI6" s="257" t="s">
        <v>348</v>
      </c>
      <c r="XDJ6" s="257" t="s">
        <v>348</v>
      </c>
      <c r="XDK6" s="257" t="s">
        <v>348</v>
      </c>
      <c r="XDL6" s="257" t="s">
        <v>348</v>
      </c>
      <c r="XDM6" s="257" t="s">
        <v>348</v>
      </c>
      <c r="XDN6" s="257" t="s">
        <v>348</v>
      </c>
      <c r="XDO6" s="257" t="s">
        <v>348</v>
      </c>
      <c r="XDP6" s="257" t="s">
        <v>348</v>
      </c>
      <c r="XDQ6" s="257" t="s">
        <v>348</v>
      </c>
      <c r="XDR6" s="257" t="s">
        <v>348</v>
      </c>
      <c r="XDS6" s="257" t="s">
        <v>348</v>
      </c>
      <c r="XDT6" s="257" t="s">
        <v>348</v>
      </c>
      <c r="XDU6" s="257" t="s">
        <v>348</v>
      </c>
      <c r="XDV6" s="257" t="s">
        <v>348</v>
      </c>
      <c r="XDW6" s="257" t="s">
        <v>348</v>
      </c>
      <c r="XDX6" s="257" t="s">
        <v>348</v>
      </c>
      <c r="XDY6" s="257" t="s">
        <v>348</v>
      </c>
      <c r="XDZ6" s="257" t="s">
        <v>348</v>
      </c>
      <c r="XEA6" s="257" t="s">
        <v>348</v>
      </c>
      <c r="XEB6" s="257" t="s">
        <v>348</v>
      </c>
      <c r="XEC6" s="257" t="s">
        <v>348</v>
      </c>
      <c r="XED6" s="257" t="s">
        <v>348</v>
      </c>
      <c r="XEE6" s="257" t="s">
        <v>348</v>
      </c>
      <c r="XEF6" s="257" t="s">
        <v>348</v>
      </c>
      <c r="XEG6" s="257" t="s">
        <v>348</v>
      </c>
      <c r="XEH6" s="257" t="s">
        <v>348</v>
      </c>
      <c r="XEI6" s="257" t="s">
        <v>348</v>
      </c>
      <c r="XEJ6" s="257" t="s">
        <v>348</v>
      </c>
      <c r="XEK6" s="257" t="s">
        <v>348</v>
      </c>
      <c r="XEL6" s="257" t="s">
        <v>348</v>
      </c>
      <c r="XEM6" s="257" t="s">
        <v>348</v>
      </c>
      <c r="XEN6" s="257" t="s">
        <v>348</v>
      </c>
      <c r="XEO6" s="257" t="s">
        <v>348</v>
      </c>
      <c r="XEP6" s="257" t="s">
        <v>348</v>
      </c>
      <c r="XEQ6" s="257" t="s">
        <v>348</v>
      </c>
      <c r="XER6" s="257" t="s">
        <v>348</v>
      </c>
      <c r="XES6" s="257" t="s">
        <v>348</v>
      </c>
      <c r="XET6" s="257" t="s">
        <v>348</v>
      </c>
      <c r="XEU6" s="257" t="s">
        <v>348</v>
      </c>
      <c r="XEV6" s="257" t="s">
        <v>348</v>
      </c>
      <c r="XEW6" s="257" t="s">
        <v>348</v>
      </c>
      <c r="XEX6" s="257" t="s">
        <v>348</v>
      </c>
      <c r="XEY6" s="257" t="s">
        <v>348</v>
      </c>
      <c r="XEZ6" s="257" t="s">
        <v>348</v>
      </c>
      <c r="XFA6" s="257" t="s">
        <v>348</v>
      </c>
      <c r="XFB6" s="257" t="s">
        <v>348</v>
      </c>
      <c r="XFC6" s="257" t="s">
        <v>348</v>
      </c>
      <c r="XFD6" s="257" t="s">
        <v>348</v>
      </c>
    </row>
    <row r="7" spans="1:16384" s="93" customFormat="1" ht="35">
      <c r="A7" s="262" t="s">
        <v>353</v>
      </c>
    </row>
    <row r="8" spans="1:16384" s="93" customFormat="1" ht="52.5">
      <c r="A8" s="258" t="s">
        <v>354</v>
      </c>
    </row>
    <row r="9" spans="1:16384" s="93" customFormat="1" ht="52.5">
      <c r="A9" s="259" t="s">
        <v>355</v>
      </c>
    </row>
    <row r="10" spans="1:16384" s="93" customFormat="1" ht="17.5">
      <c r="A10" s="260" t="s">
        <v>349</v>
      </c>
    </row>
    <row r="11" spans="1:16384" s="93" customFormat="1" ht="15" customHeight="1">
      <c r="A11" s="261" t="s">
        <v>350</v>
      </c>
    </row>
    <row r="12" spans="1:16384" s="93" customFormat="1" ht="17.5">
      <c r="A12" s="261" t="s">
        <v>351</v>
      </c>
    </row>
  </sheetData>
  <sheetProtection sheet="1" objects="1" scenarios="1" selectLockedCells="1"/>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16B1B-9BAB-4A14-AD65-EC7800129FE5}">
  <dimension ref="A1:C158"/>
  <sheetViews>
    <sheetView workbookViewId="0"/>
  </sheetViews>
  <sheetFormatPr defaultColWidth="0" defaultRowHeight="17.5" zeroHeight="1"/>
  <cols>
    <col min="1" max="2" width="24.81640625" style="249" customWidth="1"/>
    <col min="3" max="3" width="0" style="243" hidden="1" customWidth="1"/>
    <col min="4" max="16384" width="8.81640625" style="243" hidden="1"/>
  </cols>
  <sheetData>
    <row r="1" spans="1:3">
      <c r="A1" s="241" t="s">
        <v>0</v>
      </c>
      <c r="B1" s="242"/>
    </row>
    <row r="2" spans="1:3">
      <c r="A2" s="244" t="s">
        <v>318</v>
      </c>
      <c r="B2" s="245"/>
      <c r="C2" s="246"/>
    </row>
    <row r="3" spans="1:3">
      <c r="A3" s="247" t="s">
        <v>319</v>
      </c>
      <c r="B3" s="247" t="s">
        <v>320</v>
      </c>
      <c r="C3" s="248"/>
    </row>
    <row r="4" spans="1:3">
      <c r="A4" s="249">
        <v>76.5</v>
      </c>
      <c r="B4" s="249">
        <v>1.3120615517155361</v>
      </c>
    </row>
    <row r="5" spans="1:3">
      <c r="A5" s="249">
        <v>76</v>
      </c>
      <c r="B5" s="249">
        <v>1.3093089906682698</v>
      </c>
    </row>
    <row r="6" spans="1:3">
      <c r="A6" s="249">
        <v>75.5</v>
      </c>
      <c r="B6" s="249">
        <v>1.3065679545844875</v>
      </c>
    </row>
    <row r="7" spans="1:3">
      <c r="A7" s="249">
        <v>75</v>
      </c>
      <c r="B7" s="249">
        <v>1.3038383712329324</v>
      </c>
    </row>
    <row r="8" spans="1:3">
      <c r="A8" s="249">
        <v>74.5</v>
      </c>
      <c r="B8" s="249">
        <v>1.3011201689846899</v>
      </c>
    </row>
    <row r="9" spans="1:3">
      <c r="A9" s="249">
        <v>74</v>
      </c>
      <c r="B9" s="249">
        <v>1.2984132768069216</v>
      </c>
    </row>
    <row r="10" spans="1:3">
      <c r="A10" s="249">
        <v>73.5</v>
      </c>
      <c r="B10" s="249">
        <v>1.2957176242566786</v>
      </c>
    </row>
    <row r="11" spans="1:3">
      <c r="A11" s="249">
        <v>73</v>
      </c>
      <c r="B11" s="249">
        <v>1.2876872440860494</v>
      </c>
    </row>
    <row r="12" spans="1:3">
      <c r="A12" s="249">
        <v>72.5</v>
      </c>
      <c r="B12" s="249">
        <v>1.2797557894830391</v>
      </c>
    </row>
    <row r="13" spans="1:3">
      <c r="A13" s="249">
        <v>72</v>
      </c>
      <c r="B13" s="249">
        <v>1.2719214436546755</v>
      </c>
    </row>
    <row r="14" spans="1:3">
      <c r="A14" s="249">
        <v>71.5</v>
      </c>
      <c r="B14" s="249">
        <v>1.2641824340251151</v>
      </c>
    </row>
    <row r="15" spans="1:3">
      <c r="A15" s="249">
        <v>71</v>
      </c>
      <c r="B15" s="249">
        <v>1.2565370308985808</v>
      </c>
    </row>
    <row r="16" spans="1:3">
      <c r="A16" s="249">
        <v>70.5</v>
      </c>
      <c r="B16" s="249">
        <v>1.2489835461705276</v>
      </c>
    </row>
    <row r="17" spans="1:2">
      <c r="A17" s="249">
        <v>70</v>
      </c>
      <c r="B17" s="249">
        <v>1.2455795474511668</v>
      </c>
    </row>
    <row r="18" spans="1:2">
      <c r="A18" s="249">
        <v>69.5</v>
      </c>
      <c r="B18" s="249">
        <v>1.2421940529197923</v>
      </c>
    </row>
    <row r="19" spans="1:2">
      <c r="A19" s="249">
        <v>69</v>
      </c>
      <c r="B19" s="249">
        <v>1.2388269121018314</v>
      </c>
    </row>
    <row r="20" spans="1:2">
      <c r="A20" s="249">
        <v>68.5</v>
      </c>
      <c r="B20" s="249">
        <v>1.2354779761498298</v>
      </c>
    </row>
    <row r="21" spans="1:2">
      <c r="A21" s="249">
        <v>68</v>
      </c>
      <c r="B21" s="249">
        <v>1.2321470978215183</v>
      </c>
    </row>
    <row r="22" spans="1:2">
      <c r="A22" s="249">
        <v>67.5</v>
      </c>
      <c r="B22" s="249">
        <v>1.2288341314582338</v>
      </c>
    </row>
    <row r="23" spans="1:2">
      <c r="A23" s="249">
        <v>67</v>
      </c>
      <c r="B23" s="249">
        <v>1.2254536803835907</v>
      </c>
    </row>
    <row r="24" spans="1:2">
      <c r="A24" s="249">
        <v>66.5</v>
      </c>
      <c r="B24" s="249">
        <v>1.2220917771327278</v>
      </c>
    </row>
    <row r="25" spans="1:2">
      <c r="A25" s="249">
        <v>66</v>
      </c>
      <c r="B25" s="249">
        <v>1.2187482694712741</v>
      </c>
    </row>
    <row r="26" spans="1:2">
      <c r="A26" s="249">
        <v>65.5</v>
      </c>
      <c r="B26" s="249">
        <v>1.215423006826299</v>
      </c>
    </row>
    <row r="27" spans="1:2">
      <c r="A27" s="249">
        <v>65</v>
      </c>
      <c r="B27" s="249">
        <v>1.2121158402637073</v>
      </c>
    </row>
    <row r="28" spans="1:2">
      <c r="A28" s="249">
        <v>64.5</v>
      </c>
      <c r="B28" s="249">
        <v>1.2088266224660054</v>
      </c>
    </row>
    <row r="29" spans="1:2">
      <c r="A29" s="249">
        <v>64</v>
      </c>
      <c r="B29" s="249">
        <v>1.2116879119756123</v>
      </c>
    </row>
    <row r="30" spans="1:2">
      <c r="A30" s="249">
        <v>63.5</v>
      </c>
      <c r="B30" s="249">
        <v>1.2145627789528861</v>
      </c>
    </row>
    <row r="31" spans="1:2">
      <c r="A31" s="249">
        <v>63</v>
      </c>
      <c r="B31" s="249">
        <v>1.2174513202699122</v>
      </c>
    </row>
    <row r="32" spans="1:2">
      <c r="A32" s="249">
        <v>62.5</v>
      </c>
      <c r="B32" s="249">
        <v>1.2203536337225187</v>
      </c>
    </row>
    <row r="33" spans="1:2">
      <c r="A33" s="249">
        <v>62</v>
      </c>
      <c r="B33" s="249">
        <v>1.2232698180413151</v>
      </c>
    </row>
    <row r="34" spans="1:2">
      <c r="A34" s="249">
        <v>61.5</v>
      </c>
      <c r="B34" s="249">
        <v>1.2261999729028863</v>
      </c>
    </row>
    <row r="35" spans="1:2">
      <c r="A35" s="249">
        <v>61</v>
      </c>
      <c r="B35" s="249">
        <v>1.2160887927812591</v>
      </c>
    </row>
    <row r="36" spans="1:2">
      <c r="A36" s="249">
        <v>60.5</v>
      </c>
      <c r="B36" s="249">
        <v>1.2061430013859278</v>
      </c>
    </row>
    <row r="37" spans="1:2">
      <c r="A37" s="249">
        <v>60</v>
      </c>
      <c r="B37" s="249">
        <v>1.1963585737363769</v>
      </c>
    </row>
    <row r="38" spans="1:2">
      <c r="A38" s="249">
        <v>59.5</v>
      </c>
      <c r="B38" s="249">
        <v>1.1867316144063049</v>
      </c>
    </row>
    <row r="39" spans="1:2">
      <c r="A39" s="249">
        <v>59</v>
      </c>
      <c r="B39" s="249">
        <v>1.1772583523526954</v>
      </c>
    </row>
    <row r="40" spans="1:2">
      <c r="A40" s="249">
        <v>58.5</v>
      </c>
      <c r="B40" s="249">
        <v>1.167935135990593</v>
      </c>
    </row>
    <row r="41" spans="1:2">
      <c r="A41" s="249">
        <v>58</v>
      </c>
      <c r="B41" s="249">
        <v>1.1722629998618344</v>
      </c>
    </row>
    <row r="42" spans="1:2">
      <c r="A42" s="249">
        <v>57.5</v>
      </c>
      <c r="B42" s="249">
        <v>1.1766230574227112</v>
      </c>
    </row>
    <row r="43" spans="1:2">
      <c r="A43" s="249">
        <v>57</v>
      </c>
      <c r="B43" s="249">
        <v>1.1810156692331675</v>
      </c>
    </row>
    <row r="44" spans="1:2">
      <c r="A44" s="249">
        <v>56.5</v>
      </c>
      <c r="B44" s="249">
        <v>1.185441201257545</v>
      </c>
    </row>
    <row r="45" spans="1:2">
      <c r="A45" s="249">
        <v>56</v>
      </c>
      <c r="B45" s="249">
        <v>1.1899000249662219</v>
      </c>
    </row>
    <row r="46" spans="1:2">
      <c r="A46" s="249">
        <v>55.5</v>
      </c>
      <c r="B46" s="249">
        <v>1.1943925174395529</v>
      </c>
    </row>
    <row r="47" spans="1:2">
      <c r="A47" s="249">
        <v>55</v>
      </c>
      <c r="B47" s="249">
        <v>1.1912338164188503</v>
      </c>
    </row>
    <row r="48" spans="1:2">
      <c r="A48" s="249">
        <v>54.5</v>
      </c>
      <c r="B48" s="249">
        <v>1.1880917783883973</v>
      </c>
    </row>
    <row r="49" spans="1:2">
      <c r="A49" s="249">
        <v>54</v>
      </c>
      <c r="B49" s="249">
        <v>1.1849662718424816</v>
      </c>
    </row>
    <row r="50" spans="1:2">
      <c r="A50" s="249">
        <v>53.5</v>
      </c>
      <c r="B50" s="249">
        <v>1.1818571666555657</v>
      </c>
    </row>
    <row r="51" spans="1:2">
      <c r="A51" s="249">
        <v>53</v>
      </c>
      <c r="B51" s="249">
        <v>1.178764334064228</v>
      </c>
    </row>
    <row r="52" spans="1:2">
      <c r="A52" s="249">
        <v>52.5</v>
      </c>
      <c r="B52" s="249">
        <v>1.1756876466493857</v>
      </c>
    </row>
    <row r="53" spans="1:2">
      <c r="A53" s="249">
        <v>52</v>
      </c>
      <c r="B53" s="249">
        <v>1.1757418156621855</v>
      </c>
    </row>
    <row r="54" spans="1:2">
      <c r="A54" s="249">
        <v>51.5</v>
      </c>
      <c r="B54" s="249">
        <v>1.1757959896668164</v>
      </c>
    </row>
    <row r="55" spans="1:2">
      <c r="A55" s="249">
        <v>51</v>
      </c>
      <c r="B55" s="249">
        <v>1.1758501686639686</v>
      </c>
    </row>
    <row r="56" spans="1:2">
      <c r="A56" s="249">
        <v>50.5</v>
      </c>
      <c r="B56" s="249">
        <v>1.1759043526543322</v>
      </c>
    </row>
    <row r="57" spans="1:2">
      <c r="A57" s="249">
        <v>50</v>
      </c>
      <c r="B57" s="249">
        <v>1.1759585416385978</v>
      </c>
    </row>
    <row r="58" spans="1:2">
      <c r="A58" s="249">
        <v>49.5</v>
      </c>
      <c r="B58" s="249">
        <v>1.1760127356174555</v>
      </c>
    </row>
    <row r="59" spans="1:2">
      <c r="A59" s="249">
        <v>49</v>
      </c>
      <c r="B59" s="249">
        <v>1.1745304989229743</v>
      </c>
    </row>
    <row r="60" spans="1:2">
      <c r="A60" s="249">
        <v>48.5</v>
      </c>
      <c r="B60" s="249">
        <v>1.1730519939227597</v>
      </c>
    </row>
    <row r="61" spans="1:2">
      <c r="A61" s="249">
        <v>48</v>
      </c>
      <c r="B61" s="249">
        <v>1.1715772065421013</v>
      </c>
    </row>
    <row r="62" spans="1:2">
      <c r="A62" s="249">
        <v>47.5</v>
      </c>
      <c r="B62" s="249">
        <v>1.1701061227769802</v>
      </c>
    </row>
    <row r="63" spans="1:2">
      <c r="A63" s="249">
        <v>47</v>
      </c>
      <c r="B63" s="249">
        <v>1.1686387286936255</v>
      </c>
    </row>
    <row r="64" spans="1:2">
      <c r="A64" s="249">
        <v>46.5</v>
      </c>
      <c r="B64" s="249">
        <v>1.1671750104280747</v>
      </c>
    </row>
    <row r="65" spans="1:2">
      <c r="A65" s="249">
        <v>46</v>
      </c>
      <c r="B65" s="249">
        <v>1.1633629753115879</v>
      </c>
    </row>
    <row r="66" spans="1:2">
      <c r="A66" s="249">
        <v>45.5</v>
      </c>
      <c r="B66" s="249">
        <v>1.1595757596186544</v>
      </c>
    </row>
    <row r="67" spans="1:2">
      <c r="A67" s="249">
        <v>45</v>
      </c>
      <c r="B67" s="249">
        <v>1.1558131217440948</v>
      </c>
    </row>
    <row r="68" spans="1:2">
      <c r="A68" s="249">
        <v>44.5</v>
      </c>
      <c r="B68" s="249">
        <v>1.1520748232084679</v>
      </c>
    </row>
    <row r="69" spans="1:2">
      <c r="A69" s="249">
        <v>44</v>
      </c>
      <c r="B69" s="249">
        <v>1.1483606286076853</v>
      </c>
    </row>
    <row r="70" spans="1:2">
      <c r="A70" s="249">
        <v>43.5</v>
      </c>
      <c r="B70" s="249">
        <v>1.1446703055635967</v>
      </c>
    </row>
    <row r="71" spans="1:2">
      <c r="A71" s="249">
        <v>43</v>
      </c>
      <c r="B71" s="249">
        <v>1.1488687949734988</v>
      </c>
    </row>
    <row r="72" spans="1:2">
      <c r="A72" s="249">
        <v>42.5</v>
      </c>
      <c r="B72" s="249">
        <v>1.1530981967006984</v>
      </c>
    </row>
    <row r="73" spans="1:2">
      <c r="A73" s="249">
        <v>42</v>
      </c>
      <c r="B73" s="249">
        <v>1.1573588534049251</v>
      </c>
    </row>
    <row r="74" spans="1:2">
      <c r="A74" s="249">
        <v>41.5</v>
      </c>
      <c r="B74" s="249">
        <v>1.1616511128291522</v>
      </c>
    </row>
    <row r="75" spans="1:2">
      <c r="A75" s="249">
        <v>41</v>
      </c>
      <c r="B75" s="249">
        <v>1.1659753278942089</v>
      </c>
    </row>
    <row r="76" spans="1:2">
      <c r="A76" s="249">
        <v>40.5</v>
      </c>
      <c r="B76" s="249">
        <v>1.1703318567955117</v>
      </c>
    </row>
    <row r="77" spans="1:2">
      <c r="A77" s="249">
        <v>40</v>
      </c>
      <c r="B77" s="249">
        <v>1.1586793165186977</v>
      </c>
    </row>
    <row r="78" spans="1:2">
      <c r="A78" s="249">
        <v>39.5</v>
      </c>
      <c r="B78" s="249">
        <v>1.147256528335463</v>
      </c>
    </row>
    <row r="79" spans="1:2">
      <c r="A79" s="249">
        <v>39</v>
      </c>
      <c r="B79" s="249">
        <v>1.1360567635778847</v>
      </c>
    </row>
    <row r="80" spans="1:2">
      <c r="A80" s="249">
        <v>38.5</v>
      </c>
      <c r="B80" s="249">
        <v>1.125073553784655</v>
      </c>
    </row>
    <row r="81" spans="1:2">
      <c r="A81" s="249">
        <v>38</v>
      </c>
      <c r="B81" s="249">
        <v>1.1143006782433476</v>
      </c>
    </row>
    <row r="82" spans="1:2">
      <c r="A82" s="249">
        <v>37.5</v>
      </c>
      <c r="B82" s="249">
        <v>1.1037321522416119</v>
      </c>
    </row>
    <row r="83" spans="1:2">
      <c r="A83" s="249">
        <v>37</v>
      </c>
      <c r="B83" s="249">
        <v>1.1109490464839697</v>
      </c>
    </row>
    <row r="84" spans="1:2">
      <c r="A84" s="249">
        <v>36.5</v>
      </c>
      <c r="B84" s="249">
        <v>1.1182609390624207</v>
      </c>
    </row>
    <row r="85" spans="1:2">
      <c r="A85" s="249">
        <v>36</v>
      </c>
      <c r="B85" s="249">
        <v>1.1256697181454438</v>
      </c>
    </row>
    <row r="86" spans="1:2">
      <c r="A86" s="249">
        <v>35.5</v>
      </c>
      <c r="B86" s="249">
        <v>1.1331773222737402</v>
      </c>
    </row>
    <row r="87" spans="1:2">
      <c r="A87" s="249">
        <v>35</v>
      </c>
      <c r="B87" s="249">
        <v>1.1407857420512892</v>
      </c>
    </row>
    <row r="88" spans="1:2">
      <c r="A88" s="249">
        <v>34.5</v>
      </c>
      <c r="B88" s="249">
        <v>1.1484970219049877</v>
      </c>
    </row>
    <row r="89" spans="1:2">
      <c r="A89" s="249">
        <v>34</v>
      </c>
      <c r="B89" s="249">
        <v>1.1482150682736292</v>
      </c>
    </row>
    <row r="90" spans="1:2">
      <c r="A90" s="249">
        <v>33.5</v>
      </c>
      <c r="B90" s="249">
        <v>1.1479332530463535</v>
      </c>
    </row>
    <row r="91" spans="1:2">
      <c r="A91" s="249">
        <v>33</v>
      </c>
      <c r="B91" s="249">
        <v>1.1476515761212769</v>
      </c>
    </row>
    <row r="92" spans="1:2">
      <c r="A92" s="249">
        <v>32.5</v>
      </c>
      <c r="B92" s="249">
        <v>1.1473700373966156</v>
      </c>
    </row>
    <row r="93" spans="1:2">
      <c r="A93" s="249">
        <v>32</v>
      </c>
      <c r="B93" s="249">
        <v>1.1470886367706856</v>
      </c>
    </row>
    <row r="94" spans="1:2">
      <c r="A94" s="249">
        <v>31.5</v>
      </c>
      <c r="B94" s="249">
        <v>1.1468073741419031</v>
      </c>
    </row>
    <row r="95" spans="1:2">
      <c r="A95" s="249">
        <v>31</v>
      </c>
      <c r="B95" s="249">
        <v>1.1450897395326041</v>
      </c>
    </row>
    <row r="96" spans="1:2">
      <c r="A96" s="249">
        <v>30.5</v>
      </c>
      <c r="B96" s="249">
        <v>1.1433772424146591</v>
      </c>
    </row>
    <row r="97" spans="1:2">
      <c r="A97" s="249">
        <v>30</v>
      </c>
      <c r="B97" s="249">
        <v>1.1416698597729249</v>
      </c>
    </row>
    <row r="98" spans="1:2">
      <c r="A98" s="249">
        <v>29.5</v>
      </c>
      <c r="B98" s="249">
        <v>1.1399675687295259</v>
      </c>
    </row>
    <row r="99" spans="1:2">
      <c r="A99" s="249">
        <v>29</v>
      </c>
      <c r="B99" s="249">
        <v>1.1382703465428317</v>
      </c>
    </row>
    <row r="100" spans="1:2">
      <c r="A100" s="249">
        <v>28.5</v>
      </c>
      <c r="B100" s="249">
        <v>1.1365781706064451</v>
      </c>
    </row>
    <row r="101" spans="1:2">
      <c r="A101" s="249">
        <v>28</v>
      </c>
      <c r="B101" s="249">
        <v>1.1329903677751569</v>
      </c>
    </row>
    <row r="102" spans="1:2">
      <c r="A102" s="249">
        <v>27.5</v>
      </c>
      <c r="B102" s="249">
        <v>1.1294251446900745</v>
      </c>
    </row>
    <row r="103" spans="1:2">
      <c r="A103" s="249">
        <v>27</v>
      </c>
      <c r="B103" s="249">
        <v>1.1258822888622535</v>
      </c>
    </row>
    <row r="104" spans="1:2">
      <c r="A104" s="249">
        <v>26.5</v>
      </c>
      <c r="B104" s="249">
        <v>1.1223615904606103</v>
      </c>
    </row>
    <row r="105" spans="1:2">
      <c r="A105" s="249">
        <v>26</v>
      </c>
      <c r="B105" s="249">
        <v>1.1188628422704954</v>
      </c>
    </row>
    <row r="106" spans="1:2">
      <c r="A106" s="249">
        <v>25.5</v>
      </c>
      <c r="B106" s="249">
        <v>1.1153858396530376</v>
      </c>
    </row>
    <row r="107" spans="1:2">
      <c r="A107" s="249">
        <v>25</v>
      </c>
      <c r="B107" s="249">
        <v>1.1098366563711815</v>
      </c>
    </row>
    <row r="108" spans="1:2">
      <c r="A108" s="249">
        <v>24.5</v>
      </c>
      <c r="B108" s="249">
        <v>1.1043424154980568</v>
      </c>
    </row>
    <row r="109" spans="1:2">
      <c r="A109" s="249">
        <v>24</v>
      </c>
      <c r="B109" s="249">
        <v>1.098902305076884</v>
      </c>
    </row>
    <row r="110" spans="1:2">
      <c r="A110" s="249">
        <v>23.5</v>
      </c>
      <c r="B110" s="249">
        <v>1.0935155290716052</v>
      </c>
    </row>
    <row r="111" spans="1:2">
      <c r="A111" s="249">
        <v>23</v>
      </c>
      <c r="B111" s="249">
        <v>1.0881813069785728</v>
      </c>
    </row>
    <row r="112" spans="1:2">
      <c r="A112" s="249">
        <v>22.5</v>
      </c>
      <c r="B112" s="249">
        <v>1.082898873449551</v>
      </c>
    </row>
    <row r="113" spans="1:2">
      <c r="A113" s="249">
        <v>22</v>
      </c>
      <c r="B113" s="249">
        <v>1.0814569308750508</v>
      </c>
    </row>
    <row r="114" spans="1:2">
      <c r="A114" s="249">
        <v>21.5</v>
      </c>
      <c r="B114" s="249">
        <v>1.0800188232542063</v>
      </c>
    </row>
    <row r="115" spans="1:2">
      <c r="A115" s="249">
        <v>21</v>
      </c>
      <c r="B115" s="249">
        <v>1.0785845353083174</v>
      </c>
    </row>
    <row r="116" spans="1:2">
      <c r="A116" s="249">
        <v>20.5</v>
      </c>
      <c r="B116" s="249">
        <v>1.0771540518397389</v>
      </c>
    </row>
    <row r="117" spans="1:2">
      <c r="A117" s="249">
        <v>20</v>
      </c>
      <c r="B117" s="249">
        <v>1.0757273577313418</v>
      </c>
    </row>
    <row r="118" spans="1:2">
      <c r="A118" s="249">
        <v>19.5</v>
      </c>
      <c r="B118" s="249">
        <v>1.0743044379459832</v>
      </c>
    </row>
    <row r="119" spans="1:2">
      <c r="A119" s="249">
        <v>19</v>
      </c>
      <c r="B119" s="249">
        <v>1.0728739393601696</v>
      </c>
    </row>
    <row r="120" spans="1:2">
      <c r="A120" s="249">
        <v>18.5</v>
      </c>
      <c r="B120" s="249">
        <v>1.0714472452918715</v>
      </c>
    </row>
    <row r="121" spans="1:2">
      <c r="A121" s="249">
        <v>18</v>
      </c>
      <c r="B121" s="249">
        <v>1.0700243405836485</v>
      </c>
    </row>
    <row r="122" spans="1:2">
      <c r="A122" s="249">
        <v>17.5</v>
      </c>
      <c r="B122" s="249">
        <v>1.0686052101584711</v>
      </c>
    </row>
    <row r="123" spans="1:2">
      <c r="A123" s="249">
        <v>17</v>
      </c>
      <c r="B123" s="249">
        <v>1.0671898390191883</v>
      </c>
    </row>
    <row r="124" spans="1:2">
      <c r="A124" s="249">
        <v>16.5</v>
      </c>
      <c r="B124" s="249">
        <v>1.0657782122479991</v>
      </c>
    </row>
    <row r="125" spans="1:2">
      <c r="A125" s="249">
        <v>16</v>
      </c>
      <c r="B125" s="249">
        <v>1.0643590668255649</v>
      </c>
    </row>
    <row r="126" spans="1:2">
      <c r="A126" s="249">
        <v>15.5</v>
      </c>
      <c r="B126" s="249">
        <v>1.0629436957260627</v>
      </c>
    </row>
    <row r="127" spans="1:2">
      <c r="A127" s="249">
        <v>15</v>
      </c>
      <c r="B127" s="249">
        <v>1.0615320839123494</v>
      </c>
    </row>
    <row r="128" spans="1:2">
      <c r="A128" s="249">
        <v>14.5</v>
      </c>
      <c r="B128" s="249">
        <v>1.0601242164270546</v>
      </c>
    </row>
    <row r="129" spans="1:2">
      <c r="A129" s="249">
        <v>14</v>
      </c>
      <c r="B129" s="249">
        <v>1.0587200783920516</v>
      </c>
    </row>
    <row r="130" spans="1:2">
      <c r="A130" s="249">
        <v>13.5</v>
      </c>
      <c r="B130" s="249">
        <v>1.0573196550079356</v>
      </c>
    </row>
    <row r="131" spans="1:2">
      <c r="A131" s="249">
        <v>13</v>
      </c>
      <c r="B131" s="249">
        <v>1.0529905871467207</v>
      </c>
    </row>
    <row r="132" spans="1:2">
      <c r="A132" s="249">
        <v>12.5</v>
      </c>
      <c r="B132" s="249">
        <v>1.0486968244257906</v>
      </c>
    </row>
    <row r="133" spans="1:2">
      <c r="A133" s="249">
        <v>12</v>
      </c>
      <c r="B133" s="249">
        <v>1.0444379367095002</v>
      </c>
    </row>
    <row r="134" spans="1:2">
      <c r="A134" s="249">
        <v>11.5</v>
      </c>
      <c r="B134" s="249">
        <v>1.0402135008212801</v>
      </c>
    </row>
    <row r="135" spans="1:2">
      <c r="A135" s="249">
        <v>11</v>
      </c>
      <c r="B135" s="249">
        <v>1.0360231004034646</v>
      </c>
    </row>
    <row r="136" spans="1:2">
      <c r="A136" s="249">
        <v>10.5</v>
      </c>
      <c r="B136" s="249">
        <v>1.0318663257804994</v>
      </c>
    </row>
    <row r="137" spans="1:2">
      <c r="A137" s="249">
        <v>10</v>
      </c>
      <c r="B137" s="249">
        <v>1.0303208445137289</v>
      </c>
    </row>
    <row r="138" spans="1:2">
      <c r="A138" s="249">
        <v>9.5</v>
      </c>
      <c r="B138" s="249">
        <v>1.0287799858230302</v>
      </c>
    </row>
    <row r="139" spans="1:2">
      <c r="A139" s="249">
        <v>9</v>
      </c>
      <c r="B139" s="249">
        <v>1.0272437289999994</v>
      </c>
    </row>
    <row r="140" spans="1:2">
      <c r="A140" s="249">
        <v>8.5</v>
      </c>
      <c r="B140" s="249">
        <v>1.0257120534597408</v>
      </c>
    </row>
    <row r="141" spans="1:2">
      <c r="A141" s="249">
        <v>8</v>
      </c>
      <c r="B141" s="249">
        <v>1.0241849387399495</v>
      </c>
    </row>
    <row r="142" spans="1:2">
      <c r="A142" s="249">
        <v>7.5</v>
      </c>
      <c r="B142" s="249">
        <v>1.0226623644999997</v>
      </c>
    </row>
    <row r="143" spans="1:2">
      <c r="A143" s="249">
        <v>7</v>
      </c>
      <c r="B143" s="249">
        <v>1.0211306684972539</v>
      </c>
    </row>
    <row r="144" spans="1:2">
      <c r="A144" s="249">
        <v>6.5</v>
      </c>
      <c r="B144" s="249">
        <v>1.0196035538384842</v>
      </c>
    </row>
    <row r="145" spans="1:2">
      <c r="A145" s="249">
        <v>6</v>
      </c>
      <c r="B145" s="249">
        <v>1.0180809999999998</v>
      </c>
    </row>
    <row r="146" spans="1:2">
      <c r="A146" s="249">
        <v>5.5</v>
      </c>
      <c r="B146" s="249">
        <v>1.0165629865805166</v>
      </c>
    </row>
    <row r="147" spans="1:2">
      <c r="A147" s="249">
        <v>5</v>
      </c>
      <c r="B147" s="249">
        <v>1.0150494933002481</v>
      </c>
    </row>
    <row r="148" spans="1:2">
      <c r="A148" s="249">
        <v>4.5</v>
      </c>
      <c r="B148" s="249">
        <v>1.0135404999999997</v>
      </c>
    </row>
    <row r="149" spans="1:2">
      <c r="A149" s="249">
        <v>4</v>
      </c>
      <c r="B149" s="249">
        <v>1.012022466300549</v>
      </c>
    </row>
    <row r="150" spans="1:2">
      <c r="A150" s="249">
        <v>3.5</v>
      </c>
      <c r="B150" s="249">
        <v>1.0105089730807577</v>
      </c>
    </row>
    <row r="151" spans="1:2">
      <c r="A151" s="249">
        <v>3</v>
      </c>
      <c r="B151" s="249">
        <v>1.0089999999999999</v>
      </c>
    </row>
    <row r="152" spans="1:2">
      <c r="A152" s="249">
        <v>2.5</v>
      </c>
      <c r="B152" s="249">
        <v>1.0074955268389663</v>
      </c>
    </row>
    <row r="153" spans="1:2">
      <c r="A153" s="249">
        <v>2</v>
      </c>
      <c r="B153" s="249">
        <v>1.0059955334987596</v>
      </c>
    </row>
    <row r="154" spans="1:2">
      <c r="A154" s="249">
        <v>1.5</v>
      </c>
      <c r="B154" s="249">
        <v>1.0044999999999997</v>
      </c>
    </row>
    <row r="155" spans="1:2">
      <c r="A155" s="249">
        <v>1</v>
      </c>
      <c r="B155" s="249">
        <v>1.0029955067398899</v>
      </c>
    </row>
    <row r="156" spans="1:2">
      <c r="A156" s="249">
        <v>0.5</v>
      </c>
      <c r="B156" s="249">
        <v>1.0014955134596211</v>
      </c>
    </row>
    <row r="157" spans="1:2">
      <c r="A157" s="249">
        <v>0</v>
      </c>
      <c r="B157" s="249">
        <v>1</v>
      </c>
    </row>
    <row r="158" spans="1:2"/>
  </sheetData>
  <sheetProtection sheet="1" objects="1" scenarios="1" selectLockedCell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4CFBD-2907-4216-B48B-7B9EAFAD3C68}">
  <dimension ref="A1:C161"/>
  <sheetViews>
    <sheetView tabSelected="1" workbookViewId="0"/>
  </sheetViews>
  <sheetFormatPr defaultColWidth="0" defaultRowHeight="17.5" zeroHeight="1"/>
  <cols>
    <col min="1" max="1" width="19.453125" style="253" bestFit="1" customWidth="1"/>
    <col min="2" max="2" width="25.54296875" style="253" customWidth="1"/>
    <col min="3" max="3" width="8.81640625" hidden="1" customWidth="1"/>
    <col min="4" max="16383" width="8.81640625" style="243" hidden="1"/>
    <col min="16384" max="16384" width="8.81640625" style="243" hidden="1" customWidth="1"/>
  </cols>
  <sheetData>
    <row r="1" spans="1:2">
      <c r="A1" s="250" t="s">
        <v>0</v>
      </c>
      <c r="B1" s="93"/>
    </row>
    <row r="2" spans="1:2">
      <c r="A2" s="251" t="s">
        <v>321</v>
      </c>
      <c r="B2" s="252"/>
    </row>
    <row r="3" spans="1:2">
      <c r="A3" s="247" t="s">
        <v>319</v>
      </c>
      <c r="B3" s="247" t="s">
        <v>320</v>
      </c>
    </row>
    <row r="4" spans="1:2">
      <c r="A4" s="253">
        <v>78</v>
      </c>
      <c r="B4" s="93"/>
    </row>
    <row r="5" spans="1:2">
      <c r="A5" s="253">
        <v>77.5</v>
      </c>
      <c r="B5" s="253">
        <v>1.2647437634382115</v>
      </c>
    </row>
    <row r="6" spans="1:2">
      <c r="A6" s="253">
        <v>77</v>
      </c>
      <c r="B6" s="253">
        <v>1.2631546576177781</v>
      </c>
    </row>
    <row r="7" spans="1:2">
      <c r="A7" s="253">
        <v>76.5</v>
      </c>
      <c r="B7" s="253">
        <v>1.2615695400967404</v>
      </c>
    </row>
    <row r="8" spans="1:2">
      <c r="A8" s="253">
        <v>76</v>
      </c>
      <c r="B8" s="253">
        <v>1.2642610529426146</v>
      </c>
    </row>
    <row r="9" spans="1:2">
      <c r="A9" s="253">
        <v>75.5</v>
      </c>
      <c r="B9" s="253">
        <v>1.2669640748326418</v>
      </c>
    </row>
    <row r="10" spans="1:2">
      <c r="A10" s="253">
        <v>75</v>
      </c>
      <c r="B10" s="253">
        <v>1.2684553336192095</v>
      </c>
    </row>
    <row r="11" spans="1:2">
      <c r="A11" s="253">
        <v>74.5</v>
      </c>
      <c r="B11" s="253">
        <v>1.269950107064868</v>
      </c>
    </row>
    <row r="12" spans="1:2">
      <c r="A12" s="253">
        <v>74</v>
      </c>
      <c r="B12" s="253">
        <v>1.2687195200516803</v>
      </c>
    </row>
    <row r="13" spans="1:2">
      <c r="A13" s="253">
        <v>73.5</v>
      </c>
      <c r="B13" s="253">
        <v>1.2674913156177814</v>
      </c>
    </row>
    <row r="14" spans="1:2">
      <c r="A14" s="253">
        <v>73</v>
      </c>
      <c r="B14" s="253">
        <v>1.2646369570189484</v>
      </c>
    </row>
    <row r="15" spans="1:2">
      <c r="A15" s="253">
        <v>72.5</v>
      </c>
      <c r="B15" s="253">
        <v>1.2617954254217354</v>
      </c>
    </row>
    <row r="16" spans="1:2">
      <c r="A16" s="253">
        <v>72</v>
      </c>
      <c r="B16" s="253">
        <v>1.2587483736071685</v>
      </c>
    </row>
    <row r="17" spans="1:2">
      <c r="A17" s="253">
        <v>71.5</v>
      </c>
      <c r="B17" s="253">
        <v>1.2557160027112579</v>
      </c>
    </row>
    <row r="18" spans="1:2">
      <c r="A18" s="253">
        <v>71</v>
      </c>
      <c r="B18" s="253">
        <v>1.255334420766955</v>
      </c>
    </row>
    <row r="19" spans="1:2">
      <c r="A19" s="253">
        <v>70.5</v>
      </c>
      <c r="B19" s="253">
        <v>1.2549530706593852</v>
      </c>
    </row>
    <row r="20" spans="1:2">
      <c r="A20" s="253">
        <v>70</v>
      </c>
      <c r="B20" s="253">
        <v>1.2553958091006578</v>
      </c>
    </row>
    <row r="21" spans="1:2">
      <c r="A21" s="253">
        <v>69.5</v>
      </c>
      <c r="B21" s="253">
        <v>1.2558388600420707</v>
      </c>
    </row>
    <row r="22" spans="1:2">
      <c r="A22" s="253">
        <v>69</v>
      </c>
      <c r="B22" s="253">
        <v>1.2543989920230914</v>
      </c>
    </row>
    <row r="23" spans="1:2">
      <c r="A23" s="253">
        <v>68.5</v>
      </c>
      <c r="B23" s="253">
        <v>1.2529624219520783</v>
      </c>
    </row>
    <row r="24" spans="1:2">
      <c r="A24" s="253">
        <v>68</v>
      </c>
      <c r="B24" s="253">
        <v>1.2520763222619369</v>
      </c>
    </row>
    <row r="25" spans="1:2">
      <c r="A25" s="253">
        <v>67.5</v>
      </c>
      <c r="B25" s="253">
        <v>1.2511914749920798</v>
      </c>
    </row>
    <row r="26" spans="1:2">
      <c r="A26" s="253">
        <v>67</v>
      </c>
      <c r="B26" s="253">
        <v>1.2509345371517675</v>
      </c>
    </row>
    <row r="27" spans="1:2">
      <c r="A27" s="253">
        <v>66.5</v>
      </c>
      <c r="B27" s="253">
        <v>1.250677704816489</v>
      </c>
    </row>
    <row r="28" spans="1:2">
      <c r="A28" s="253">
        <v>66</v>
      </c>
      <c r="B28" s="253">
        <v>1.2482229380713239</v>
      </c>
    </row>
    <row r="29" spans="1:2">
      <c r="A29" s="253">
        <v>65.5</v>
      </c>
      <c r="B29" s="253">
        <v>1.2457777886330439</v>
      </c>
    </row>
    <row r="30" spans="1:2">
      <c r="A30" s="253">
        <v>65</v>
      </c>
      <c r="B30" s="253">
        <v>1.2433326391947639</v>
      </c>
    </row>
    <row r="31" spans="1:2">
      <c r="A31" s="253">
        <v>64.5</v>
      </c>
      <c r="B31" s="253">
        <v>1.2408970693845984</v>
      </c>
    </row>
    <row r="32" spans="1:2">
      <c r="A32" s="253">
        <v>64</v>
      </c>
      <c r="B32" s="253">
        <v>1.2359644815944819</v>
      </c>
    </row>
    <row r="33" spans="1:2">
      <c r="A33" s="253">
        <v>63.5</v>
      </c>
      <c r="B33" s="253">
        <v>1.2310709527915507</v>
      </c>
    </row>
    <row r="34" spans="1:2">
      <c r="A34" s="253">
        <v>63</v>
      </c>
      <c r="B34" s="253">
        <v>1.2261774239886196</v>
      </c>
    </row>
    <row r="35" spans="1:2">
      <c r="A35" s="253">
        <v>62.5</v>
      </c>
      <c r="B35" s="253">
        <v>1.2213226448819807</v>
      </c>
    </row>
    <row r="36" spans="1:2">
      <c r="A36" s="253">
        <v>62</v>
      </c>
      <c r="B36" s="253">
        <v>1.218048057187441</v>
      </c>
    </row>
    <row r="37" spans="1:2">
      <c r="A37" s="253">
        <v>61.5</v>
      </c>
      <c r="B37" s="253">
        <v>1.2147909820664786</v>
      </c>
    </row>
    <row r="38" spans="1:2">
      <c r="A38" s="253">
        <v>61</v>
      </c>
      <c r="B38" s="253">
        <v>1.2115339069455164</v>
      </c>
    </row>
    <row r="39" spans="1:2">
      <c r="A39" s="253">
        <v>60.5</v>
      </c>
      <c r="B39" s="253">
        <v>1.2082942507404681</v>
      </c>
    </row>
    <row r="40" spans="1:2">
      <c r="A40" s="253">
        <v>60</v>
      </c>
      <c r="B40" s="253">
        <v>1.2058989434632361</v>
      </c>
    </row>
    <row r="41" spans="1:2">
      <c r="A41" s="253">
        <v>59.5</v>
      </c>
      <c r="B41" s="253">
        <v>1.2035131142506561</v>
      </c>
    </row>
    <row r="42" spans="1:2">
      <c r="A42" s="253">
        <v>59</v>
      </c>
      <c r="B42" s="253">
        <v>1.2011272850380763</v>
      </c>
    </row>
    <row r="43" spans="1:2">
      <c r="A43" s="253">
        <v>58.5</v>
      </c>
      <c r="B43" s="253">
        <v>1.1987508963861049</v>
      </c>
    </row>
    <row r="44" spans="1:2">
      <c r="A44" s="253">
        <v>58</v>
      </c>
      <c r="B44" s="253">
        <v>1.195788853096333</v>
      </c>
    </row>
    <row r="45" spans="1:2">
      <c r="A45" s="253">
        <v>57.5</v>
      </c>
      <c r="B45" s="253">
        <v>1.1928414117970378</v>
      </c>
    </row>
    <row r="46" spans="1:2">
      <c r="A46" s="253">
        <v>57</v>
      </c>
      <c r="B46" s="253">
        <v>1.1898939704977427</v>
      </c>
    </row>
    <row r="47" spans="1:2">
      <c r="A47" s="253">
        <v>56.5</v>
      </c>
      <c r="B47" s="253">
        <v>1.1869610592054638</v>
      </c>
    </row>
    <row r="48" spans="1:2">
      <c r="A48" s="253">
        <v>56</v>
      </c>
      <c r="B48" s="253">
        <v>1.1837290185359941</v>
      </c>
    </row>
    <row r="49" spans="1:2">
      <c r="A49" s="253">
        <v>55.5</v>
      </c>
      <c r="B49" s="253">
        <v>1.1805145314666758</v>
      </c>
    </row>
    <row r="50" spans="1:2">
      <c r="A50" s="253">
        <v>55</v>
      </c>
      <c r="B50" s="253">
        <v>1.1773000443973576</v>
      </c>
    </row>
    <row r="51" spans="1:2">
      <c r="A51" s="253">
        <v>54.5</v>
      </c>
      <c r="B51" s="253">
        <v>1.1741030155924852</v>
      </c>
    </row>
    <row r="52" spans="1:2">
      <c r="A52" s="253">
        <v>54</v>
      </c>
      <c r="B52" s="253">
        <v>1.168541681150139</v>
      </c>
    </row>
    <row r="53" spans="1:2">
      <c r="A53" s="253">
        <v>53.5</v>
      </c>
      <c r="B53" s="253">
        <v>1.1630327827092348</v>
      </c>
    </row>
    <row r="54" spans="1:2">
      <c r="A54" s="253">
        <v>53</v>
      </c>
      <c r="B54" s="253">
        <v>1.1592332193599284</v>
      </c>
    </row>
    <row r="55" spans="1:2">
      <c r="A55" s="253">
        <v>52.5</v>
      </c>
      <c r="B55" s="253">
        <v>1.1554584010936568</v>
      </c>
    </row>
    <row r="56" spans="1:2">
      <c r="A56" s="253">
        <v>52</v>
      </c>
      <c r="B56" s="253">
        <v>1.148240170158612</v>
      </c>
    </row>
    <row r="57" spans="1:2">
      <c r="A57" s="253">
        <v>51.5</v>
      </c>
      <c r="B57" s="253">
        <v>1.1411115649310015</v>
      </c>
    </row>
    <row r="58" spans="1:2">
      <c r="A58" s="253">
        <v>51</v>
      </c>
      <c r="B58" s="253">
        <v>1.1377018265470524</v>
      </c>
    </row>
    <row r="59" spans="1:2">
      <c r="A59" s="253">
        <v>50.5</v>
      </c>
      <c r="B59" s="253">
        <v>1.134312404632204</v>
      </c>
    </row>
    <row r="60" spans="1:2">
      <c r="A60" s="253">
        <v>50</v>
      </c>
      <c r="B60" s="253">
        <v>1.1301180986301733</v>
      </c>
    </row>
    <row r="61" spans="1:2">
      <c r="A61" s="253">
        <v>49.5</v>
      </c>
      <c r="B61" s="253">
        <v>1.1259546966231293</v>
      </c>
    </row>
    <row r="62" spans="1:2">
      <c r="A62" s="253">
        <v>49</v>
      </c>
      <c r="B62" s="253">
        <v>1.120960930220859</v>
      </c>
    </row>
    <row r="63" spans="1:2">
      <c r="A63" s="253">
        <v>48.5</v>
      </c>
      <c r="B63" s="253">
        <v>1.1160112643301427</v>
      </c>
    </row>
    <row r="64" spans="1:2">
      <c r="A64" s="253">
        <v>48</v>
      </c>
      <c r="B64" s="253">
        <v>1.1158925273422704</v>
      </c>
    </row>
    <row r="65" spans="1:2">
      <c r="A65" s="253">
        <v>47.5</v>
      </c>
      <c r="B65" s="253">
        <v>1.1157738156175341</v>
      </c>
    </row>
    <row r="66" spans="1:2">
      <c r="A66" s="253">
        <v>47</v>
      </c>
      <c r="B66" s="253">
        <v>1.1154904013603586</v>
      </c>
    </row>
    <row r="67" spans="1:2">
      <c r="A67" s="253">
        <v>46.5</v>
      </c>
      <c r="B67" s="253">
        <v>1.1152071310449794</v>
      </c>
    </row>
    <row r="68" spans="1:2">
      <c r="A68" s="253">
        <v>46</v>
      </c>
      <c r="B68" s="253">
        <v>1.1130661456559865</v>
      </c>
    </row>
    <row r="69" spans="1:2">
      <c r="A69" s="253">
        <v>45.5</v>
      </c>
      <c r="B69" s="253">
        <v>1.1109333650840394</v>
      </c>
    </row>
    <row r="70" spans="1:2">
      <c r="A70" s="253">
        <v>45</v>
      </c>
      <c r="B70" s="253">
        <v>1.1086983517123457</v>
      </c>
    </row>
    <row r="71" spans="1:2">
      <c r="A71" s="253">
        <v>44.5</v>
      </c>
      <c r="B71" s="253">
        <v>1.1064723132358578</v>
      </c>
    </row>
    <row r="72" spans="1:2">
      <c r="A72" s="253">
        <v>44</v>
      </c>
      <c r="B72" s="253">
        <v>1.1080538973470433</v>
      </c>
    </row>
    <row r="73" spans="1:2">
      <c r="A73" s="253">
        <v>43.5</v>
      </c>
      <c r="B73" s="253">
        <v>1.1096400093418188</v>
      </c>
    </row>
    <row r="74" spans="1:2">
      <c r="A74" s="253">
        <v>43</v>
      </c>
      <c r="B74" s="253">
        <v>1.1109166777924957</v>
      </c>
    </row>
    <row r="75" spans="1:2">
      <c r="A75" s="253">
        <v>42.5</v>
      </c>
      <c r="B75" s="253">
        <v>1.1121962873045967</v>
      </c>
    </row>
    <row r="76" spans="1:2">
      <c r="A76" s="253">
        <v>42</v>
      </c>
      <c r="B76" s="253">
        <v>1.1050978394114797</v>
      </c>
    </row>
    <row r="77" spans="1:2">
      <c r="A77" s="253">
        <v>41.5</v>
      </c>
      <c r="B77" s="253">
        <v>1.0980894267180412</v>
      </c>
    </row>
    <row r="78" spans="1:2">
      <c r="A78" s="253">
        <v>41</v>
      </c>
      <c r="B78" s="253">
        <v>1.0972171398013062</v>
      </c>
    </row>
    <row r="79" spans="1:2">
      <c r="A79" s="253">
        <v>40.5</v>
      </c>
      <c r="B79" s="253">
        <v>1.0963462376179165</v>
      </c>
    </row>
    <row r="80" spans="1:2">
      <c r="A80" s="253">
        <v>40</v>
      </c>
      <c r="B80" s="253">
        <v>1.0953148963073511</v>
      </c>
    </row>
    <row r="81" spans="1:2">
      <c r="A81" s="253">
        <v>39.5</v>
      </c>
      <c r="B81" s="253">
        <v>1.0942854935545245</v>
      </c>
    </row>
    <row r="82" spans="1:2">
      <c r="A82" s="253">
        <v>39</v>
      </c>
      <c r="B82" s="253">
        <v>1.0916059850114701</v>
      </c>
    </row>
    <row r="83" spans="1:2">
      <c r="A83" s="253">
        <v>38.5</v>
      </c>
      <c r="B83" s="253">
        <v>1.0889395667056039</v>
      </c>
    </row>
    <row r="84" spans="1:2">
      <c r="A84" s="253">
        <v>38</v>
      </c>
      <c r="B84" s="253">
        <v>1.0877817897459576</v>
      </c>
    </row>
    <row r="85" spans="1:2">
      <c r="A85" s="253">
        <v>37.5</v>
      </c>
      <c r="B85" s="253">
        <v>1.0866264721033554</v>
      </c>
    </row>
    <row r="86" spans="1:2">
      <c r="A86" s="253">
        <v>37</v>
      </c>
      <c r="B86" s="253">
        <v>1.0845225062426858</v>
      </c>
    </row>
    <row r="87" spans="1:2">
      <c r="A87" s="253">
        <v>36.5</v>
      </c>
      <c r="B87" s="253">
        <v>1.0824266721879956</v>
      </c>
    </row>
    <row r="88" spans="1:2">
      <c r="A88" s="253">
        <v>36</v>
      </c>
      <c r="B88" s="253">
        <v>1.0808054428368077</v>
      </c>
    </row>
    <row r="89" spans="1:2">
      <c r="A89" s="253">
        <v>35.5</v>
      </c>
      <c r="B89" s="253">
        <v>1.0791890626894334</v>
      </c>
    </row>
    <row r="90" spans="1:2">
      <c r="A90" s="253">
        <v>35</v>
      </c>
      <c r="B90" s="253">
        <v>1.0775775100219296</v>
      </c>
    </row>
    <row r="91" spans="1:2">
      <c r="A91" s="253">
        <v>34.5</v>
      </c>
      <c r="B91" s="253">
        <v>1.0759707632399207</v>
      </c>
    </row>
    <row r="92" spans="1:2">
      <c r="A92" s="253">
        <v>34</v>
      </c>
      <c r="B92" s="253">
        <v>1.0738743751029827</v>
      </c>
    </row>
    <row r="93" spans="1:2">
      <c r="A93" s="253">
        <v>33.5</v>
      </c>
      <c r="B93" s="253">
        <v>1.071786140156159</v>
      </c>
    </row>
    <row r="94" spans="1:2">
      <c r="A94" s="253">
        <v>33</v>
      </c>
      <c r="B94" s="253">
        <v>1.0720760831548264</v>
      </c>
    </row>
    <row r="95" spans="1:2">
      <c r="A95" s="253">
        <v>32.5</v>
      </c>
      <c r="B95" s="253">
        <v>1.0723661830685489</v>
      </c>
    </row>
    <row r="96" spans="1:2">
      <c r="A96" s="253">
        <v>32</v>
      </c>
      <c r="B96" s="253">
        <v>1.0736424675594611</v>
      </c>
    </row>
    <row r="97" spans="1:2">
      <c r="A97" s="253">
        <v>31.5</v>
      </c>
      <c r="B97" s="253">
        <v>1.0749217936290567</v>
      </c>
    </row>
    <row r="98" spans="1:2">
      <c r="A98" s="253">
        <v>31</v>
      </c>
      <c r="B98" s="253">
        <v>1.0748549387033384</v>
      </c>
    </row>
    <row r="99" spans="1:2">
      <c r="A99" s="253">
        <v>30.5</v>
      </c>
      <c r="B99" s="253">
        <v>1.0747880920932076</v>
      </c>
    </row>
    <row r="100" spans="1:2">
      <c r="A100" s="253">
        <v>30</v>
      </c>
      <c r="B100" s="253">
        <v>1.0712314930909916</v>
      </c>
    </row>
    <row r="101" spans="1:2">
      <c r="A101" s="253">
        <v>29.5</v>
      </c>
      <c r="B101" s="253">
        <v>1.0676983548552021</v>
      </c>
    </row>
    <row r="102" spans="1:2">
      <c r="A102" s="253">
        <v>29</v>
      </c>
      <c r="B102" s="253">
        <v>1.0647238488599537</v>
      </c>
    </row>
    <row r="103" spans="1:2">
      <c r="A103" s="253">
        <v>28.5</v>
      </c>
      <c r="B103" s="253">
        <v>1.0617658702023067</v>
      </c>
    </row>
    <row r="104" spans="1:2">
      <c r="A104" s="253">
        <v>28</v>
      </c>
      <c r="B104" s="253">
        <v>1.0598356002801432</v>
      </c>
    </row>
    <row r="105" spans="1:2">
      <c r="A105" s="253">
        <v>27.5</v>
      </c>
      <c r="B105" s="253">
        <v>1.0579123360089955</v>
      </c>
    </row>
    <row r="106" spans="1:2">
      <c r="A106" s="253">
        <v>27</v>
      </c>
      <c r="B106" s="253">
        <v>1.0559960393188685</v>
      </c>
    </row>
    <row r="107" spans="1:2">
      <c r="A107" s="253">
        <v>26.5</v>
      </c>
      <c r="B107" s="253">
        <v>1.0540866724151079</v>
      </c>
    </row>
    <row r="108" spans="1:2">
      <c r="A108" s="253">
        <v>26</v>
      </c>
      <c r="B108" s="253">
        <v>1.0519332084528479</v>
      </c>
    </row>
    <row r="109" spans="1:2">
      <c r="A109" s="253">
        <v>25.5</v>
      </c>
      <c r="B109" s="253">
        <v>1.0497885254616512</v>
      </c>
    </row>
    <row r="110" spans="1:2">
      <c r="A110" s="253">
        <v>25</v>
      </c>
      <c r="B110" s="253">
        <v>1.0476525698428243</v>
      </c>
    </row>
    <row r="111" spans="1:2">
      <c r="A111" s="253">
        <v>24.5</v>
      </c>
      <c r="B111" s="253">
        <v>1.0455252884330073</v>
      </c>
    </row>
    <row r="112" spans="1:2">
      <c r="A112" s="253">
        <v>24</v>
      </c>
      <c r="B112" s="253">
        <v>1.0447654678433971</v>
      </c>
    </row>
    <row r="113" spans="1:2">
      <c r="A113" s="253">
        <v>23.5</v>
      </c>
      <c r="B113" s="253">
        <v>1.0440067508293294</v>
      </c>
    </row>
    <row r="114" spans="1:2">
      <c r="A114" s="253">
        <v>23</v>
      </c>
      <c r="B114" s="253">
        <v>1.0432491349882729</v>
      </c>
    </row>
    <row r="115" spans="1:2">
      <c r="A115" s="253">
        <v>22.5</v>
      </c>
      <c r="B115" s="253">
        <v>1.0424926179246652</v>
      </c>
    </row>
    <row r="116" spans="1:2">
      <c r="A116" s="253">
        <v>22</v>
      </c>
      <c r="B116" s="253">
        <v>1.0417304034347203</v>
      </c>
    </row>
    <row r="117" spans="1:2">
      <c r="A117" s="253">
        <v>21.5</v>
      </c>
      <c r="B117" s="253">
        <v>1.0409693027108673</v>
      </c>
    </row>
    <row r="118" spans="1:2">
      <c r="A118" s="253">
        <v>21</v>
      </c>
      <c r="B118" s="253">
        <v>1.0402093133136956</v>
      </c>
    </row>
    <row r="119" spans="1:2">
      <c r="A119" s="253">
        <v>20.5</v>
      </c>
      <c r="B119" s="253">
        <v>1.039450432810914</v>
      </c>
    </row>
    <row r="120" spans="1:2">
      <c r="A120" s="253">
        <v>20</v>
      </c>
      <c r="B120" s="253">
        <v>1.0400934164956226</v>
      </c>
    </row>
    <row r="121" spans="1:2">
      <c r="A121" s="253">
        <v>19.5</v>
      </c>
      <c r="B121" s="253">
        <v>1.0407371961469354</v>
      </c>
    </row>
    <row r="122" spans="1:2">
      <c r="A122" s="253">
        <v>19</v>
      </c>
      <c r="B122" s="253">
        <v>1.04138177324379</v>
      </c>
    </row>
    <row r="123" spans="1:2">
      <c r="A123" s="253">
        <v>18.5</v>
      </c>
      <c r="B123" s="253">
        <v>1.0420271492687905</v>
      </c>
    </row>
    <row r="124" spans="1:2">
      <c r="A124" s="253">
        <v>18</v>
      </c>
      <c r="B124" s="253">
        <v>1.0392580683405286</v>
      </c>
    </row>
    <row r="125" spans="1:2">
      <c r="A125" s="253">
        <v>17.5</v>
      </c>
      <c r="B125" s="253">
        <v>1.0365036655073168</v>
      </c>
    </row>
    <row r="126" spans="1:2">
      <c r="A126" s="253">
        <v>17</v>
      </c>
      <c r="B126" s="253">
        <v>1.033763824371162</v>
      </c>
    </row>
    <row r="127" spans="1:2">
      <c r="A127" s="253">
        <v>16.5</v>
      </c>
      <c r="B127" s="253">
        <v>1.0310384297615496</v>
      </c>
    </row>
    <row r="128" spans="1:2">
      <c r="A128" s="253">
        <v>16</v>
      </c>
      <c r="B128" s="253">
        <v>1.0297799489985962</v>
      </c>
    </row>
    <row r="129" spans="1:2">
      <c r="A129" s="253">
        <v>15.5</v>
      </c>
      <c r="B129" s="253">
        <v>1.0285245366819675</v>
      </c>
    </row>
    <row r="130" spans="1:2">
      <c r="A130" s="253">
        <v>15</v>
      </c>
      <c r="B130" s="253">
        <v>1.0272721816030319</v>
      </c>
    </row>
    <row r="131" spans="1:2">
      <c r="A131" s="253">
        <v>14.5</v>
      </c>
      <c r="B131" s="253">
        <v>1.0260228726076828</v>
      </c>
    </row>
    <row r="132" spans="1:2">
      <c r="A132" s="253">
        <v>14</v>
      </c>
      <c r="B132" s="253">
        <v>1.0242443457289725</v>
      </c>
    </row>
    <row r="133" spans="1:2">
      <c r="A133" s="253">
        <v>13.5</v>
      </c>
      <c r="B133" s="253">
        <v>1.0224719740430066</v>
      </c>
    </row>
    <row r="134" spans="1:2">
      <c r="A134" s="253">
        <v>13</v>
      </c>
      <c r="B134" s="253">
        <v>1.0207057256517975</v>
      </c>
    </row>
    <row r="135" spans="1:2">
      <c r="A135" s="253">
        <v>12.5</v>
      </c>
      <c r="B135" s="253">
        <v>1.0189455688773847</v>
      </c>
    </row>
    <row r="136" spans="1:2">
      <c r="A136" s="253">
        <v>12</v>
      </c>
      <c r="B136" s="253">
        <v>1.0183176389087618</v>
      </c>
    </row>
    <row r="137" spans="1:2">
      <c r="A137" s="253">
        <v>11.5</v>
      </c>
      <c r="B137" s="253">
        <v>1.0176904823930502</v>
      </c>
    </row>
    <row r="138" spans="1:2">
      <c r="A138" s="253">
        <v>11</v>
      </c>
      <c r="B138" s="253">
        <v>1.0209021573946513</v>
      </c>
    </row>
    <row r="139" spans="1:2">
      <c r="A139" s="253">
        <v>10.5</v>
      </c>
      <c r="B139" s="253">
        <v>1.0241341676782529</v>
      </c>
    </row>
    <row r="140" spans="1:2">
      <c r="A140" s="253">
        <v>10</v>
      </c>
      <c r="B140" s="253">
        <v>1.0232302900547767</v>
      </c>
    </row>
    <row r="141" spans="1:2">
      <c r="A141" s="253">
        <v>9.5</v>
      </c>
      <c r="B141" s="253">
        <v>1.0223280065082463</v>
      </c>
    </row>
    <row r="142" spans="1:2">
      <c r="A142" s="253">
        <v>9</v>
      </c>
      <c r="B142" s="253">
        <v>1.0214273128254097</v>
      </c>
    </row>
    <row r="143" spans="1:2">
      <c r="A143" s="253">
        <v>8.5</v>
      </c>
      <c r="B143" s="253">
        <v>1.0205282048078508</v>
      </c>
    </row>
    <row r="144" spans="1:2">
      <c r="A144" s="253">
        <v>8</v>
      </c>
      <c r="B144" s="253">
        <v>1.0215311021784068</v>
      </c>
    </row>
    <row r="145" spans="1:2">
      <c r="A145" s="253">
        <v>7.5</v>
      </c>
      <c r="B145" s="253">
        <v>1.0225359726302163</v>
      </c>
    </row>
    <row r="146" spans="1:2">
      <c r="A146" s="253">
        <v>7</v>
      </c>
      <c r="B146" s="253">
        <v>1.0235428219917171</v>
      </c>
    </row>
    <row r="147" spans="1:2">
      <c r="A147" s="253">
        <v>6.5</v>
      </c>
      <c r="B147" s="253">
        <v>1.0245516561143244</v>
      </c>
    </row>
    <row r="148" spans="1:2">
      <c r="A148" s="253">
        <v>6</v>
      </c>
      <c r="B148" s="253">
        <v>1.0218455021039463</v>
      </c>
    </row>
    <row r="149" spans="1:2">
      <c r="A149" s="253">
        <v>5.5</v>
      </c>
      <c r="B149" s="253">
        <v>1.0191536059934949</v>
      </c>
    </row>
    <row r="150" spans="1:2">
      <c r="A150" s="253">
        <v>5</v>
      </c>
      <c r="B150" s="253">
        <v>1.0164758553982431</v>
      </c>
    </row>
    <row r="151" spans="1:2">
      <c r="A151" s="253">
        <v>4.5</v>
      </c>
      <c r="B151" s="253">
        <v>1.0138121391114985</v>
      </c>
    </row>
    <row r="152" spans="1:2">
      <c r="A152" s="253">
        <v>4</v>
      </c>
      <c r="B152" s="253">
        <v>1.0110713200625654</v>
      </c>
    </row>
    <row r="153" spans="1:2">
      <c r="A153" s="253">
        <v>3.5</v>
      </c>
      <c r="B153" s="253">
        <v>1.0083452805467568</v>
      </c>
    </row>
    <row r="154" spans="1:2">
      <c r="A154" s="253">
        <v>3</v>
      </c>
      <c r="B154" s="253">
        <v>1.0056339013402724</v>
      </c>
    </row>
    <row r="155" spans="1:2">
      <c r="A155" s="253">
        <v>2.5</v>
      </c>
      <c r="B155" s="253">
        <v>1.0029370644982154</v>
      </c>
    </row>
    <row r="156" spans="1:2">
      <c r="A156" s="253">
        <v>2</v>
      </c>
      <c r="B156" s="253">
        <v>1.002334993881884</v>
      </c>
    </row>
    <row r="157" spans="1:2">
      <c r="A157" s="253">
        <v>1.5</v>
      </c>
      <c r="B157" s="253">
        <v>1.0017336456868597</v>
      </c>
    </row>
    <row r="158" spans="1:2">
      <c r="A158" s="253">
        <v>1</v>
      </c>
      <c r="B158" s="253">
        <v>1.0011330186136786</v>
      </c>
    </row>
    <row r="159" spans="1:2">
      <c r="A159" s="253">
        <v>0.5</v>
      </c>
      <c r="B159" s="253">
        <v>1.0005331113659901</v>
      </c>
    </row>
    <row r="160" spans="1:2">
      <c r="A160" s="253">
        <v>0</v>
      </c>
      <c r="B160" s="253">
        <v>1</v>
      </c>
    </row>
    <row r="161"/>
  </sheetData>
  <sheetProtection sheet="1" objects="1" scenarios="1" selectLockedCell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D1706-A954-4F9B-ACDF-4FBE13754EC8}">
  <dimension ref="A1:L31"/>
  <sheetViews>
    <sheetView topLeftCell="A4" zoomScale="75" zoomScaleNormal="75" workbookViewId="0">
      <selection activeCell="H5" sqref="H5"/>
    </sheetView>
  </sheetViews>
  <sheetFormatPr defaultColWidth="8.81640625" defaultRowHeight="16.5"/>
  <cols>
    <col min="1" max="1" width="46.1796875" style="108" customWidth="1"/>
    <col min="2" max="4" width="25.81640625" style="108" customWidth="1"/>
    <col min="5" max="5" width="22.1796875" style="108" customWidth="1"/>
    <col min="6" max="6" width="19.1796875" style="108" customWidth="1"/>
    <col min="7" max="7" width="21.453125" style="108" customWidth="1"/>
    <col min="8" max="8" width="20.1796875" style="108" customWidth="1"/>
    <col min="9" max="9" width="15" style="108" bestFit="1" customWidth="1"/>
    <col min="10" max="10" width="20.1796875" style="108" customWidth="1"/>
    <col min="11" max="11" width="17.81640625" style="108" customWidth="1"/>
    <col min="12" max="16384" width="8.81640625" style="108"/>
  </cols>
  <sheetData>
    <row r="1" spans="1:11" ht="17.5">
      <c r="A1" s="149" t="s">
        <v>183</v>
      </c>
    </row>
    <row r="3" spans="1:11">
      <c r="A3" s="116" t="s">
        <v>322</v>
      </c>
      <c r="B3" s="116"/>
      <c r="C3" s="116"/>
      <c r="D3" s="116"/>
      <c r="E3" s="118"/>
      <c r="F3" s="118"/>
      <c r="G3" s="118"/>
      <c r="H3" s="118"/>
      <c r="I3" s="118"/>
    </row>
    <row r="4" spans="1:11">
      <c r="A4" s="116" t="s">
        <v>323</v>
      </c>
      <c r="B4" s="116"/>
      <c r="C4" s="116"/>
      <c r="D4" s="116"/>
      <c r="E4" s="118"/>
      <c r="F4" s="118"/>
      <c r="G4" s="118"/>
      <c r="H4" s="118"/>
      <c r="I4" s="118"/>
    </row>
    <row r="5" spans="1:11" ht="49.5">
      <c r="A5" s="119" t="s">
        <v>74</v>
      </c>
      <c r="B5" s="120" t="s">
        <v>75</v>
      </c>
      <c r="C5" s="120" t="s">
        <v>76</v>
      </c>
      <c r="D5" s="120" t="s">
        <v>77</v>
      </c>
      <c r="E5" s="120" t="s">
        <v>78</v>
      </c>
      <c r="F5" s="120" t="s">
        <v>79</v>
      </c>
      <c r="G5" s="120" t="s">
        <v>80</v>
      </c>
      <c r="H5" s="120" t="s">
        <v>324</v>
      </c>
      <c r="I5" s="120" t="s">
        <v>82</v>
      </c>
      <c r="J5" s="109"/>
      <c r="K5" s="109"/>
    </row>
    <row r="6" spans="1:11">
      <c r="A6" s="150" t="s">
        <v>83</v>
      </c>
      <c r="B6" s="150">
        <v>24</v>
      </c>
      <c r="C6" s="150">
        <v>91</v>
      </c>
      <c r="D6" s="151" t="s">
        <v>84</v>
      </c>
      <c r="E6" s="152">
        <f>'[13]App. B - CY 2025 Projected Cost'!W8</f>
        <v>1353.0977509689851</v>
      </c>
      <c r="F6" s="152">
        <f>'[13]App. A - CY 2025 Class Median '!Y3</f>
        <v>1383.1354545569702</v>
      </c>
      <c r="G6" s="152">
        <f>MIN(E6,F6)</f>
        <v>1353.0977509689851</v>
      </c>
      <c r="H6" s="152">
        <v>1316.13</v>
      </c>
      <c r="I6" s="152">
        <f>IF(G6&gt;=H6,G6,H6)</f>
        <v>1353.0977509689851</v>
      </c>
      <c r="K6" s="110"/>
    </row>
    <row r="7" spans="1:11">
      <c r="A7" s="150" t="s">
        <v>85</v>
      </c>
      <c r="B7" s="150">
        <v>24</v>
      </c>
      <c r="C7" s="150">
        <v>92</v>
      </c>
      <c r="D7" s="151" t="s">
        <v>84</v>
      </c>
      <c r="E7" s="152">
        <f>'[13]App. B - CY 2025 Projected Cost'!V8</f>
        <v>1234.7357077050601</v>
      </c>
      <c r="F7" s="152">
        <f>'[13]App. A - CY 2025 Class Median '!X3</f>
        <v>1264.7734112930452</v>
      </c>
      <c r="G7" s="152">
        <f>MIN(E7,F7)</f>
        <v>1234.7357077050601</v>
      </c>
      <c r="H7" s="152">
        <v>1198.56</v>
      </c>
      <c r="I7" s="152">
        <f>IF(G7&gt;=H7,G7,H7)</f>
        <v>1234.7357077050601</v>
      </c>
      <c r="K7" s="110"/>
    </row>
    <row r="8" spans="1:11">
      <c r="A8" s="118"/>
      <c r="B8" s="118"/>
      <c r="C8" s="118"/>
      <c r="D8" s="118"/>
      <c r="E8" s="112"/>
      <c r="F8" s="112"/>
      <c r="G8" s="112"/>
      <c r="H8" s="112"/>
      <c r="I8" s="112"/>
      <c r="K8" s="110"/>
    </row>
    <row r="9" spans="1:11">
      <c r="A9" s="118"/>
      <c r="B9" s="118"/>
      <c r="C9" s="118"/>
      <c r="D9" s="118"/>
      <c r="E9" s="112"/>
      <c r="F9" s="112"/>
      <c r="G9" s="112"/>
      <c r="H9" s="112"/>
      <c r="I9" s="112"/>
      <c r="K9" s="110"/>
    </row>
    <row r="10" spans="1:11">
      <c r="A10" s="113" t="s">
        <v>86</v>
      </c>
      <c r="B10" s="118"/>
      <c r="C10" s="118"/>
      <c r="D10" s="118"/>
      <c r="E10" s="112"/>
      <c r="F10" s="112"/>
      <c r="G10" s="112"/>
      <c r="H10" s="112"/>
      <c r="I10" s="112"/>
      <c r="K10" s="110"/>
    </row>
    <row r="11" spans="1:11" ht="49.5">
      <c r="A11" s="119" t="s">
        <v>325</v>
      </c>
      <c r="B11" s="120" t="s">
        <v>75</v>
      </c>
      <c r="C11" s="120" t="s">
        <v>88</v>
      </c>
      <c r="D11" s="120" t="s">
        <v>77</v>
      </c>
      <c r="E11" s="120" t="s">
        <v>326</v>
      </c>
      <c r="F11" s="112"/>
      <c r="G11" s="112"/>
      <c r="H11" s="112"/>
      <c r="I11" s="112"/>
      <c r="K11" s="110"/>
    </row>
    <row r="12" spans="1:11">
      <c r="A12" s="150" t="s">
        <v>92</v>
      </c>
      <c r="B12" s="150">
        <v>24</v>
      </c>
      <c r="C12" s="153">
        <v>93</v>
      </c>
      <c r="D12" s="151" t="s">
        <v>93</v>
      </c>
      <c r="E12" s="152">
        <f>I6-9.77</f>
        <v>1343.3277509689851</v>
      </c>
      <c r="F12" s="112"/>
      <c r="G12" s="112"/>
      <c r="H12" s="112"/>
      <c r="I12" s="112"/>
      <c r="K12" s="110"/>
    </row>
    <row r="13" spans="1:11">
      <c r="A13" s="150" t="s">
        <v>94</v>
      </c>
      <c r="B13" s="150">
        <v>24</v>
      </c>
      <c r="C13" s="153">
        <v>94</v>
      </c>
      <c r="D13" s="151" t="s">
        <v>93</v>
      </c>
      <c r="E13" s="152">
        <f>I7-9.77</f>
        <v>1224.9657077050601</v>
      </c>
      <c r="F13" s="112"/>
      <c r="G13" s="112"/>
      <c r="H13" s="112"/>
      <c r="I13" s="112"/>
      <c r="K13" s="110"/>
    </row>
    <row r="14" spans="1:11">
      <c r="A14" s="150" t="s">
        <v>92</v>
      </c>
      <c r="B14" s="150">
        <v>24</v>
      </c>
      <c r="C14" s="153">
        <v>95</v>
      </c>
      <c r="D14" s="151" t="s">
        <v>95</v>
      </c>
      <c r="E14" s="152">
        <f>I6-9.77</f>
        <v>1343.3277509689851</v>
      </c>
      <c r="F14" s="112"/>
      <c r="G14" s="112"/>
      <c r="H14" s="112"/>
      <c r="I14" s="112"/>
      <c r="K14" s="110"/>
    </row>
    <row r="15" spans="1:11">
      <c r="A15" s="150" t="s">
        <v>94</v>
      </c>
      <c r="B15" s="150">
        <v>24</v>
      </c>
      <c r="C15" s="153">
        <v>96</v>
      </c>
      <c r="D15" s="151" t="s">
        <v>95</v>
      </c>
      <c r="E15" s="152">
        <f>I7-9.77</f>
        <v>1224.9657077050601</v>
      </c>
      <c r="F15" s="112"/>
      <c r="G15" s="112"/>
      <c r="H15" s="112"/>
      <c r="I15" s="112"/>
      <c r="K15" s="110"/>
    </row>
    <row r="16" spans="1:11">
      <c r="A16" s="118"/>
      <c r="B16" s="118"/>
      <c r="C16" s="118"/>
      <c r="D16" s="118"/>
      <c r="E16" s="112"/>
      <c r="F16" s="112"/>
      <c r="G16" s="112"/>
      <c r="H16" s="112"/>
      <c r="I16" s="112"/>
      <c r="K16" s="110"/>
    </row>
    <row r="17" spans="1:12">
      <c r="A17" s="118"/>
      <c r="B17" s="118"/>
      <c r="C17" s="118"/>
      <c r="D17" s="118"/>
      <c r="E17" s="112"/>
      <c r="F17" s="112"/>
      <c r="G17" s="112"/>
      <c r="H17" s="112"/>
      <c r="I17" s="112"/>
      <c r="K17" s="110"/>
    </row>
    <row r="18" spans="1:12">
      <c r="A18" s="118"/>
      <c r="B18" s="118"/>
      <c r="C18" s="118"/>
      <c r="D18" s="118"/>
      <c r="E18" s="112"/>
      <c r="F18" s="112"/>
      <c r="G18" s="112"/>
      <c r="H18" s="112"/>
      <c r="I18" s="112"/>
      <c r="K18" s="110"/>
    </row>
    <row r="19" spans="1:12" ht="35">
      <c r="A19" s="121" t="s">
        <v>96</v>
      </c>
      <c r="B19" s="120" t="s">
        <v>75</v>
      </c>
      <c r="C19" s="120" t="s">
        <v>76</v>
      </c>
      <c r="D19" s="120" t="s">
        <v>77</v>
      </c>
      <c r="E19" s="122" t="s">
        <v>97</v>
      </c>
      <c r="F19" s="112"/>
      <c r="G19" s="112"/>
      <c r="H19" s="118"/>
      <c r="I19" s="110"/>
    </row>
    <row r="20" spans="1:12" ht="17.5">
      <c r="A20" s="114" t="s">
        <v>99</v>
      </c>
      <c r="B20" s="150">
        <v>24</v>
      </c>
      <c r="C20" s="150">
        <v>97</v>
      </c>
      <c r="D20" s="151" t="s">
        <v>100</v>
      </c>
      <c r="E20" s="154">
        <f>'[13]App. B - CY 2025 Projected Cost'!D11</f>
        <v>94.231790281754741</v>
      </c>
      <c r="F20" s="112"/>
      <c r="G20" s="112"/>
      <c r="H20" s="118"/>
      <c r="I20" s="110"/>
    </row>
    <row r="21" spans="1:12" ht="17.5">
      <c r="A21" s="114" t="s">
        <v>101</v>
      </c>
      <c r="B21" s="150">
        <v>24</v>
      </c>
      <c r="C21" s="150">
        <v>98</v>
      </c>
      <c r="D21" s="151" t="s">
        <v>100</v>
      </c>
      <c r="E21" s="154">
        <f>'[13]App. B - CY 2025 Projected Cost'!D12</f>
        <v>87.856425802906386</v>
      </c>
      <c r="F21" s="112"/>
      <c r="G21" s="112"/>
      <c r="H21" s="118"/>
      <c r="I21" s="110"/>
    </row>
    <row r="24" spans="1:12">
      <c r="A24" s="116"/>
      <c r="B24" s="109"/>
      <c r="C24" s="109"/>
      <c r="D24" s="109"/>
      <c r="E24" s="109"/>
      <c r="F24" s="109"/>
      <c r="G24" s="109"/>
    </row>
    <row r="25" spans="1:12">
      <c r="E25" s="111"/>
      <c r="F25" s="111"/>
      <c r="G25" s="117"/>
    </row>
    <row r="26" spans="1:12">
      <c r="E26" s="111"/>
      <c r="F26" s="111"/>
      <c r="G26" s="117"/>
      <c r="H26" s="109"/>
      <c r="L26" s="118"/>
    </row>
    <row r="27" spans="1:12">
      <c r="H27" s="111"/>
    </row>
    <row r="28" spans="1:12">
      <c r="H28" s="111"/>
    </row>
    <row r="29" spans="1:12">
      <c r="A29" s="116"/>
      <c r="B29" s="109"/>
      <c r="C29" s="109"/>
      <c r="D29" s="109"/>
      <c r="E29" s="109"/>
      <c r="F29" s="109"/>
      <c r="G29" s="109"/>
    </row>
    <row r="30" spans="1:12">
      <c r="E30" s="111"/>
      <c r="F30" s="111"/>
      <c r="G30" s="117"/>
    </row>
    <row r="31" spans="1:12">
      <c r="E31" s="111"/>
      <c r="F31" s="111"/>
      <c r="G31" s="117"/>
    </row>
  </sheetData>
  <pageMargins left="0.7" right="0.7" top="0.75" bottom="0.75" header="0.3" footer="0.3"/>
  <pageSetup orientation="portrait" r:id="rId1"/>
  <headerFooter>
    <oddHeader>&amp;C&amp;"-,Bold"&amp;KFF0000DRAFT</oddHead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1782E-72A5-4116-A775-ED37530080A8}">
  <dimension ref="C1:H51"/>
  <sheetViews>
    <sheetView workbookViewId="0">
      <pane ySplit="1" topLeftCell="A8" activePane="bottomLeft" state="frozen"/>
      <selection pane="bottomLeft" activeCell="F11" sqref="F11"/>
    </sheetView>
  </sheetViews>
  <sheetFormatPr defaultRowHeight="14.5"/>
  <cols>
    <col min="3" max="3" width="19.81640625" customWidth="1"/>
    <col min="4" max="4" width="15.81640625" customWidth="1"/>
    <col min="5" max="8" width="23.81640625" customWidth="1"/>
  </cols>
  <sheetData>
    <row r="1" spans="3:8">
      <c r="D1" s="5" t="s">
        <v>225</v>
      </c>
      <c r="E1" s="16" t="s">
        <v>149</v>
      </c>
      <c r="F1" s="11" t="s">
        <v>150</v>
      </c>
      <c r="G1" s="16" t="s">
        <v>151</v>
      </c>
      <c r="H1" s="11" t="s">
        <v>327</v>
      </c>
    </row>
    <row r="2" spans="3:8" ht="93">
      <c r="D2" s="6" t="s">
        <v>328</v>
      </c>
      <c r="E2" s="17">
        <f>SUM(E4:E6)</f>
        <v>12237032</v>
      </c>
      <c r="F2" s="17">
        <f>SUM(F4:F6)</f>
        <v>9591231</v>
      </c>
      <c r="G2" s="17">
        <f>SUM(G4:G6)</f>
        <v>15113724</v>
      </c>
      <c r="H2" s="17">
        <f>SUM(H4:H6)</f>
        <v>13617789</v>
      </c>
    </row>
    <row r="3" spans="3:8" ht="15.5">
      <c r="D3" s="6"/>
      <c r="E3" s="17"/>
      <c r="F3" s="17">
        <f>F2-9606706</f>
        <v>-15475</v>
      </c>
      <c r="G3" s="17">
        <f>G2-15113724</f>
        <v>0</v>
      </c>
      <c r="H3" s="17"/>
    </row>
    <row r="4" spans="3:8" ht="46.5">
      <c r="D4" s="6" t="s">
        <v>329</v>
      </c>
      <c r="E4" s="18">
        <f>E7+E8+E16+E17+E25+E26+E34+E35+E43+E44</f>
        <v>10701686</v>
      </c>
      <c r="F4" s="18">
        <f>F7+F8+F16+F17+F25+F26+F34+F35+F43+F44</f>
        <v>7644670</v>
      </c>
      <c r="G4" s="18">
        <f>G7+G8+G16+G17+G25+G26+G34+G35+G43+G44</f>
        <v>10452548</v>
      </c>
      <c r="H4" s="18">
        <f>H7+H8+H16+H17+H25+H26+H34+H35+H43+H44</f>
        <v>10696816</v>
      </c>
    </row>
    <row r="5" spans="3:8" ht="62">
      <c r="D5" s="6" t="s">
        <v>330</v>
      </c>
      <c r="E5" s="19">
        <f>E9+E10+E11+E18+E19+E20+E21+E27+E28+E29+E36+E37+E42+E45+E46+E47+E12+E13+E15+E22+E24+E30+E31+E33+E38+E39+E40+E42+E48+E49+E51</f>
        <v>1428559</v>
      </c>
      <c r="F5" s="19">
        <f>F9+F10+F11+F18+F19+F20+F21+F27+F28+F29+F36+F37+F42+F45+F46+F47+F12+F13+F15+F22+F24+F30+F31+F33+F38+F39+F40+F42+F48+F49+F51</f>
        <v>1946561</v>
      </c>
      <c r="G5" s="19">
        <f>G9+G10+G11+G18+G19+G20+G21+G27+G28+G29+G36+G37+G42+G45+G46+G47+G12+G13+G15+G22+G24+G30+G31+G33+G38+G39+G40+G42+G48+G49+G51</f>
        <v>4661176</v>
      </c>
      <c r="H5" s="19">
        <f>H9+H10+H11+H18+H19+H20+H21+H27+H28+H29+H36+H37+H42+H45+H46+H47+H12+H13+H15+H22+H24+H30+H31+H33+H38+H39+H40+H42+H48+H49+H51</f>
        <v>2612904</v>
      </c>
    </row>
    <row r="6" spans="3:8" ht="62">
      <c r="D6" s="6" t="s">
        <v>331</v>
      </c>
      <c r="E6" s="19">
        <f>E14+E23+E32+E41+E50</f>
        <v>106787</v>
      </c>
      <c r="F6" s="19">
        <f>F14+F23+F32+F41+F50</f>
        <v>0</v>
      </c>
      <c r="G6" s="19">
        <f>G14+G23+G32+G41+G50</f>
        <v>0</v>
      </c>
      <c r="H6" s="19">
        <f>H14+H23+H32+H41+H50</f>
        <v>308069</v>
      </c>
    </row>
    <row r="7" spans="3:8" ht="46.5">
      <c r="C7" s="1" t="s">
        <v>195</v>
      </c>
      <c r="D7" s="12" t="s">
        <v>229</v>
      </c>
      <c r="E7" s="20">
        <v>7059924</v>
      </c>
      <c r="F7" s="20">
        <v>4999483</v>
      </c>
      <c r="G7" s="27">
        <v>9404031</v>
      </c>
      <c r="H7" s="27">
        <v>5999182</v>
      </c>
    </row>
    <row r="8" spans="3:8" ht="46.5">
      <c r="C8" s="1" t="s">
        <v>196</v>
      </c>
      <c r="D8" s="12" t="s">
        <v>230</v>
      </c>
      <c r="E8" s="20">
        <v>414714</v>
      </c>
      <c r="F8" s="26">
        <v>719070</v>
      </c>
      <c r="G8" s="27">
        <v>1048517</v>
      </c>
      <c r="H8" s="27">
        <v>641838</v>
      </c>
    </row>
    <row r="9" spans="3:8" ht="46.5">
      <c r="C9" s="1" t="s">
        <v>197</v>
      </c>
      <c r="D9" s="12" t="s">
        <v>231</v>
      </c>
      <c r="E9" s="21">
        <v>173864</v>
      </c>
      <c r="F9" s="21">
        <v>518177</v>
      </c>
      <c r="G9" s="29">
        <v>2021056</v>
      </c>
      <c r="H9" s="29">
        <v>462808</v>
      </c>
    </row>
    <row r="10" spans="3:8" ht="93">
      <c r="C10" s="1" t="s">
        <v>198</v>
      </c>
      <c r="D10" s="12" t="s">
        <v>332</v>
      </c>
      <c r="E10" s="21">
        <v>32444</v>
      </c>
      <c r="F10" s="21">
        <v>345044</v>
      </c>
      <c r="G10" s="29">
        <f>SUM(823280,113913)</f>
        <v>937193</v>
      </c>
      <c r="H10" s="29">
        <f>SUM(611383,31928)</f>
        <v>643311</v>
      </c>
    </row>
    <row r="11" spans="3:8" ht="77.5">
      <c r="C11" s="1" t="s">
        <v>199</v>
      </c>
      <c r="D11" s="12" t="s">
        <v>234</v>
      </c>
      <c r="E11" s="21">
        <f>431545</f>
        <v>431545</v>
      </c>
      <c r="F11" s="21">
        <v>688953</v>
      </c>
      <c r="G11" s="29">
        <v>1580738</v>
      </c>
      <c r="H11" s="29">
        <v>830220</v>
      </c>
    </row>
    <row r="12" spans="3:8" ht="77.5">
      <c r="C12" s="1" t="s">
        <v>199</v>
      </c>
      <c r="D12" s="8" t="s">
        <v>235</v>
      </c>
      <c r="E12" s="21">
        <v>44202</v>
      </c>
      <c r="F12" s="21">
        <v>17890</v>
      </c>
      <c r="G12" s="29">
        <v>6666</v>
      </c>
      <c r="H12" s="29">
        <v>37185</v>
      </c>
    </row>
    <row r="13" spans="3:8" ht="77.5">
      <c r="C13" s="1" t="s">
        <v>199</v>
      </c>
      <c r="D13" s="8" t="s">
        <v>236</v>
      </c>
      <c r="E13" s="21"/>
      <c r="F13" s="21">
        <v>0</v>
      </c>
      <c r="G13" s="29">
        <v>115523</v>
      </c>
      <c r="H13" s="29">
        <v>33888</v>
      </c>
    </row>
    <row r="14" spans="3:8" ht="77.5">
      <c r="C14" s="1" t="s">
        <v>199</v>
      </c>
      <c r="D14" s="8" t="s">
        <v>237</v>
      </c>
      <c r="E14" s="21">
        <v>71806</v>
      </c>
      <c r="F14" s="24">
        <v>0</v>
      </c>
      <c r="G14" s="25">
        <v>0</v>
      </c>
      <c r="H14" s="25">
        <v>200178</v>
      </c>
    </row>
    <row r="15" spans="3:8" ht="78" thickBot="1">
      <c r="C15" s="1" t="s">
        <v>199</v>
      </c>
      <c r="D15" s="8" t="s">
        <v>333</v>
      </c>
      <c r="E15" s="21"/>
      <c r="F15" s="21">
        <v>0</v>
      </c>
      <c r="G15" s="29">
        <v>0</v>
      </c>
      <c r="H15" s="29">
        <v>0</v>
      </c>
    </row>
    <row r="16" spans="3:8" ht="47" thickBot="1">
      <c r="C16" s="2" t="s">
        <v>200</v>
      </c>
      <c r="D16" s="13" t="s">
        <v>238</v>
      </c>
      <c r="E16" s="20">
        <v>163483</v>
      </c>
      <c r="F16" s="26">
        <v>104578</v>
      </c>
      <c r="G16" s="27">
        <v>0</v>
      </c>
      <c r="H16" s="27">
        <v>309558</v>
      </c>
    </row>
    <row r="17" spans="3:8" ht="47" thickBot="1">
      <c r="C17" s="3" t="s">
        <v>201</v>
      </c>
      <c r="D17" s="14" t="s">
        <v>239</v>
      </c>
      <c r="E17" s="20">
        <v>11043</v>
      </c>
      <c r="F17" s="26">
        <v>2648</v>
      </c>
      <c r="G17" s="27"/>
      <c r="H17" s="27">
        <v>19097</v>
      </c>
    </row>
    <row r="18" spans="3:8" ht="47" thickBot="1">
      <c r="C18" s="3" t="s">
        <v>202</v>
      </c>
      <c r="D18" s="14" t="s">
        <v>240</v>
      </c>
      <c r="E18" s="21">
        <v>4487</v>
      </c>
      <c r="F18" s="21">
        <v>4298</v>
      </c>
      <c r="G18" s="29"/>
      <c r="H18" s="29">
        <v>14817</v>
      </c>
    </row>
    <row r="19" spans="3:8" ht="93.5" thickBot="1">
      <c r="C19" s="3" t="s">
        <v>203</v>
      </c>
      <c r="D19" s="14" t="s">
        <v>334</v>
      </c>
      <c r="E19" s="21">
        <v>3213</v>
      </c>
      <c r="F19" s="21">
        <v>2412</v>
      </c>
      <c r="G19" s="29"/>
      <c r="H19" s="29">
        <f>SUM(26852,1402)</f>
        <v>28254</v>
      </c>
    </row>
    <row r="20" spans="3:8" ht="78" thickBot="1">
      <c r="C20" s="3" t="s">
        <v>205</v>
      </c>
      <c r="D20" s="14" t="s">
        <v>243</v>
      </c>
      <c r="E20" s="21">
        <f>10238</f>
        <v>10238</v>
      </c>
      <c r="F20" s="21">
        <v>11926</v>
      </c>
      <c r="G20" s="29"/>
      <c r="H20" s="29">
        <v>39836</v>
      </c>
    </row>
    <row r="21" spans="3:8" ht="77.5">
      <c r="C21" s="7" t="s">
        <v>205</v>
      </c>
      <c r="D21" s="9" t="s">
        <v>244</v>
      </c>
      <c r="E21" s="21">
        <v>1049</v>
      </c>
      <c r="F21" s="21">
        <v>310</v>
      </c>
      <c r="G21" s="29"/>
      <c r="H21" s="29">
        <v>1784</v>
      </c>
    </row>
    <row r="22" spans="3:8" ht="77.5">
      <c r="C22" s="7" t="s">
        <v>205</v>
      </c>
      <c r="D22" s="9" t="s">
        <v>245</v>
      </c>
      <c r="E22" s="21"/>
      <c r="F22" s="21">
        <v>0</v>
      </c>
      <c r="G22" s="29"/>
      <c r="H22" s="29">
        <v>1626</v>
      </c>
    </row>
    <row r="23" spans="3:8" ht="77.5">
      <c r="C23" s="7" t="s">
        <v>205</v>
      </c>
      <c r="D23" s="9" t="s">
        <v>246</v>
      </c>
      <c r="E23" s="21">
        <v>1704</v>
      </c>
      <c r="F23" s="24">
        <v>0</v>
      </c>
      <c r="G23" s="25">
        <v>0</v>
      </c>
      <c r="H23" s="25">
        <v>9605</v>
      </c>
    </row>
    <row r="24" spans="3:8" ht="77.5">
      <c r="C24" s="7" t="s">
        <v>205</v>
      </c>
      <c r="D24" s="9" t="s">
        <v>247</v>
      </c>
      <c r="E24" s="21"/>
      <c r="F24" s="21">
        <v>0</v>
      </c>
      <c r="G24" s="29">
        <v>0</v>
      </c>
      <c r="H24" s="29">
        <v>0</v>
      </c>
    </row>
    <row r="25" spans="3:8" ht="46.5">
      <c r="C25" s="1" t="s">
        <v>206</v>
      </c>
      <c r="D25" s="12" t="s">
        <v>248</v>
      </c>
      <c r="E25" s="20">
        <v>2919372</v>
      </c>
      <c r="F25" s="26">
        <v>1573073</v>
      </c>
      <c r="G25" s="27">
        <v>0</v>
      </c>
      <c r="H25" s="27">
        <v>3404071</v>
      </c>
    </row>
    <row r="26" spans="3:8" ht="46.5">
      <c r="C26" s="1" t="s">
        <v>207</v>
      </c>
      <c r="D26" s="12" t="s">
        <v>249</v>
      </c>
      <c r="E26" s="20">
        <v>8259</v>
      </c>
      <c r="F26" s="26">
        <v>7223</v>
      </c>
      <c r="G26" s="27">
        <v>0</v>
      </c>
      <c r="H26" s="27">
        <v>39137</v>
      </c>
    </row>
    <row r="27" spans="3:8" ht="46.5">
      <c r="C27" s="1" t="s">
        <v>208</v>
      </c>
      <c r="D27" s="12" t="s">
        <v>250</v>
      </c>
      <c r="E27" s="21">
        <v>373020</v>
      </c>
      <c r="F27" s="21">
        <v>112069</v>
      </c>
      <c r="G27" s="29">
        <v>0</v>
      </c>
      <c r="H27" s="29">
        <v>34797</v>
      </c>
    </row>
    <row r="28" spans="3:8" ht="93">
      <c r="C28" s="1" t="s">
        <v>209</v>
      </c>
      <c r="D28" s="12" t="s">
        <v>335</v>
      </c>
      <c r="E28" s="21">
        <v>2403</v>
      </c>
      <c r="F28" s="21">
        <v>16344</v>
      </c>
      <c r="G28" s="29">
        <v>0</v>
      </c>
      <c r="H28" s="29">
        <f>SUM(36265,1894)</f>
        <v>38159</v>
      </c>
    </row>
    <row r="29" spans="3:8" ht="186">
      <c r="C29" s="1" t="s">
        <v>211</v>
      </c>
      <c r="D29" s="12" t="s">
        <v>336</v>
      </c>
      <c r="E29" s="21">
        <f>185578</f>
        <v>185578</v>
      </c>
      <c r="F29" s="21">
        <v>180486</v>
      </c>
      <c r="G29" s="29">
        <v>0</v>
      </c>
      <c r="H29" s="29">
        <v>376809</v>
      </c>
    </row>
    <row r="30" spans="3:8" ht="93">
      <c r="C30" s="1" t="s">
        <v>211</v>
      </c>
      <c r="D30" s="12" t="s">
        <v>337</v>
      </c>
      <c r="E30" s="21">
        <v>19008</v>
      </c>
      <c r="F30" s="21">
        <v>4687</v>
      </c>
      <c r="G30" s="29">
        <v>0</v>
      </c>
      <c r="H30" s="29">
        <v>16877</v>
      </c>
    </row>
    <row r="31" spans="3:8" ht="93">
      <c r="C31" s="1" t="s">
        <v>211</v>
      </c>
      <c r="D31" s="12" t="s">
        <v>338</v>
      </c>
      <c r="E31" s="21"/>
      <c r="F31" s="21">
        <v>0</v>
      </c>
      <c r="G31" s="29">
        <v>0</v>
      </c>
      <c r="H31" s="29">
        <v>15381</v>
      </c>
    </row>
    <row r="32" spans="3:8" ht="93">
      <c r="C32" s="1" t="s">
        <v>211</v>
      </c>
      <c r="D32" s="12" t="s">
        <v>339</v>
      </c>
      <c r="E32" s="21">
        <v>30879</v>
      </c>
      <c r="F32" s="24">
        <v>0</v>
      </c>
      <c r="G32" s="25">
        <v>0</v>
      </c>
      <c r="H32" s="25">
        <v>90854</v>
      </c>
    </row>
    <row r="33" spans="3:8" ht="93">
      <c r="C33" s="1" t="s">
        <v>211</v>
      </c>
      <c r="D33" s="12" t="s">
        <v>340</v>
      </c>
      <c r="E33" s="21"/>
      <c r="F33" s="21">
        <v>0</v>
      </c>
      <c r="G33" s="29">
        <v>0</v>
      </c>
      <c r="H33" s="29">
        <v>0</v>
      </c>
    </row>
    <row r="34" spans="3:8" ht="46.5">
      <c r="C34" s="1" t="s">
        <v>212</v>
      </c>
      <c r="D34" s="12" t="s">
        <v>257</v>
      </c>
      <c r="E34" s="20">
        <v>121673</v>
      </c>
      <c r="F34" s="26">
        <v>173517</v>
      </c>
      <c r="G34" s="27">
        <v>0</v>
      </c>
      <c r="H34" s="27">
        <v>235274</v>
      </c>
    </row>
    <row r="35" spans="3:8" ht="46.5">
      <c r="C35" s="1" t="s">
        <v>213</v>
      </c>
      <c r="D35" s="12" t="s">
        <v>258</v>
      </c>
      <c r="E35" s="20">
        <v>2891</v>
      </c>
      <c r="F35" s="26">
        <v>7223</v>
      </c>
      <c r="G35" s="27"/>
      <c r="H35" s="27">
        <v>2119</v>
      </c>
    </row>
    <row r="36" spans="3:8" ht="46.5">
      <c r="C36" s="1" t="s">
        <v>214</v>
      </c>
      <c r="D36" s="12" t="s">
        <v>259</v>
      </c>
      <c r="E36" s="22">
        <v>319</v>
      </c>
      <c r="F36" s="21">
        <v>7559</v>
      </c>
      <c r="G36" s="29"/>
      <c r="H36" s="29">
        <v>1379</v>
      </c>
    </row>
    <row r="37" spans="3:8" ht="93">
      <c r="C37" s="1" t="s">
        <v>215</v>
      </c>
      <c r="D37" s="12" t="s">
        <v>341</v>
      </c>
      <c r="E37" s="22">
        <v>841</v>
      </c>
      <c r="F37" s="21">
        <v>7259</v>
      </c>
      <c r="G37" s="29"/>
      <c r="H37" s="29">
        <f>SUM(1622,85)</f>
        <v>1707</v>
      </c>
    </row>
    <row r="38" spans="3:8" ht="93">
      <c r="C38" s="1" t="s">
        <v>216</v>
      </c>
      <c r="D38" s="12" t="s">
        <v>262</v>
      </c>
      <c r="E38" s="22">
        <v>7064</v>
      </c>
      <c r="F38" s="21">
        <v>20470</v>
      </c>
      <c r="G38" s="29"/>
      <c r="H38" s="29">
        <v>25771</v>
      </c>
    </row>
    <row r="39" spans="3:8" ht="93">
      <c r="C39" s="1" t="s">
        <v>216</v>
      </c>
      <c r="D39" s="12" t="s">
        <v>342</v>
      </c>
      <c r="E39" s="22">
        <v>724</v>
      </c>
      <c r="F39" s="21">
        <v>532</v>
      </c>
      <c r="G39" s="29"/>
      <c r="H39" s="29">
        <v>1154</v>
      </c>
    </row>
    <row r="40" spans="3:8" ht="93">
      <c r="C40" s="1" t="s">
        <v>216</v>
      </c>
      <c r="D40" s="12" t="s">
        <v>338</v>
      </c>
      <c r="E40" s="22"/>
      <c r="F40" s="21">
        <v>0</v>
      </c>
      <c r="G40" s="29"/>
      <c r="H40" s="29">
        <v>1052</v>
      </c>
    </row>
    <row r="41" spans="3:8" ht="93">
      <c r="C41" s="1" t="s">
        <v>216</v>
      </c>
      <c r="D41" s="12" t="s">
        <v>339</v>
      </c>
      <c r="E41" s="22">
        <v>1175</v>
      </c>
      <c r="F41" s="24">
        <v>0</v>
      </c>
      <c r="G41" s="25">
        <v>0</v>
      </c>
      <c r="H41" s="25">
        <v>6214</v>
      </c>
    </row>
    <row r="42" spans="3:8" ht="93">
      <c r="C42" s="1" t="s">
        <v>216</v>
      </c>
      <c r="D42" s="12" t="s">
        <v>340</v>
      </c>
      <c r="E42" s="22"/>
      <c r="F42" s="21">
        <v>0</v>
      </c>
      <c r="G42" s="29">
        <v>0</v>
      </c>
      <c r="H42" s="29">
        <v>0</v>
      </c>
    </row>
    <row r="43" spans="3:8" ht="46.5">
      <c r="C43" s="1" t="s">
        <v>217</v>
      </c>
      <c r="D43" s="12" t="s">
        <v>266</v>
      </c>
      <c r="E43" s="20">
        <v>0</v>
      </c>
      <c r="F43" s="26">
        <v>56860</v>
      </c>
      <c r="G43" s="27">
        <v>0</v>
      </c>
      <c r="H43" s="27">
        <v>46125</v>
      </c>
    </row>
    <row r="44" spans="3:8" ht="46.5">
      <c r="C44" s="1" t="s">
        <v>218</v>
      </c>
      <c r="D44" s="12" t="s">
        <v>267</v>
      </c>
      <c r="E44" s="20">
        <v>327</v>
      </c>
      <c r="F44" s="26">
        <v>995</v>
      </c>
      <c r="G44" s="27"/>
      <c r="H44" s="27">
        <v>415</v>
      </c>
    </row>
    <row r="45" spans="3:8" ht="46.5">
      <c r="C45" s="1" t="s">
        <v>219</v>
      </c>
      <c r="D45" s="12" t="s">
        <v>268</v>
      </c>
      <c r="E45" s="22">
        <v>130364</v>
      </c>
      <c r="F45" s="21">
        <v>936</v>
      </c>
      <c r="G45" s="29"/>
      <c r="H45" s="29">
        <v>270</v>
      </c>
    </row>
    <row r="46" spans="3:8" ht="93">
      <c r="C46" s="1" t="s">
        <v>220</v>
      </c>
      <c r="D46" s="12" t="s">
        <v>343</v>
      </c>
      <c r="E46" s="22">
        <v>95</v>
      </c>
      <c r="F46" s="21">
        <v>808</v>
      </c>
      <c r="G46" s="29"/>
      <c r="H46" s="29">
        <f>SUM(318,17)</f>
        <v>335</v>
      </c>
    </row>
    <row r="47" spans="3:8" ht="77.5">
      <c r="C47" s="4" t="s">
        <v>221</v>
      </c>
      <c r="D47" s="15" t="s">
        <v>271</v>
      </c>
      <c r="E47" s="22">
        <f>7348</f>
        <v>7348</v>
      </c>
      <c r="F47" s="21">
        <v>6239</v>
      </c>
      <c r="G47" s="29"/>
      <c r="H47" s="29">
        <v>5052</v>
      </c>
    </row>
    <row r="48" spans="3:8" ht="77.5">
      <c r="C48" s="4" t="s">
        <v>221</v>
      </c>
      <c r="D48" s="8" t="s">
        <v>272</v>
      </c>
      <c r="E48" s="22">
        <v>753</v>
      </c>
      <c r="F48" s="21">
        <v>162</v>
      </c>
      <c r="G48" s="29"/>
      <c r="H48" s="29">
        <v>226</v>
      </c>
    </row>
    <row r="49" spans="3:8" ht="77.5">
      <c r="C49" s="4" t="s">
        <v>221</v>
      </c>
      <c r="D49" s="10" t="s">
        <v>273</v>
      </c>
      <c r="E49" s="22"/>
      <c r="F49" s="21">
        <v>0</v>
      </c>
      <c r="G49" s="29"/>
      <c r="H49" s="29">
        <v>206</v>
      </c>
    </row>
    <row r="50" spans="3:8" ht="77.5">
      <c r="C50" s="4" t="s">
        <v>221</v>
      </c>
      <c r="D50" s="10" t="s">
        <v>274</v>
      </c>
      <c r="E50" s="22">
        <v>1223</v>
      </c>
      <c r="F50" s="24">
        <v>0</v>
      </c>
      <c r="G50" s="25">
        <v>0</v>
      </c>
      <c r="H50" s="25">
        <v>1218</v>
      </c>
    </row>
    <row r="51" spans="3:8" ht="77.5">
      <c r="C51" s="4" t="s">
        <v>221</v>
      </c>
      <c r="D51" s="10" t="s">
        <v>344</v>
      </c>
      <c r="E51" s="23"/>
      <c r="F51" s="28">
        <v>0</v>
      </c>
      <c r="G51" s="30">
        <v>0</v>
      </c>
      <c r="H51" s="31">
        <v>0</v>
      </c>
    </row>
  </sheetDat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78EA8-16AB-433E-983A-8594847D0E67}">
  <sheetPr>
    <tabColor theme="0"/>
  </sheetPr>
  <dimension ref="A1:XFC109"/>
  <sheetViews>
    <sheetView workbookViewId="0"/>
  </sheetViews>
  <sheetFormatPr defaultColWidth="8.81640625" defaultRowHeight="0" customHeight="1" zeroHeight="1"/>
  <cols>
    <col min="1" max="1" width="17.453125" style="169" customWidth="1"/>
    <col min="2" max="2" width="93.1796875" style="169" customWidth="1"/>
    <col min="3" max="16381" width="8.81640625" style="169" hidden="1" customWidth="1"/>
    <col min="16382" max="16382" width="44.1796875" style="169" hidden="1" customWidth="1"/>
    <col min="16383" max="16384" width="7" style="169" hidden="1" customWidth="1"/>
  </cols>
  <sheetData>
    <row r="1" spans="1:2 16382:16382" ht="17.149999999999999" customHeight="1">
      <c r="A1" s="155" t="s">
        <v>0</v>
      </c>
      <c r="B1" s="175"/>
    </row>
    <row r="2" spans="1:2 16382:16382" ht="17.5">
      <c r="A2" s="158" t="s">
        <v>1</v>
      </c>
      <c r="B2" s="175"/>
    </row>
    <row r="3" spans="1:2 16382:16382" ht="73.5" customHeight="1">
      <c r="A3" s="263" t="s">
        <v>2</v>
      </c>
      <c r="B3" s="263"/>
    </row>
    <row r="4" spans="1:2 16382:16382" ht="17.5">
      <c r="A4" s="157" t="s">
        <v>3</v>
      </c>
      <c r="B4" s="175"/>
    </row>
    <row r="5" spans="1:2 16382:16382" ht="17.5">
      <c r="A5" s="159" t="s">
        <v>4</v>
      </c>
      <c r="B5" s="160" t="s">
        <v>5</v>
      </c>
      <c r="XFB5" s="161"/>
    </row>
    <row r="6" spans="1:2 16382:16382" ht="17.5">
      <c r="A6" s="162" t="s">
        <v>6</v>
      </c>
      <c r="B6" s="170" t="s">
        <v>7</v>
      </c>
    </row>
    <row r="7" spans="1:2 16382:16382" ht="17.5">
      <c r="A7" s="162" t="s">
        <v>8</v>
      </c>
      <c r="B7" s="171" t="s">
        <v>9</v>
      </c>
    </row>
    <row r="8" spans="1:2 16382:16382" ht="17.5">
      <c r="A8" s="162" t="s">
        <v>10</v>
      </c>
      <c r="B8" s="172" t="s">
        <v>11</v>
      </c>
    </row>
    <row r="9" spans="1:2 16382:16382" ht="17.5" customHeight="1">
      <c r="A9" s="162" t="s">
        <v>12</v>
      </c>
      <c r="B9" s="171" t="s">
        <v>13</v>
      </c>
    </row>
    <row r="10" spans="1:2 16382:16382" ht="17.5" customHeight="1">
      <c r="A10" s="162" t="s">
        <v>14</v>
      </c>
      <c r="B10" s="172" t="s">
        <v>15</v>
      </c>
    </row>
    <row r="11" spans="1:2 16382:16382" ht="17.5" customHeight="1">
      <c r="A11" s="162" t="s">
        <v>16</v>
      </c>
      <c r="B11" s="172" t="s">
        <v>17</v>
      </c>
    </row>
    <row r="12" spans="1:2 16382:16382" ht="17.5">
      <c r="A12" s="162" t="s">
        <v>18</v>
      </c>
      <c r="B12" s="172" t="s">
        <v>19</v>
      </c>
      <c r="XFB12" s="173"/>
    </row>
    <row r="13" spans="1:2 16382:16382" ht="40.5" customHeight="1">
      <c r="A13" s="162" t="s">
        <v>20</v>
      </c>
      <c r="B13" s="174" t="s">
        <v>21</v>
      </c>
    </row>
    <row r="14" spans="1:2 16382:16382" ht="17.5">
      <c r="A14" s="162" t="s">
        <v>22</v>
      </c>
      <c r="B14" s="172" t="s">
        <v>23</v>
      </c>
    </row>
    <row r="15" spans="1:2 16382:16382" ht="35">
      <c r="A15" s="162" t="s">
        <v>24</v>
      </c>
      <c r="B15" s="174" t="s">
        <v>25</v>
      </c>
    </row>
    <row r="16" spans="1:2 16382:16382" ht="35">
      <c r="A16" s="162" t="s">
        <v>26</v>
      </c>
      <c r="B16" s="174" t="s">
        <v>27</v>
      </c>
    </row>
    <row r="17" spans="1:16383" ht="52.5">
      <c r="A17" s="162" t="s">
        <v>28</v>
      </c>
      <c r="B17" s="174" t="s">
        <v>29</v>
      </c>
    </row>
    <row r="18" spans="1:16383" ht="26.15" customHeight="1">
      <c r="A18" s="163" t="s">
        <v>30</v>
      </c>
      <c r="B18" s="176"/>
    </row>
    <row r="19" spans="1:16383" ht="17.899999999999999" customHeight="1">
      <c r="A19" s="159" t="s">
        <v>4</v>
      </c>
      <c r="B19" s="160" t="s">
        <v>5</v>
      </c>
      <c r="C19" s="161"/>
      <c r="D19" s="164"/>
      <c r="E19" s="161"/>
      <c r="F19" s="164"/>
      <c r="G19" s="161"/>
      <c r="H19" s="164"/>
      <c r="I19" s="161"/>
      <c r="J19" s="164"/>
      <c r="K19" s="161"/>
      <c r="L19" s="164"/>
      <c r="M19" s="161"/>
      <c r="N19" s="164"/>
      <c r="O19" s="161"/>
      <c r="P19" s="164"/>
      <c r="Q19" s="161"/>
      <c r="R19" s="164"/>
      <c r="S19" s="161"/>
      <c r="T19" s="164"/>
      <c r="U19" s="161"/>
      <c r="V19" s="164"/>
      <c r="W19" s="161"/>
      <c r="X19" s="164"/>
      <c r="Y19" s="161"/>
      <c r="Z19" s="164"/>
      <c r="AA19" s="161"/>
      <c r="AB19" s="164"/>
      <c r="AC19" s="161"/>
      <c r="AD19" s="164"/>
      <c r="AE19" s="161"/>
      <c r="AF19" s="164"/>
      <c r="AG19" s="161"/>
      <c r="AH19" s="164"/>
      <c r="AI19" s="161"/>
      <c r="AJ19" s="164"/>
      <c r="AK19" s="161"/>
      <c r="AL19" s="164"/>
      <c r="AM19" s="161"/>
      <c r="AN19" s="164"/>
      <c r="AO19" s="161"/>
      <c r="AP19" s="164"/>
      <c r="AQ19" s="161"/>
      <c r="AR19" s="164"/>
      <c r="AS19" s="161"/>
      <c r="AT19" s="164"/>
      <c r="AU19" s="161"/>
      <c r="AV19" s="164"/>
      <c r="AW19" s="161"/>
      <c r="AX19" s="164"/>
      <c r="AY19" s="161"/>
      <c r="AZ19" s="164"/>
      <c r="BA19" s="161"/>
      <c r="BB19" s="164"/>
      <c r="BC19" s="161"/>
      <c r="BD19" s="164"/>
      <c r="BE19" s="161"/>
      <c r="BF19" s="164"/>
      <c r="BG19" s="161"/>
      <c r="BH19" s="164"/>
      <c r="BI19" s="161"/>
      <c r="BJ19" s="164"/>
      <c r="BK19" s="161"/>
      <c r="BL19" s="164"/>
      <c r="BM19" s="161"/>
      <c r="BN19" s="164"/>
      <c r="BO19" s="161"/>
      <c r="BP19" s="164"/>
      <c r="BQ19" s="161"/>
      <c r="BR19" s="164"/>
      <c r="BS19" s="161"/>
      <c r="BT19" s="164"/>
      <c r="BU19" s="161"/>
      <c r="BV19" s="164"/>
      <c r="BW19" s="161"/>
      <c r="BX19" s="164"/>
      <c r="BY19" s="161"/>
      <c r="BZ19" s="164"/>
      <c r="CA19" s="161"/>
      <c r="CB19" s="164"/>
      <c r="CC19" s="161"/>
      <c r="CD19" s="164"/>
      <c r="CE19" s="161"/>
      <c r="CF19" s="164"/>
      <c r="CG19" s="161"/>
      <c r="CH19" s="164"/>
      <c r="CI19" s="161"/>
      <c r="CJ19" s="164"/>
      <c r="CK19" s="161"/>
      <c r="CL19" s="164"/>
      <c r="CM19" s="161"/>
      <c r="CN19" s="164"/>
      <c r="CO19" s="161"/>
      <c r="CP19" s="164"/>
      <c r="CQ19" s="161"/>
      <c r="CR19" s="164"/>
      <c r="CS19" s="161"/>
      <c r="CT19" s="164"/>
      <c r="CU19" s="161"/>
      <c r="CV19" s="164"/>
      <c r="CW19" s="161"/>
      <c r="CX19" s="164"/>
      <c r="CY19" s="161"/>
      <c r="CZ19" s="164"/>
      <c r="DA19" s="161"/>
      <c r="DB19" s="164"/>
      <c r="DC19" s="161"/>
      <c r="DD19" s="164"/>
      <c r="DE19" s="161"/>
      <c r="DF19" s="164"/>
      <c r="DG19" s="161"/>
      <c r="DH19" s="164"/>
      <c r="DI19" s="161"/>
      <c r="DJ19" s="164"/>
      <c r="DK19" s="161"/>
      <c r="DL19" s="164"/>
      <c r="DM19" s="161"/>
      <c r="DN19" s="164"/>
      <c r="DO19" s="161"/>
      <c r="DP19" s="164"/>
      <c r="DQ19" s="161"/>
      <c r="DR19" s="164"/>
      <c r="DS19" s="161"/>
      <c r="DT19" s="164"/>
      <c r="DU19" s="161"/>
      <c r="DV19" s="164"/>
      <c r="DW19" s="161"/>
      <c r="DX19" s="164"/>
      <c r="DY19" s="161"/>
      <c r="DZ19" s="164"/>
      <c r="EA19" s="161"/>
      <c r="EB19" s="164"/>
      <c r="EC19" s="161"/>
      <c r="ED19" s="164"/>
      <c r="EE19" s="161"/>
      <c r="EF19" s="164"/>
      <c r="EG19" s="161"/>
      <c r="EH19" s="164"/>
      <c r="EI19" s="161"/>
      <c r="EJ19" s="164"/>
      <c r="EK19" s="161"/>
      <c r="EL19" s="164"/>
      <c r="EM19" s="161"/>
      <c r="EN19" s="164"/>
      <c r="EO19" s="161"/>
      <c r="EP19" s="164"/>
      <c r="EQ19" s="161"/>
      <c r="ER19" s="164"/>
      <c r="ES19" s="161"/>
      <c r="ET19" s="164"/>
      <c r="EU19" s="161"/>
      <c r="EV19" s="164"/>
      <c r="EW19" s="161"/>
      <c r="EX19" s="164"/>
      <c r="EY19" s="161"/>
      <c r="EZ19" s="164"/>
      <c r="FA19" s="161"/>
      <c r="FB19" s="164"/>
      <c r="FC19" s="161"/>
      <c r="FD19" s="164"/>
      <c r="FE19" s="161"/>
      <c r="FF19" s="164"/>
      <c r="FG19" s="161"/>
      <c r="FH19" s="164"/>
      <c r="FI19" s="161"/>
      <c r="FJ19" s="164"/>
      <c r="FK19" s="161"/>
      <c r="FL19" s="164"/>
      <c r="FM19" s="161"/>
      <c r="FN19" s="164"/>
      <c r="FO19" s="161"/>
      <c r="FP19" s="164"/>
      <c r="FQ19" s="161"/>
      <c r="FR19" s="164"/>
      <c r="FS19" s="161"/>
      <c r="FT19" s="164"/>
      <c r="FU19" s="161"/>
      <c r="FV19" s="164"/>
      <c r="FW19" s="161"/>
      <c r="FX19" s="164"/>
      <c r="FY19" s="161"/>
      <c r="FZ19" s="164"/>
      <c r="GA19" s="161"/>
      <c r="GB19" s="164"/>
      <c r="GC19" s="161"/>
      <c r="GD19" s="164"/>
      <c r="GE19" s="161"/>
      <c r="GF19" s="164"/>
      <c r="GG19" s="161"/>
      <c r="GH19" s="164"/>
      <c r="GI19" s="161"/>
      <c r="GJ19" s="164"/>
      <c r="GK19" s="161"/>
      <c r="GL19" s="164"/>
      <c r="GM19" s="161"/>
      <c r="GN19" s="164"/>
      <c r="GO19" s="161"/>
      <c r="GP19" s="164"/>
      <c r="GQ19" s="161"/>
      <c r="GR19" s="164"/>
      <c r="GS19" s="161"/>
      <c r="GT19" s="164"/>
      <c r="GU19" s="161"/>
      <c r="GV19" s="164"/>
      <c r="GW19" s="161"/>
      <c r="GX19" s="164"/>
      <c r="GY19" s="161"/>
      <c r="GZ19" s="164"/>
      <c r="HA19" s="161"/>
      <c r="HB19" s="164"/>
      <c r="HC19" s="161"/>
      <c r="HD19" s="164"/>
      <c r="HE19" s="161"/>
      <c r="HF19" s="164"/>
      <c r="HG19" s="161"/>
      <c r="HH19" s="164"/>
      <c r="HI19" s="161"/>
      <c r="HJ19" s="164"/>
      <c r="HK19" s="161"/>
      <c r="HL19" s="164"/>
      <c r="HM19" s="161"/>
      <c r="HN19" s="164"/>
      <c r="HO19" s="161"/>
      <c r="HP19" s="164"/>
      <c r="HQ19" s="161"/>
      <c r="HR19" s="164"/>
      <c r="HS19" s="161"/>
      <c r="HT19" s="164"/>
      <c r="HU19" s="161"/>
      <c r="HV19" s="164"/>
      <c r="HW19" s="161"/>
      <c r="HX19" s="164"/>
      <c r="HY19" s="161"/>
      <c r="HZ19" s="164"/>
      <c r="IA19" s="161"/>
      <c r="IB19" s="164"/>
      <c r="IC19" s="161"/>
      <c r="ID19" s="164"/>
      <c r="IE19" s="161"/>
      <c r="IF19" s="164"/>
      <c r="IG19" s="161"/>
      <c r="IH19" s="164"/>
      <c r="II19" s="161"/>
      <c r="IJ19" s="164"/>
      <c r="IK19" s="161"/>
      <c r="IL19" s="164"/>
      <c r="IM19" s="161"/>
      <c r="IN19" s="164"/>
      <c r="IO19" s="161"/>
      <c r="IP19" s="164"/>
      <c r="IQ19" s="161"/>
      <c r="IR19" s="164"/>
      <c r="IS19" s="161"/>
      <c r="IT19" s="164"/>
      <c r="IU19" s="161"/>
      <c r="IV19" s="164"/>
      <c r="IW19" s="161"/>
      <c r="IX19" s="164"/>
      <c r="IY19" s="161"/>
      <c r="IZ19" s="164"/>
      <c r="JA19" s="161"/>
      <c r="JB19" s="164"/>
      <c r="JC19" s="161"/>
      <c r="JD19" s="164"/>
      <c r="JE19" s="161"/>
      <c r="JF19" s="164"/>
      <c r="JG19" s="161"/>
      <c r="JH19" s="164"/>
      <c r="JI19" s="161"/>
      <c r="JJ19" s="164"/>
      <c r="JK19" s="161"/>
      <c r="JL19" s="164"/>
      <c r="JM19" s="161"/>
      <c r="JN19" s="164"/>
      <c r="JO19" s="161"/>
      <c r="JP19" s="164"/>
      <c r="JQ19" s="161"/>
      <c r="JR19" s="164"/>
      <c r="JS19" s="161"/>
      <c r="JT19" s="164"/>
      <c r="JU19" s="161"/>
      <c r="JV19" s="164"/>
      <c r="JW19" s="161"/>
      <c r="JX19" s="164"/>
      <c r="JY19" s="161"/>
      <c r="JZ19" s="164"/>
      <c r="KA19" s="161"/>
      <c r="KB19" s="164"/>
      <c r="KC19" s="161"/>
      <c r="KD19" s="164"/>
      <c r="KE19" s="161"/>
      <c r="KF19" s="164"/>
      <c r="KG19" s="161"/>
      <c r="KH19" s="164"/>
      <c r="KI19" s="161"/>
      <c r="KJ19" s="164"/>
      <c r="KK19" s="161"/>
      <c r="KL19" s="164"/>
      <c r="KM19" s="161"/>
      <c r="KN19" s="164"/>
      <c r="KO19" s="161"/>
      <c r="KP19" s="164"/>
      <c r="KQ19" s="161"/>
      <c r="KR19" s="164"/>
      <c r="KS19" s="161"/>
      <c r="KT19" s="164"/>
      <c r="KU19" s="161"/>
      <c r="KV19" s="164"/>
      <c r="KW19" s="161"/>
      <c r="KX19" s="164"/>
      <c r="KY19" s="161"/>
      <c r="KZ19" s="164"/>
      <c r="LA19" s="161"/>
      <c r="LB19" s="164"/>
      <c r="LC19" s="161"/>
      <c r="LD19" s="164"/>
      <c r="LE19" s="161"/>
      <c r="LF19" s="164"/>
      <c r="LG19" s="161"/>
      <c r="LH19" s="164"/>
      <c r="LI19" s="161"/>
      <c r="LJ19" s="164"/>
      <c r="LK19" s="161"/>
      <c r="LL19" s="164"/>
      <c r="LM19" s="161"/>
      <c r="LN19" s="164"/>
      <c r="LO19" s="161"/>
      <c r="LP19" s="164"/>
      <c r="LQ19" s="161"/>
      <c r="LR19" s="164"/>
      <c r="LS19" s="161"/>
      <c r="LT19" s="164"/>
      <c r="LU19" s="161"/>
      <c r="LV19" s="164"/>
      <c r="LW19" s="161"/>
      <c r="LX19" s="164"/>
      <c r="LY19" s="161"/>
      <c r="LZ19" s="164"/>
      <c r="MA19" s="161"/>
      <c r="MB19" s="164"/>
      <c r="MC19" s="161"/>
      <c r="MD19" s="164"/>
      <c r="ME19" s="161"/>
      <c r="MF19" s="164"/>
      <c r="MG19" s="161"/>
      <c r="MH19" s="164"/>
      <c r="MI19" s="161"/>
      <c r="MJ19" s="164"/>
      <c r="MK19" s="161"/>
      <c r="ML19" s="164"/>
      <c r="MM19" s="161"/>
      <c r="MN19" s="164"/>
      <c r="MO19" s="161"/>
      <c r="MP19" s="164"/>
      <c r="MQ19" s="161"/>
      <c r="MR19" s="164"/>
      <c r="MS19" s="161"/>
      <c r="MT19" s="164"/>
      <c r="MU19" s="161"/>
      <c r="MV19" s="164"/>
      <c r="MW19" s="161"/>
      <c r="MX19" s="164"/>
      <c r="MY19" s="161"/>
      <c r="MZ19" s="164"/>
      <c r="NA19" s="161"/>
      <c r="NB19" s="164"/>
      <c r="NC19" s="161"/>
      <c r="ND19" s="164"/>
      <c r="NE19" s="161"/>
      <c r="NF19" s="164"/>
      <c r="NG19" s="161"/>
      <c r="NH19" s="164"/>
      <c r="NI19" s="161"/>
      <c r="NJ19" s="164"/>
      <c r="NK19" s="161"/>
      <c r="NL19" s="164"/>
      <c r="NM19" s="161"/>
      <c r="NN19" s="164"/>
      <c r="NO19" s="161"/>
      <c r="NP19" s="164"/>
      <c r="NQ19" s="161"/>
      <c r="NR19" s="164"/>
      <c r="NS19" s="161"/>
      <c r="NT19" s="164"/>
      <c r="NU19" s="161"/>
      <c r="NV19" s="164"/>
      <c r="NW19" s="161"/>
      <c r="NX19" s="164"/>
      <c r="NY19" s="161"/>
      <c r="NZ19" s="164"/>
      <c r="OA19" s="161"/>
      <c r="OB19" s="164"/>
      <c r="OC19" s="161"/>
      <c r="OD19" s="164"/>
      <c r="OE19" s="161"/>
      <c r="OF19" s="164"/>
      <c r="OG19" s="161"/>
      <c r="OH19" s="164"/>
      <c r="OI19" s="161"/>
      <c r="OJ19" s="164"/>
      <c r="OK19" s="161"/>
      <c r="OL19" s="164"/>
      <c r="OM19" s="161"/>
      <c r="ON19" s="164"/>
      <c r="OO19" s="161"/>
      <c r="OP19" s="164"/>
      <c r="OQ19" s="161"/>
      <c r="OR19" s="164"/>
      <c r="OS19" s="161"/>
      <c r="OT19" s="164"/>
      <c r="OU19" s="161"/>
      <c r="OV19" s="164"/>
      <c r="OW19" s="161"/>
      <c r="OX19" s="164"/>
      <c r="OY19" s="161"/>
      <c r="OZ19" s="164"/>
      <c r="PA19" s="161"/>
      <c r="PB19" s="164"/>
      <c r="PC19" s="161"/>
      <c r="PD19" s="164"/>
      <c r="PE19" s="161"/>
      <c r="PF19" s="164"/>
      <c r="PG19" s="161"/>
      <c r="PH19" s="164"/>
      <c r="PI19" s="161"/>
      <c r="PJ19" s="164"/>
      <c r="PK19" s="161"/>
      <c r="PL19" s="164"/>
      <c r="PM19" s="161"/>
      <c r="PN19" s="164"/>
      <c r="PO19" s="161"/>
      <c r="PP19" s="164"/>
      <c r="PQ19" s="161"/>
      <c r="PR19" s="164"/>
      <c r="PS19" s="161"/>
      <c r="PT19" s="164"/>
      <c r="PU19" s="161"/>
      <c r="PV19" s="164"/>
      <c r="PW19" s="161"/>
      <c r="PX19" s="164"/>
      <c r="PY19" s="161"/>
      <c r="PZ19" s="164"/>
      <c r="QA19" s="161"/>
      <c r="QB19" s="164"/>
      <c r="QC19" s="161"/>
      <c r="QD19" s="164"/>
      <c r="QE19" s="161"/>
      <c r="QF19" s="164"/>
      <c r="QG19" s="161"/>
      <c r="QH19" s="164"/>
      <c r="QI19" s="161"/>
      <c r="QJ19" s="164"/>
      <c r="QK19" s="161"/>
      <c r="QL19" s="164"/>
      <c r="QM19" s="161"/>
      <c r="QN19" s="164"/>
      <c r="QO19" s="161"/>
      <c r="QP19" s="164"/>
      <c r="QQ19" s="161"/>
      <c r="QR19" s="164"/>
      <c r="QS19" s="161"/>
      <c r="QT19" s="164"/>
      <c r="QU19" s="161"/>
      <c r="QV19" s="164"/>
      <c r="QW19" s="161"/>
      <c r="QX19" s="164"/>
      <c r="QY19" s="161"/>
      <c r="QZ19" s="164"/>
      <c r="RA19" s="161"/>
      <c r="RB19" s="164"/>
      <c r="RC19" s="161"/>
      <c r="RD19" s="164"/>
      <c r="RE19" s="161"/>
      <c r="RF19" s="164"/>
      <c r="RG19" s="161"/>
      <c r="RH19" s="164"/>
      <c r="RI19" s="161"/>
      <c r="RJ19" s="164"/>
      <c r="RK19" s="161"/>
      <c r="RL19" s="164"/>
      <c r="RM19" s="161"/>
      <c r="RN19" s="164"/>
      <c r="RO19" s="161"/>
      <c r="RP19" s="164"/>
      <c r="RQ19" s="161"/>
      <c r="RR19" s="164"/>
      <c r="RS19" s="161"/>
      <c r="RT19" s="164"/>
      <c r="RU19" s="161"/>
      <c r="RV19" s="164"/>
      <c r="RW19" s="161"/>
      <c r="RX19" s="164"/>
      <c r="RY19" s="161"/>
      <c r="RZ19" s="164"/>
      <c r="SA19" s="161"/>
      <c r="SB19" s="164"/>
      <c r="SC19" s="161"/>
      <c r="SD19" s="164"/>
      <c r="SE19" s="161"/>
      <c r="SF19" s="164"/>
      <c r="SG19" s="161"/>
      <c r="SH19" s="164"/>
      <c r="SI19" s="161"/>
      <c r="SJ19" s="164"/>
      <c r="SK19" s="161"/>
      <c r="SL19" s="164"/>
      <c r="SM19" s="161"/>
      <c r="SN19" s="164"/>
      <c r="SO19" s="161"/>
      <c r="SP19" s="164"/>
      <c r="SQ19" s="161"/>
      <c r="SR19" s="164"/>
      <c r="SS19" s="161"/>
      <c r="ST19" s="164"/>
      <c r="SU19" s="161"/>
      <c r="SV19" s="164"/>
      <c r="SW19" s="161"/>
      <c r="SX19" s="164"/>
      <c r="SY19" s="161"/>
      <c r="SZ19" s="164"/>
      <c r="TA19" s="161"/>
      <c r="TB19" s="164"/>
      <c r="TC19" s="161"/>
      <c r="TD19" s="164"/>
      <c r="TE19" s="161"/>
      <c r="TF19" s="164"/>
      <c r="TG19" s="161"/>
      <c r="TH19" s="164"/>
      <c r="TI19" s="161"/>
      <c r="TJ19" s="164"/>
      <c r="TK19" s="161"/>
      <c r="TL19" s="164"/>
      <c r="TM19" s="161"/>
      <c r="TN19" s="164"/>
      <c r="TO19" s="161"/>
      <c r="TP19" s="164"/>
      <c r="TQ19" s="161"/>
      <c r="TR19" s="164"/>
      <c r="TS19" s="161"/>
      <c r="TT19" s="164"/>
      <c r="TU19" s="161"/>
      <c r="TV19" s="164"/>
      <c r="TW19" s="161"/>
      <c r="TX19" s="164"/>
      <c r="TY19" s="161"/>
      <c r="TZ19" s="164"/>
      <c r="UA19" s="161"/>
      <c r="UB19" s="164"/>
      <c r="UC19" s="161"/>
      <c r="UD19" s="164"/>
      <c r="UE19" s="161"/>
      <c r="UF19" s="164"/>
      <c r="UG19" s="161"/>
      <c r="UH19" s="164"/>
      <c r="UI19" s="161"/>
      <c r="UJ19" s="164"/>
      <c r="UK19" s="161"/>
      <c r="UL19" s="164"/>
      <c r="UM19" s="161"/>
      <c r="UN19" s="164"/>
      <c r="UO19" s="161"/>
      <c r="UP19" s="164"/>
      <c r="UQ19" s="161"/>
      <c r="UR19" s="164"/>
      <c r="US19" s="161"/>
      <c r="UT19" s="164"/>
      <c r="UU19" s="161"/>
      <c r="UV19" s="164"/>
      <c r="UW19" s="161"/>
      <c r="UX19" s="164"/>
      <c r="UY19" s="161"/>
      <c r="UZ19" s="164"/>
      <c r="VA19" s="161"/>
      <c r="VB19" s="164"/>
      <c r="VC19" s="161"/>
      <c r="VD19" s="164"/>
      <c r="VE19" s="161"/>
      <c r="VF19" s="164"/>
      <c r="VG19" s="161"/>
      <c r="VH19" s="164"/>
      <c r="VI19" s="161"/>
      <c r="VJ19" s="164"/>
      <c r="VK19" s="161"/>
      <c r="VL19" s="164"/>
      <c r="VM19" s="161"/>
      <c r="VN19" s="164"/>
      <c r="VO19" s="161"/>
      <c r="VP19" s="164"/>
      <c r="VQ19" s="161"/>
      <c r="VR19" s="164"/>
      <c r="VS19" s="161"/>
      <c r="VT19" s="164"/>
      <c r="VU19" s="161"/>
      <c r="VV19" s="164"/>
      <c r="VW19" s="161"/>
      <c r="VX19" s="164"/>
      <c r="VY19" s="161"/>
      <c r="VZ19" s="164"/>
      <c r="WA19" s="161"/>
      <c r="WB19" s="164"/>
      <c r="WC19" s="161"/>
      <c r="WD19" s="164"/>
      <c r="WE19" s="161"/>
      <c r="WF19" s="164"/>
      <c r="WG19" s="161"/>
      <c r="WH19" s="164"/>
      <c r="WI19" s="161"/>
      <c r="WJ19" s="164"/>
      <c r="WK19" s="161"/>
      <c r="WL19" s="164"/>
      <c r="WM19" s="161"/>
      <c r="WN19" s="164"/>
      <c r="WO19" s="161"/>
      <c r="WP19" s="164"/>
      <c r="WQ19" s="161"/>
      <c r="WR19" s="164"/>
      <c r="WS19" s="161"/>
      <c r="WT19" s="164"/>
      <c r="WU19" s="161"/>
      <c r="WV19" s="164"/>
      <c r="WW19" s="161"/>
      <c r="WX19" s="164"/>
      <c r="WY19" s="161"/>
      <c r="WZ19" s="164"/>
      <c r="XA19" s="161"/>
      <c r="XB19" s="164"/>
      <c r="XC19" s="161"/>
      <c r="XD19" s="164"/>
      <c r="XE19" s="161"/>
      <c r="XF19" s="164"/>
      <c r="XG19" s="161"/>
      <c r="XH19" s="164"/>
      <c r="XI19" s="161"/>
      <c r="XJ19" s="164"/>
      <c r="XK19" s="161"/>
      <c r="XL19" s="164"/>
      <c r="XM19" s="161"/>
      <c r="XN19" s="164"/>
      <c r="XO19" s="161"/>
      <c r="XP19" s="164"/>
      <c r="XQ19" s="161"/>
      <c r="XR19" s="164"/>
      <c r="XS19" s="161"/>
      <c r="XT19" s="164"/>
      <c r="XU19" s="161"/>
      <c r="XV19" s="164"/>
      <c r="XW19" s="161"/>
      <c r="XX19" s="164"/>
      <c r="XY19" s="161"/>
      <c r="XZ19" s="164"/>
      <c r="YA19" s="161"/>
      <c r="YB19" s="164"/>
      <c r="YC19" s="161"/>
      <c r="YD19" s="164"/>
      <c r="YE19" s="161"/>
      <c r="YF19" s="164"/>
      <c r="YG19" s="161"/>
      <c r="YH19" s="164"/>
      <c r="YI19" s="161"/>
      <c r="YJ19" s="164"/>
      <c r="YK19" s="161"/>
      <c r="YL19" s="164"/>
      <c r="YM19" s="161"/>
      <c r="YN19" s="164"/>
      <c r="YO19" s="161"/>
      <c r="YP19" s="164"/>
      <c r="YQ19" s="161"/>
      <c r="YR19" s="164"/>
      <c r="YS19" s="161"/>
      <c r="YT19" s="164"/>
      <c r="YU19" s="161"/>
      <c r="YV19" s="164"/>
      <c r="YW19" s="161"/>
      <c r="YX19" s="164"/>
      <c r="YY19" s="161"/>
      <c r="YZ19" s="164"/>
      <c r="ZA19" s="161"/>
      <c r="ZB19" s="164"/>
      <c r="ZC19" s="161"/>
      <c r="ZD19" s="164"/>
      <c r="ZE19" s="161"/>
      <c r="ZF19" s="164"/>
      <c r="ZG19" s="161"/>
      <c r="ZH19" s="164"/>
      <c r="ZI19" s="161"/>
      <c r="ZJ19" s="164"/>
      <c r="ZK19" s="161"/>
      <c r="ZL19" s="164"/>
      <c r="ZM19" s="161"/>
      <c r="ZN19" s="164"/>
      <c r="ZO19" s="161"/>
      <c r="ZP19" s="164"/>
      <c r="ZQ19" s="161"/>
      <c r="ZR19" s="164"/>
      <c r="ZS19" s="161"/>
      <c r="ZT19" s="164"/>
      <c r="ZU19" s="161"/>
      <c r="ZV19" s="164"/>
      <c r="ZW19" s="161"/>
      <c r="ZX19" s="164"/>
      <c r="ZY19" s="161"/>
      <c r="ZZ19" s="164"/>
      <c r="AAA19" s="161"/>
      <c r="AAB19" s="164"/>
      <c r="AAC19" s="161"/>
      <c r="AAD19" s="164"/>
      <c r="AAE19" s="161"/>
      <c r="AAF19" s="164"/>
      <c r="AAG19" s="161"/>
      <c r="AAH19" s="164"/>
      <c r="AAI19" s="161"/>
      <c r="AAJ19" s="164"/>
      <c r="AAK19" s="161"/>
      <c r="AAL19" s="164"/>
      <c r="AAM19" s="161"/>
      <c r="AAN19" s="164"/>
      <c r="AAO19" s="161"/>
      <c r="AAP19" s="164"/>
      <c r="AAQ19" s="161"/>
      <c r="AAR19" s="164"/>
      <c r="AAS19" s="161"/>
      <c r="AAT19" s="164"/>
      <c r="AAU19" s="161"/>
      <c r="AAV19" s="164"/>
      <c r="AAW19" s="161"/>
      <c r="AAX19" s="164"/>
      <c r="AAY19" s="161"/>
      <c r="AAZ19" s="164"/>
      <c r="ABA19" s="161"/>
      <c r="ABB19" s="164"/>
      <c r="ABC19" s="161"/>
      <c r="ABD19" s="164"/>
      <c r="ABE19" s="161"/>
      <c r="ABF19" s="164"/>
      <c r="ABG19" s="161"/>
      <c r="ABH19" s="164"/>
      <c r="ABI19" s="161"/>
      <c r="ABJ19" s="164"/>
      <c r="ABK19" s="161"/>
      <c r="ABL19" s="164"/>
      <c r="ABM19" s="161"/>
      <c r="ABN19" s="164"/>
      <c r="ABO19" s="161"/>
      <c r="ABP19" s="164"/>
      <c r="ABQ19" s="161"/>
      <c r="ABR19" s="164"/>
      <c r="ABS19" s="161"/>
      <c r="ABT19" s="164"/>
      <c r="ABU19" s="161"/>
      <c r="ABV19" s="164"/>
      <c r="ABW19" s="161"/>
      <c r="ABX19" s="164"/>
      <c r="ABY19" s="161"/>
      <c r="ABZ19" s="164"/>
      <c r="ACA19" s="161"/>
      <c r="ACB19" s="164"/>
      <c r="ACC19" s="161"/>
      <c r="ACD19" s="164"/>
      <c r="ACE19" s="161"/>
      <c r="ACF19" s="164"/>
      <c r="ACG19" s="161"/>
      <c r="ACH19" s="164"/>
      <c r="ACI19" s="161"/>
      <c r="ACJ19" s="164"/>
      <c r="ACK19" s="161"/>
      <c r="ACL19" s="164"/>
      <c r="ACM19" s="161"/>
      <c r="ACN19" s="164"/>
      <c r="ACO19" s="161"/>
      <c r="ACP19" s="164"/>
      <c r="ACQ19" s="161"/>
      <c r="ACR19" s="164"/>
      <c r="ACS19" s="161"/>
      <c r="ACT19" s="164"/>
      <c r="ACU19" s="161"/>
      <c r="ACV19" s="164"/>
      <c r="ACW19" s="161"/>
      <c r="ACX19" s="164"/>
      <c r="ACY19" s="161"/>
      <c r="ACZ19" s="164"/>
      <c r="ADA19" s="161"/>
      <c r="ADB19" s="164"/>
      <c r="ADC19" s="161"/>
      <c r="ADD19" s="164"/>
      <c r="ADE19" s="161"/>
      <c r="ADF19" s="164"/>
      <c r="ADG19" s="161"/>
      <c r="ADH19" s="164"/>
      <c r="ADI19" s="161"/>
      <c r="ADJ19" s="164"/>
      <c r="ADK19" s="161"/>
      <c r="ADL19" s="164"/>
      <c r="ADM19" s="161"/>
      <c r="ADN19" s="164"/>
      <c r="ADO19" s="161"/>
      <c r="ADP19" s="164"/>
      <c r="ADQ19" s="161"/>
      <c r="ADR19" s="164"/>
      <c r="ADS19" s="161"/>
      <c r="ADT19" s="164"/>
      <c r="ADU19" s="161"/>
      <c r="ADV19" s="164"/>
      <c r="ADW19" s="161"/>
      <c r="ADX19" s="164"/>
      <c r="ADY19" s="161"/>
      <c r="ADZ19" s="164"/>
      <c r="AEA19" s="161"/>
      <c r="AEB19" s="164"/>
      <c r="AEC19" s="161"/>
      <c r="AED19" s="164"/>
      <c r="AEE19" s="161"/>
      <c r="AEF19" s="164"/>
      <c r="AEG19" s="161"/>
      <c r="AEH19" s="164"/>
      <c r="AEI19" s="161"/>
      <c r="AEJ19" s="164"/>
      <c r="AEK19" s="161"/>
      <c r="AEL19" s="164"/>
      <c r="AEM19" s="161"/>
      <c r="AEN19" s="164"/>
      <c r="AEO19" s="161"/>
      <c r="AEP19" s="164"/>
      <c r="AEQ19" s="161"/>
      <c r="AER19" s="164"/>
      <c r="AES19" s="161"/>
      <c r="AET19" s="164"/>
      <c r="AEU19" s="161"/>
      <c r="AEV19" s="164"/>
      <c r="AEW19" s="161"/>
      <c r="AEX19" s="164"/>
      <c r="AEY19" s="161"/>
      <c r="AEZ19" s="164"/>
      <c r="AFA19" s="161"/>
      <c r="AFB19" s="164"/>
      <c r="AFC19" s="161"/>
      <c r="AFD19" s="164"/>
      <c r="AFE19" s="161"/>
      <c r="AFF19" s="164"/>
      <c r="AFG19" s="161"/>
      <c r="AFH19" s="164"/>
      <c r="AFI19" s="161"/>
      <c r="AFJ19" s="164"/>
      <c r="AFK19" s="161"/>
      <c r="AFL19" s="164"/>
      <c r="AFM19" s="161"/>
      <c r="AFN19" s="164"/>
      <c r="AFO19" s="161"/>
      <c r="AFP19" s="164"/>
      <c r="AFQ19" s="161"/>
      <c r="AFR19" s="164"/>
      <c r="AFS19" s="161"/>
      <c r="AFT19" s="164"/>
      <c r="AFU19" s="161"/>
      <c r="AFV19" s="164"/>
      <c r="AFW19" s="161"/>
      <c r="AFX19" s="164"/>
      <c r="AFY19" s="161"/>
      <c r="AFZ19" s="164"/>
      <c r="AGA19" s="161"/>
      <c r="AGB19" s="164"/>
      <c r="AGC19" s="161"/>
      <c r="AGD19" s="164"/>
      <c r="AGE19" s="161"/>
      <c r="AGF19" s="164"/>
      <c r="AGG19" s="161"/>
      <c r="AGH19" s="164"/>
      <c r="AGI19" s="161"/>
      <c r="AGJ19" s="164"/>
      <c r="AGK19" s="161"/>
      <c r="AGL19" s="164"/>
      <c r="AGM19" s="161"/>
      <c r="AGN19" s="164"/>
      <c r="AGO19" s="161"/>
      <c r="AGP19" s="164"/>
      <c r="AGQ19" s="161"/>
      <c r="AGR19" s="164"/>
      <c r="AGS19" s="161"/>
      <c r="AGT19" s="164"/>
      <c r="AGU19" s="161"/>
      <c r="AGV19" s="164"/>
      <c r="AGW19" s="161"/>
      <c r="AGX19" s="164"/>
      <c r="AGY19" s="161"/>
      <c r="AGZ19" s="164"/>
      <c r="AHA19" s="161"/>
      <c r="AHB19" s="164"/>
      <c r="AHC19" s="161"/>
      <c r="AHD19" s="164"/>
      <c r="AHE19" s="161"/>
      <c r="AHF19" s="164"/>
      <c r="AHG19" s="161"/>
      <c r="AHH19" s="164"/>
      <c r="AHI19" s="161"/>
      <c r="AHJ19" s="164"/>
      <c r="AHK19" s="161"/>
      <c r="AHL19" s="164"/>
      <c r="AHM19" s="161"/>
      <c r="AHN19" s="164"/>
      <c r="AHO19" s="161"/>
      <c r="AHP19" s="164"/>
      <c r="AHQ19" s="161"/>
      <c r="AHR19" s="164"/>
      <c r="AHS19" s="161"/>
      <c r="AHT19" s="164"/>
      <c r="AHU19" s="161"/>
      <c r="AHV19" s="164"/>
      <c r="AHW19" s="161"/>
      <c r="AHX19" s="164"/>
      <c r="AHY19" s="161"/>
      <c r="AHZ19" s="164"/>
      <c r="AIA19" s="161"/>
      <c r="AIB19" s="164"/>
      <c r="AIC19" s="161"/>
      <c r="AID19" s="164"/>
      <c r="AIE19" s="161"/>
      <c r="AIF19" s="164"/>
      <c r="AIG19" s="161"/>
      <c r="AIH19" s="164"/>
      <c r="AII19" s="161"/>
      <c r="AIJ19" s="164"/>
      <c r="AIK19" s="161"/>
      <c r="AIL19" s="164"/>
      <c r="AIM19" s="161"/>
      <c r="AIN19" s="164"/>
      <c r="AIO19" s="161"/>
      <c r="AIP19" s="164"/>
      <c r="AIQ19" s="161"/>
      <c r="AIR19" s="164"/>
      <c r="AIS19" s="161"/>
      <c r="AIT19" s="164"/>
      <c r="AIU19" s="161"/>
      <c r="AIV19" s="164"/>
      <c r="AIW19" s="161"/>
      <c r="AIX19" s="164"/>
      <c r="AIY19" s="161"/>
      <c r="AIZ19" s="164"/>
      <c r="AJA19" s="161"/>
      <c r="AJB19" s="164"/>
      <c r="AJC19" s="161"/>
      <c r="AJD19" s="164"/>
      <c r="AJE19" s="161"/>
      <c r="AJF19" s="164"/>
      <c r="AJG19" s="161"/>
      <c r="AJH19" s="164"/>
      <c r="AJI19" s="161"/>
      <c r="AJJ19" s="164"/>
      <c r="AJK19" s="161"/>
      <c r="AJL19" s="164"/>
      <c r="AJM19" s="161"/>
      <c r="AJN19" s="164"/>
      <c r="AJO19" s="161"/>
      <c r="AJP19" s="164"/>
      <c r="AJQ19" s="161"/>
      <c r="AJR19" s="164"/>
      <c r="AJS19" s="161"/>
      <c r="AJT19" s="164"/>
      <c r="AJU19" s="161"/>
      <c r="AJV19" s="164"/>
      <c r="AJW19" s="161"/>
      <c r="AJX19" s="164"/>
      <c r="AJY19" s="161"/>
      <c r="AJZ19" s="164"/>
      <c r="AKA19" s="161"/>
      <c r="AKB19" s="164"/>
      <c r="AKC19" s="161"/>
      <c r="AKD19" s="164"/>
      <c r="AKE19" s="161"/>
      <c r="AKF19" s="164"/>
      <c r="AKG19" s="161"/>
      <c r="AKH19" s="164"/>
      <c r="AKI19" s="161"/>
      <c r="AKJ19" s="164"/>
      <c r="AKK19" s="161"/>
      <c r="AKL19" s="164"/>
      <c r="AKM19" s="161"/>
      <c r="AKN19" s="164"/>
      <c r="AKO19" s="161"/>
      <c r="AKP19" s="164"/>
      <c r="AKQ19" s="161"/>
      <c r="AKR19" s="164"/>
      <c r="AKS19" s="161"/>
      <c r="AKT19" s="164"/>
      <c r="AKU19" s="161"/>
      <c r="AKV19" s="164"/>
      <c r="AKW19" s="161"/>
      <c r="AKX19" s="164"/>
      <c r="AKY19" s="161"/>
      <c r="AKZ19" s="164"/>
      <c r="ALA19" s="161"/>
      <c r="ALB19" s="164"/>
      <c r="ALC19" s="161"/>
      <c r="ALD19" s="164"/>
      <c r="ALE19" s="161"/>
      <c r="ALF19" s="164"/>
      <c r="ALG19" s="161"/>
      <c r="ALH19" s="164"/>
      <c r="ALI19" s="161"/>
      <c r="ALJ19" s="164"/>
      <c r="ALK19" s="161"/>
      <c r="ALL19" s="164"/>
      <c r="ALM19" s="161"/>
      <c r="ALN19" s="164"/>
      <c r="ALO19" s="161"/>
      <c r="ALP19" s="164"/>
      <c r="ALQ19" s="161"/>
      <c r="ALR19" s="164"/>
      <c r="ALS19" s="161"/>
      <c r="ALT19" s="164"/>
      <c r="ALU19" s="161"/>
      <c r="ALV19" s="164"/>
      <c r="ALW19" s="161"/>
      <c r="ALX19" s="164"/>
      <c r="ALY19" s="161"/>
      <c r="ALZ19" s="164"/>
      <c r="AMA19" s="161"/>
      <c r="AMB19" s="164"/>
      <c r="AMC19" s="161"/>
      <c r="AMD19" s="164"/>
      <c r="AME19" s="161"/>
      <c r="AMF19" s="164"/>
      <c r="AMG19" s="161"/>
      <c r="AMH19" s="164"/>
      <c r="AMI19" s="161"/>
      <c r="AMJ19" s="164"/>
      <c r="AMK19" s="161"/>
      <c r="AML19" s="164"/>
      <c r="AMM19" s="161"/>
      <c r="AMN19" s="164"/>
      <c r="AMO19" s="161"/>
      <c r="AMP19" s="164"/>
      <c r="AMQ19" s="161"/>
      <c r="AMR19" s="164"/>
      <c r="AMS19" s="161"/>
      <c r="AMT19" s="164"/>
      <c r="AMU19" s="161"/>
      <c r="AMV19" s="164"/>
      <c r="AMW19" s="161"/>
      <c r="AMX19" s="164"/>
      <c r="AMY19" s="161"/>
      <c r="AMZ19" s="164"/>
      <c r="ANA19" s="161"/>
      <c r="ANB19" s="164"/>
      <c r="ANC19" s="161"/>
      <c r="AND19" s="164"/>
      <c r="ANE19" s="161"/>
      <c r="ANF19" s="164"/>
      <c r="ANG19" s="161"/>
      <c r="ANH19" s="164"/>
      <c r="ANI19" s="161"/>
      <c r="ANJ19" s="164"/>
      <c r="ANK19" s="161"/>
      <c r="ANL19" s="164"/>
      <c r="ANM19" s="161"/>
      <c r="ANN19" s="164"/>
      <c r="ANO19" s="161"/>
      <c r="ANP19" s="164"/>
      <c r="ANQ19" s="161"/>
      <c r="ANR19" s="164"/>
      <c r="ANS19" s="161"/>
      <c r="ANT19" s="164"/>
      <c r="ANU19" s="161"/>
      <c r="ANV19" s="164"/>
      <c r="ANW19" s="161"/>
      <c r="ANX19" s="164"/>
      <c r="ANY19" s="161"/>
      <c r="ANZ19" s="164"/>
      <c r="AOA19" s="161"/>
      <c r="AOB19" s="164"/>
      <c r="AOC19" s="161"/>
      <c r="AOD19" s="164"/>
      <c r="AOE19" s="161"/>
      <c r="AOF19" s="164"/>
      <c r="AOG19" s="161"/>
      <c r="AOH19" s="164"/>
      <c r="AOI19" s="161"/>
      <c r="AOJ19" s="164"/>
      <c r="AOK19" s="161"/>
      <c r="AOL19" s="164"/>
      <c r="AOM19" s="161"/>
      <c r="AON19" s="164"/>
      <c r="AOO19" s="161"/>
      <c r="AOP19" s="164"/>
      <c r="AOQ19" s="161"/>
      <c r="AOR19" s="164"/>
      <c r="AOS19" s="161"/>
      <c r="AOT19" s="164"/>
      <c r="AOU19" s="161"/>
      <c r="AOV19" s="164"/>
      <c r="AOW19" s="161"/>
      <c r="AOX19" s="164"/>
      <c r="AOY19" s="161"/>
      <c r="AOZ19" s="164"/>
      <c r="APA19" s="161"/>
      <c r="APB19" s="164"/>
      <c r="APC19" s="161"/>
      <c r="APD19" s="164"/>
      <c r="APE19" s="161"/>
      <c r="APF19" s="164"/>
      <c r="APG19" s="161"/>
      <c r="APH19" s="164"/>
      <c r="API19" s="161"/>
      <c r="APJ19" s="164"/>
      <c r="APK19" s="161"/>
      <c r="APL19" s="164"/>
      <c r="APM19" s="161"/>
      <c r="APN19" s="164"/>
      <c r="APO19" s="161"/>
      <c r="APP19" s="164"/>
      <c r="APQ19" s="161"/>
      <c r="APR19" s="164"/>
      <c r="APS19" s="161"/>
      <c r="APT19" s="164"/>
      <c r="APU19" s="161"/>
      <c r="APV19" s="164"/>
      <c r="APW19" s="161"/>
      <c r="APX19" s="164"/>
      <c r="APY19" s="161"/>
      <c r="APZ19" s="164"/>
      <c r="AQA19" s="161"/>
      <c r="AQB19" s="164"/>
      <c r="AQC19" s="161"/>
      <c r="AQD19" s="164"/>
      <c r="AQE19" s="161"/>
      <c r="AQF19" s="164"/>
      <c r="AQG19" s="161"/>
      <c r="AQH19" s="164"/>
      <c r="AQI19" s="161"/>
      <c r="AQJ19" s="164"/>
      <c r="AQK19" s="161"/>
      <c r="AQL19" s="164"/>
      <c r="AQM19" s="161"/>
      <c r="AQN19" s="164"/>
      <c r="AQO19" s="161"/>
      <c r="AQP19" s="164"/>
      <c r="AQQ19" s="161"/>
      <c r="AQR19" s="164"/>
      <c r="AQS19" s="161"/>
      <c r="AQT19" s="164"/>
      <c r="AQU19" s="161"/>
      <c r="AQV19" s="164"/>
      <c r="AQW19" s="161"/>
      <c r="AQX19" s="164"/>
      <c r="AQY19" s="161"/>
      <c r="AQZ19" s="164"/>
      <c r="ARA19" s="161"/>
      <c r="ARB19" s="164"/>
      <c r="ARC19" s="161"/>
      <c r="ARD19" s="164"/>
      <c r="ARE19" s="161"/>
      <c r="ARF19" s="164"/>
      <c r="ARG19" s="161"/>
      <c r="ARH19" s="164"/>
      <c r="ARI19" s="161"/>
      <c r="ARJ19" s="164"/>
      <c r="ARK19" s="161"/>
      <c r="ARL19" s="164"/>
      <c r="ARM19" s="161"/>
      <c r="ARN19" s="164"/>
      <c r="ARO19" s="161"/>
      <c r="ARP19" s="164"/>
      <c r="ARQ19" s="161"/>
      <c r="ARR19" s="164"/>
      <c r="ARS19" s="161"/>
      <c r="ART19" s="164"/>
      <c r="ARU19" s="161"/>
      <c r="ARV19" s="164"/>
      <c r="ARW19" s="161"/>
      <c r="ARX19" s="164"/>
      <c r="ARY19" s="161"/>
      <c r="ARZ19" s="164"/>
      <c r="ASA19" s="161"/>
      <c r="ASB19" s="164"/>
      <c r="ASC19" s="161"/>
      <c r="ASD19" s="164"/>
      <c r="ASE19" s="161"/>
      <c r="ASF19" s="164"/>
      <c r="ASG19" s="161"/>
      <c r="ASH19" s="164"/>
      <c r="ASI19" s="161"/>
      <c r="ASJ19" s="164"/>
      <c r="ASK19" s="161"/>
      <c r="ASL19" s="164"/>
      <c r="ASM19" s="161"/>
      <c r="ASN19" s="164"/>
      <c r="ASO19" s="161"/>
      <c r="ASP19" s="164"/>
      <c r="ASQ19" s="161"/>
      <c r="ASR19" s="164"/>
      <c r="ASS19" s="161"/>
      <c r="AST19" s="164"/>
      <c r="ASU19" s="161"/>
      <c r="ASV19" s="164"/>
      <c r="ASW19" s="161"/>
      <c r="ASX19" s="164"/>
      <c r="ASY19" s="161"/>
      <c r="ASZ19" s="164"/>
      <c r="ATA19" s="161"/>
      <c r="ATB19" s="164"/>
      <c r="ATC19" s="161"/>
      <c r="ATD19" s="164"/>
      <c r="ATE19" s="161"/>
      <c r="ATF19" s="164"/>
      <c r="ATG19" s="161"/>
      <c r="ATH19" s="164"/>
      <c r="ATI19" s="161"/>
      <c r="ATJ19" s="164"/>
      <c r="ATK19" s="161"/>
      <c r="ATL19" s="164"/>
      <c r="ATM19" s="161"/>
      <c r="ATN19" s="164"/>
      <c r="ATO19" s="161"/>
      <c r="ATP19" s="164"/>
      <c r="ATQ19" s="161"/>
      <c r="ATR19" s="164"/>
      <c r="ATS19" s="161"/>
      <c r="ATT19" s="164"/>
      <c r="ATU19" s="161"/>
      <c r="ATV19" s="164"/>
      <c r="ATW19" s="161"/>
      <c r="ATX19" s="164"/>
      <c r="ATY19" s="161"/>
      <c r="ATZ19" s="164"/>
      <c r="AUA19" s="161"/>
      <c r="AUB19" s="164"/>
      <c r="AUC19" s="161"/>
      <c r="AUD19" s="164"/>
      <c r="AUE19" s="161"/>
      <c r="AUF19" s="164"/>
      <c r="AUG19" s="161"/>
      <c r="AUH19" s="164"/>
      <c r="AUI19" s="161"/>
      <c r="AUJ19" s="164"/>
      <c r="AUK19" s="161"/>
      <c r="AUL19" s="164"/>
      <c r="AUM19" s="161"/>
      <c r="AUN19" s="164"/>
      <c r="AUO19" s="161"/>
      <c r="AUP19" s="164"/>
      <c r="AUQ19" s="161"/>
      <c r="AUR19" s="164"/>
      <c r="AUS19" s="161"/>
      <c r="AUT19" s="164"/>
      <c r="AUU19" s="161"/>
      <c r="AUV19" s="164"/>
      <c r="AUW19" s="161"/>
      <c r="AUX19" s="164"/>
      <c r="AUY19" s="161"/>
      <c r="AUZ19" s="164"/>
      <c r="AVA19" s="161"/>
      <c r="AVB19" s="164"/>
      <c r="AVC19" s="161"/>
      <c r="AVD19" s="164"/>
      <c r="AVE19" s="161"/>
      <c r="AVF19" s="164"/>
      <c r="AVG19" s="161"/>
      <c r="AVH19" s="164"/>
      <c r="AVI19" s="161"/>
      <c r="AVJ19" s="164"/>
      <c r="AVK19" s="161"/>
      <c r="AVL19" s="164"/>
      <c r="AVM19" s="161"/>
      <c r="AVN19" s="164"/>
      <c r="AVO19" s="161"/>
      <c r="AVP19" s="164"/>
      <c r="AVQ19" s="161"/>
      <c r="AVR19" s="164"/>
      <c r="AVS19" s="161"/>
      <c r="AVT19" s="164"/>
      <c r="AVU19" s="161"/>
      <c r="AVV19" s="164"/>
      <c r="AVW19" s="161"/>
      <c r="AVX19" s="164"/>
      <c r="AVY19" s="161"/>
      <c r="AVZ19" s="164"/>
      <c r="AWA19" s="161"/>
      <c r="AWB19" s="164"/>
      <c r="AWC19" s="161"/>
      <c r="AWD19" s="164"/>
      <c r="AWE19" s="161"/>
      <c r="AWF19" s="164"/>
      <c r="AWG19" s="161"/>
      <c r="AWH19" s="164"/>
      <c r="AWI19" s="161"/>
      <c r="AWJ19" s="164"/>
      <c r="AWK19" s="161"/>
      <c r="AWL19" s="164"/>
      <c r="AWM19" s="161"/>
      <c r="AWN19" s="164"/>
      <c r="AWO19" s="161"/>
      <c r="AWP19" s="164"/>
      <c r="AWQ19" s="161"/>
      <c r="AWR19" s="164"/>
      <c r="AWS19" s="161"/>
      <c r="AWT19" s="164"/>
      <c r="AWU19" s="161"/>
      <c r="AWV19" s="164"/>
      <c r="AWW19" s="161"/>
      <c r="AWX19" s="164"/>
      <c r="AWY19" s="161"/>
      <c r="AWZ19" s="164"/>
      <c r="AXA19" s="161"/>
      <c r="AXB19" s="164"/>
      <c r="AXC19" s="161"/>
      <c r="AXD19" s="164"/>
      <c r="AXE19" s="161"/>
      <c r="AXF19" s="164"/>
      <c r="AXG19" s="161"/>
      <c r="AXH19" s="164"/>
      <c r="AXI19" s="161"/>
      <c r="AXJ19" s="164"/>
      <c r="AXK19" s="161"/>
      <c r="AXL19" s="164"/>
      <c r="AXM19" s="161"/>
      <c r="AXN19" s="164"/>
      <c r="AXO19" s="161"/>
      <c r="AXP19" s="164"/>
      <c r="AXQ19" s="161"/>
      <c r="AXR19" s="164"/>
      <c r="AXS19" s="161"/>
      <c r="AXT19" s="164"/>
      <c r="AXU19" s="161"/>
      <c r="AXV19" s="164"/>
      <c r="AXW19" s="161"/>
      <c r="AXX19" s="164"/>
      <c r="AXY19" s="161"/>
      <c r="AXZ19" s="164"/>
      <c r="AYA19" s="161"/>
      <c r="AYB19" s="164"/>
      <c r="AYC19" s="161"/>
      <c r="AYD19" s="164"/>
      <c r="AYE19" s="161"/>
      <c r="AYF19" s="164"/>
      <c r="AYG19" s="161"/>
      <c r="AYH19" s="164"/>
      <c r="AYI19" s="161"/>
      <c r="AYJ19" s="164"/>
      <c r="AYK19" s="161"/>
      <c r="AYL19" s="164"/>
      <c r="AYM19" s="161"/>
      <c r="AYN19" s="164"/>
      <c r="AYO19" s="161"/>
      <c r="AYP19" s="164"/>
      <c r="AYQ19" s="161"/>
      <c r="AYR19" s="164"/>
      <c r="AYS19" s="161"/>
      <c r="AYT19" s="164"/>
      <c r="AYU19" s="161"/>
      <c r="AYV19" s="164"/>
      <c r="AYW19" s="161"/>
      <c r="AYX19" s="164"/>
      <c r="AYY19" s="161"/>
      <c r="AYZ19" s="164"/>
      <c r="AZA19" s="161"/>
      <c r="AZB19" s="164"/>
      <c r="AZC19" s="161"/>
      <c r="AZD19" s="164"/>
      <c r="AZE19" s="161"/>
      <c r="AZF19" s="164"/>
      <c r="AZG19" s="161"/>
      <c r="AZH19" s="164"/>
      <c r="AZI19" s="161"/>
      <c r="AZJ19" s="164"/>
      <c r="AZK19" s="161"/>
      <c r="AZL19" s="164"/>
      <c r="AZM19" s="161"/>
      <c r="AZN19" s="164"/>
      <c r="AZO19" s="161"/>
      <c r="AZP19" s="164"/>
      <c r="AZQ19" s="161"/>
      <c r="AZR19" s="164"/>
      <c r="AZS19" s="161"/>
      <c r="AZT19" s="164"/>
      <c r="AZU19" s="161"/>
      <c r="AZV19" s="164"/>
      <c r="AZW19" s="161"/>
      <c r="AZX19" s="164"/>
      <c r="AZY19" s="161"/>
      <c r="AZZ19" s="164"/>
      <c r="BAA19" s="161"/>
      <c r="BAB19" s="164"/>
      <c r="BAC19" s="161"/>
      <c r="BAD19" s="164"/>
      <c r="BAE19" s="161"/>
      <c r="BAF19" s="164"/>
      <c r="BAG19" s="161"/>
      <c r="BAH19" s="164"/>
      <c r="BAI19" s="161"/>
      <c r="BAJ19" s="164"/>
      <c r="BAK19" s="161"/>
      <c r="BAL19" s="164"/>
      <c r="BAM19" s="161"/>
      <c r="BAN19" s="164"/>
      <c r="BAO19" s="161"/>
      <c r="BAP19" s="164"/>
      <c r="BAQ19" s="161"/>
      <c r="BAR19" s="164"/>
      <c r="BAS19" s="161"/>
      <c r="BAT19" s="164"/>
      <c r="BAU19" s="161"/>
      <c r="BAV19" s="164"/>
      <c r="BAW19" s="161"/>
      <c r="BAX19" s="164"/>
      <c r="BAY19" s="161"/>
      <c r="BAZ19" s="164"/>
      <c r="BBA19" s="161"/>
      <c r="BBB19" s="164"/>
      <c r="BBC19" s="161"/>
      <c r="BBD19" s="164"/>
      <c r="BBE19" s="161"/>
      <c r="BBF19" s="164"/>
      <c r="BBG19" s="161"/>
      <c r="BBH19" s="164"/>
      <c r="BBI19" s="161"/>
      <c r="BBJ19" s="164"/>
      <c r="BBK19" s="161"/>
      <c r="BBL19" s="164"/>
      <c r="BBM19" s="161"/>
      <c r="BBN19" s="164"/>
      <c r="BBO19" s="161"/>
      <c r="BBP19" s="164"/>
      <c r="BBQ19" s="161"/>
      <c r="BBR19" s="164"/>
      <c r="BBS19" s="161"/>
      <c r="BBT19" s="164"/>
      <c r="BBU19" s="161"/>
      <c r="BBV19" s="164"/>
      <c r="BBW19" s="161"/>
      <c r="BBX19" s="164"/>
      <c r="BBY19" s="161"/>
      <c r="BBZ19" s="164"/>
      <c r="BCA19" s="161"/>
      <c r="BCB19" s="164"/>
      <c r="BCC19" s="161"/>
      <c r="BCD19" s="164"/>
      <c r="BCE19" s="161"/>
      <c r="BCF19" s="164"/>
      <c r="BCG19" s="161"/>
      <c r="BCH19" s="164"/>
      <c r="BCI19" s="161"/>
      <c r="BCJ19" s="164"/>
      <c r="BCK19" s="161"/>
      <c r="BCL19" s="164"/>
      <c r="BCM19" s="161"/>
      <c r="BCN19" s="164"/>
      <c r="BCO19" s="161"/>
      <c r="BCP19" s="164"/>
      <c r="BCQ19" s="161"/>
      <c r="BCR19" s="164"/>
      <c r="BCS19" s="161"/>
      <c r="BCT19" s="164"/>
      <c r="BCU19" s="161"/>
      <c r="BCV19" s="164"/>
      <c r="BCW19" s="161"/>
      <c r="BCX19" s="164"/>
      <c r="BCY19" s="161"/>
      <c r="BCZ19" s="164"/>
      <c r="BDA19" s="161"/>
      <c r="BDB19" s="164"/>
      <c r="BDC19" s="161"/>
      <c r="BDD19" s="164"/>
      <c r="BDE19" s="161"/>
      <c r="BDF19" s="164"/>
      <c r="BDG19" s="161"/>
      <c r="BDH19" s="164"/>
      <c r="BDI19" s="161"/>
      <c r="BDJ19" s="164"/>
      <c r="BDK19" s="161"/>
      <c r="BDL19" s="164"/>
      <c r="BDM19" s="161"/>
      <c r="BDN19" s="164"/>
      <c r="BDO19" s="161"/>
      <c r="BDP19" s="164"/>
      <c r="BDQ19" s="161"/>
      <c r="BDR19" s="164"/>
      <c r="BDS19" s="161"/>
      <c r="BDT19" s="164"/>
      <c r="BDU19" s="161"/>
      <c r="BDV19" s="164"/>
      <c r="BDW19" s="161"/>
      <c r="BDX19" s="164"/>
      <c r="BDY19" s="161"/>
      <c r="BDZ19" s="164"/>
      <c r="BEA19" s="161"/>
      <c r="BEB19" s="164"/>
      <c r="BEC19" s="161"/>
      <c r="BED19" s="164"/>
      <c r="BEE19" s="161"/>
      <c r="BEF19" s="164"/>
      <c r="BEG19" s="161"/>
      <c r="BEH19" s="164"/>
      <c r="BEI19" s="161"/>
      <c r="BEJ19" s="164"/>
      <c r="BEK19" s="161"/>
      <c r="BEL19" s="164"/>
      <c r="BEM19" s="161"/>
      <c r="BEN19" s="164"/>
      <c r="BEO19" s="161"/>
      <c r="BEP19" s="164"/>
      <c r="BEQ19" s="161"/>
      <c r="BER19" s="164"/>
      <c r="BES19" s="161"/>
      <c r="BET19" s="164"/>
      <c r="BEU19" s="161"/>
      <c r="BEV19" s="164"/>
      <c r="BEW19" s="161"/>
      <c r="BEX19" s="164"/>
      <c r="BEY19" s="161"/>
      <c r="BEZ19" s="164"/>
      <c r="BFA19" s="161"/>
      <c r="BFB19" s="164"/>
      <c r="BFC19" s="161"/>
      <c r="BFD19" s="164"/>
      <c r="BFE19" s="161"/>
      <c r="BFF19" s="164"/>
      <c r="BFG19" s="161"/>
      <c r="BFH19" s="164"/>
      <c r="BFI19" s="161"/>
      <c r="BFJ19" s="164"/>
      <c r="BFK19" s="161"/>
      <c r="BFL19" s="164"/>
      <c r="BFM19" s="161"/>
      <c r="BFN19" s="164"/>
      <c r="BFO19" s="161"/>
      <c r="BFP19" s="164"/>
      <c r="BFQ19" s="161"/>
      <c r="BFR19" s="164"/>
      <c r="BFS19" s="161"/>
      <c r="BFT19" s="164"/>
      <c r="BFU19" s="161"/>
      <c r="BFV19" s="164"/>
      <c r="BFW19" s="161"/>
      <c r="BFX19" s="164"/>
      <c r="BFY19" s="161"/>
      <c r="BFZ19" s="164"/>
      <c r="BGA19" s="161"/>
      <c r="BGB19" s="164"/>
      <c r="BGC19" s="161"/>
      <c r="BGD19" s="164"/>
      <c r="BGE19" s="161"/>
      <c r="BGF19" s="164"/>
      <c r="BGG19" s="161"/>
      <c r="BGH19" s="164"/>
      <c r="BGI19" s="161"/>
      <c r="BGJ19" s="164"/>
      <c r="BGK19" s="161"/>
      <c r="BGL19" s="164"/>
      <c r="BGM19" s="161"/>
      <c r="BGN19" s="164"/>
      <c r="BGO19" s="161"/>
      <c r="BGP19" s="164"/>
      <c r="BGQ19" s="161"/>
      <c r="BGR19" s="164"/>
      <c r="BGS19" s="161"/>
      <c r="BGT19" s="164"/>
      <c r="BGU19" s="161"/>
      <c r="BGV19" s="164"/>
      <c r="BGW19" s="161"/>
      <c r="BGX19" s="164"/>
      <c r="BGY19" s="161"/>
      <c r="BGZ19" s="164"/>
      <c r="BHA19" s="161"/>
      <c r="BHB19" s="164"/>
      <c r="BHC19" s="161"/>
      <c r="BHD19" s="164"/>
      <c r="BHE19" s="161"/>
      <c r="BHF19" s="164"/>
      <c r="BHG19" s="161"/>
      <c r="BHH19" s="164"/>
      <c r="BHI19" s="161"/>
      <c r="BHJ19" s="164"/>
      <c r="BHK19" s="161"/>
      <c r="BHL19" s="164"/>
      <c r="BHM19" s="161"/>
      <c r="BHN19" s="164"/>
      <c r="BHO19" s="161"/>
      <c r="BHP19" s="164"/>
      <c r="BHQ19" s="161"/>
      <c r="BHR19" s="164"/>
      <c r="BHS19" s="161"/>
      <c r="BHT19" s="164"/>
      <c r="BHU19" s="161"/>
      <c r="BHV19" s="164"/>
      <c r="BHW19" s="161"/>
      <c r="BHX19" s="164"/>
      <c r="BHY19" s="161"/>
      <c r="BHZ19" s="164"/>
      <c r="BIA19" s="161"/>
      <c r="BIB19" s="164"/>
      <c r="BIC19" s="161"/>
      <c r="BID19" s="164"/>
      <c r="BIE19" s="161"/>
      <c r="BIF19" s="164"/>
      <c r="BIG19" s="161"/>
      <c r="BIH19" s="164"/>
      <c r="BII19" s="161"/>
      <c r="BIJ19" s="164"/>
      <c r="BIK19" s="161"/>
      <c r="BIL19" s="164"/>
      <c r="BIM19" s="161"/>
      <c r="BIN19" s="164"/>
      <c r="BIO19" s="161"/>
      <c r="BIP19" s="164"/>
      <c r="BIQ19" s="161"/>
      <c r="BIR19" s="164"/>
      <c r="BIS19" s="161"/>
      <c r="BIT19" s="164"/>
      <c r="BIU19" s="161"/>
      <c r="BIV19" s="164"/>
      <c r="BIW19" s="161"/>
      <c r="BIX19" s="164"/>
      <c r="BIY19" s="161"/>
      <c r="BIZ19" s="164"/>
      <c r="BJA19" s="161"/>
      <c r="BJB19" s="164"/>
      <c r="BJC19" s="161"/>
      <c r="BJD19" s="164"/>
      <c r="BJE19" s="161"/>
      <c r="BJF19" s="164"/>
      <c r="BJG19" s="161"/>
      <c r="BJH19" s="164"/>
      <c r="BJI19" s="161"/>
      <c r="BJJ19" s="164"/>
      <c r="BJK19" s="161"/>
      <c r="BJL19" s="164"/>
      <c r="BJM19" s="161"/>
      <c r="BJN19" s="164"/>
      <c r="BJO19" s="161"/>
      <c r="BJP19" s="164"/>
      <c r="BJQ19" s="161"/>
      <c r="BJR19" s="164"/>
      <c r="BJS19" s="161"/>
      <c r="BJT19" s="164"/>
      <c r="BJU19" s="161"/>
      <c r="BJV19" s="164"/>
      <c r="BJW19" s="161"/>
      <c r="BJX19" s="164"/>
      <c r="BJY19" s="161"/>
      <c r="BJZ19" s="164"/>
      <c r="BKA19" s="161"/>
      <c r="BKB19" s="164"/>
      <c r="BKC19" s="161"/>
      <c r="BKD19" s="164"/>
      <c r="BKE19" s="161"/>
      <c r="BKF19" s="164"/>
      <c r="BKG19" s="161"/>
      <c r="BKH19" s="164"/>
      <c r="BKI19" s="161"/>
      <c r="BKJ19" s="164"/>
      <c r="BKK19" s="161"/>
      <c r="BKL19" s="164"/>
      <c r="BKM19" s="161"/>
      <c r="BKN19" s="164"/>
      <c r="BKO19" s="161"/>
      <c r="BKP19" s="164"/>
      <c r="BKQ19" s="161"/>
      <c r="BKR19" s="164"/>
      <c r="BKS19" s="161"/>
      <c r="BKT19" s="164"/>
      <c r="BKU19" s="161"/>
      <c r="BKV19" s="164"/>
      <c r="BKW19" s="161"/>
      <c r="BKX19" s="164"/>
      <c r="BKY19" s="161"/>
      <c r="BKZ19" s="164"/>
      <c r="BLA19" s="161"/>
      <c r="BLB19" s="164"/>
      <c r="BLC19" s="161"/>
      <c r="BLD19" s="164"/>
      <c r="BLE19" s="161"/>
      <c r="BLF19" s="164"/>
      <c r="BLG19" s="161"/>
      <c r="BLH19" s="164"/>
      <c r="BLI19" s="161"/>
      <c r="BLJ19" s="164"/>
      <c r="BLK19" s="161"/>
      <c r="BLL19" s="164"/>
      <c r="BLM19" s="161"/>
      <c r="BLN19" s="164"/>
      <c r="BLO19" s="161"/>
      <c r="BLP19" s="164"/>
      <c r="BLQ19" s="161"/>
      <c r="BLR19" s="164"/>
      <c r="BLS19" s="161"/>
      <c r="BLT19" s="164"/>
      <c r="BLU19" s="161"/>
      <c r="BLV19" s="164"/>
      <c r="BLW19" s="161"/>
      <c r="BLX19" s="164"/>
      <c r="BLY19" s="161"/>
      <c r="BLZ19" s="164"/>
      <c r="BMA19" s="161"/>
      <c r="BMB19" s="164"/>
      <c r="BMC19" s="161"/>
      <c r="BMD19" s="164"/>
      <c r="BME19" s="161"/>
      <c r="BMF19" s="164"/>
      <c r="BMG19" s="161"/>
      <c r="BMH19" s="164"/>
      <c r="BMI19" s="161"/>
      <c r="BMJ19" s="164"/>
      <c r="BMK19" s="161"/>
      <c r="BML19" s="164"/>
      <c r="BMM19" s="161"/>
      <c r="BMN19" s="164"/>
      <c r="BMO19" s="161"/>
      <c r="BMP19" s="164"/>
      <c r="BMQ19" s="161"/>
      <c r="BMR19" s="164"/>
      <c r="BMS19" s="161"/>
      <c r="BMT19" s="164"/>
      <c r="BMU19" s="161"/>
      <c r="BMV19" s="164"/>
      <c r="BMW19" s="161"/>
      <c r="BMX19" s="164"/>
      <c r="BMY19" s="161"/>
      <c r="BMZ19" s="164"/>
      <c r="BNA19" s="161"/>
      <c r="BNB19" s="164"/>
      <c r="BNC19" s="161"/>
      <c r="BND19" s="164"/>
      <c r="BNE19" s="161"/>
      <c r="BNF19" s="164"/>
      <c r="BNG19" s="161"/>
      <c r="BNH19" s="164"/>
      <c r="BNI19" s="161"/>
      <c r="BNJ19" s="164"/>
      <c r="BNK19" s="161"/>
      <c r="BNL19" s="164"/>
      <c r="BNM19" s="161"/>
      <c r="BNN19" s="164"/>
      <c r="BNO19" s="161"/>
      <c r="BNP19" s="164"/>
      <c r="BNQ19" s="161"/>
      <c r="BNR19" s="164"/>
      <c r="BNS19" s="161"/>
      <c r="BNT19" s="164"/>
      <c r="BNU19" s="161"/>
      <c r="BNV19" s="164"/>
      <c r="BNW19" s="161"/>
      <c r="BNX19" s="164"/>
      <c r="BNY19" s="161"/>
      <c r="BNZ19" s="164"/>
      <c r="BOA19" s="161"/>
      <c r="BOB19" s="164"/>
      <c r="BOC19" s="161"/>
      <c r="BOD19" s="164"/>
      <c r="BOE19" s="161"/>
      <c r="BOF19" s="164"/>
      <c r="BOG19" s="161"/>
      <c r="BOH19" s="164"/>
      <c r="BOI19" s="161"/>
      <c r="BOJ19" s="164"/>
      <c r="BOK19" s="161"/>
      <c r="BOL19" s="164"/>
      <c r="BOM19" s="161"/>
      <c r="BON19" s="164"/>
      <c r="BOO19" s="161"/>
      <c r="BOP19" s="164"/>
      <c r="BOQ19" s="161"/>
      <c r="BOR19" s="164"/>
      <c r="BOS19" s="161"/>
      <c r="BOT19" s="164"/>
      <c r="BOU19" s="161"/>
      <c r="BOV19" s="164"/>
      <c r="BOW19" s="161"/>
      <c r="BOX19" s="164"/>
      <c r="BOY19" s="161"/>
      <c r="BOZ19" s="164"/>
      <c r="BPA19" s="161"/>
      <c r="BPB19" s="164"/>
      <c r="BPC19" s="161"/>
      <c r="BPD19" s="164"/>
      <c r="BPE19" s="161"/>
      <c r="BPF19" s="164"/>
      <c r="BPG19" s="161"/>
      <c r="BPH19" s="164"/>
      <c r="BPI19" s="161"/>
      <c r="BPJ19" s="164"/>
      <c r="BPK19" s="161"/>
      <c r="BPL19" s="164"/>
      <c r="BPM19" s="161"/>
      <c r="BPN19" s="164"/>
      <c r="BPO19" s="161"/>
      <c r="BPP19" s="164"/>
      <c r="BPQ19" s="161"/>
      <c r="BPR19" s="164"/>
      <c r="BPS19" s="161"/>
      <c r="BPT19" s="164"/>
      <c r="BPU19" s="161"/>
      <c r="BPV19" s="164"/>
      <c r="BPW19" s="161"/>
      <c r="BPX19" s="164"/>
      <c r="BPY19" s="161"/>
      <c r="BPZ19" s="164"/>
      <c r="BQA19" s="161"/>
      <c r="BQB19" s="164"/>
      <c r="BQC19" s="161"/>
      <c r="BQD19" s="164"/>
      <c r="BQE19" s="161"/>
      <c r="BQF19" s="164"/>
      <c r="BQG19" s="161"/>
      <c r="BQH19" s="164"/>
      <c r="BQI19" s="161"/>
      <c r="BQJ19" s="164"/>
      <c r="BQK19" s="161"/>
      <c r="BQL19" s="164"/>
      <c r="BQM19" s="161"/>
      <c r="BQN19" s="164"/>
      <c r="BQO19" s="161"/>
      <c r="BQP19" s="164"/>
      <c r="BQQ19" s="161"/>
      <c r="BQR19" s="164"/>
      <c r="BQS19" s="161"/>
      <c r="BQT19" s="164"/>
      <c r="BQU19" s="161"/>
      <c r="BQV19" s="164"/>
      <c r="BQW19" s="161"/>
      <c r="BQX19" s="164"/>
      <c r="BQY19" s="161"/>
      <c r="BQZ19" s="164"/>
      <c r="BRA19" s="161"/>
      <c r="BRB19" s="164"/>
      <c r="BRC19" s="161"/>
      <c r="BRD19" s="164"/>
      <c r="BRE19" s="161"/>
      <c r="BRF19" s="164"/>
      <c r="BRG19" s="161"/>
      <c r="BRH19" s="164"/>
      <c r="BRI19" s="161"/>
      <c r="BRJ19" s="164"/>
      <c r="BRK19" s="161"/>
      <c r="BRL19" s="164"/>
      <c r="BRM19" s="161"/>
      <c r="BRN19" s="164"/>
      <c r="BRO19" s="161"/>
      <c r="BRP19" s="164"/>
      <c r="BRQ19" s="161"/>
      <c r="BRR19" s="164"/>
      <c r="BRS19" s="161"/>
      <c r="BRT19" s="164"/>
      <c r="BRU19" s="161"/>
      <c r="BRV19" s="164"/>
      <c r="BRW19" s="161"/>
      <c r="BRX19" s="164"/>
      <c r="BRY19" s="161"/>
      <c r="BRZ19" s="164"/>
      <c r="BSA19" s="161"/>
      <c r="BSB19" s="164"/>
      <c r="BSC19" s="161"/>
      <c r="BSD19" s="164"/>
      <c r="BSE19" s="161"/>
      <c r="BSF19" s="164"/>
      <c r="BSG19" s="161"/>
      <c r="BSH19" s="164"/>
      <c r="BSI19" s="161"/>
      <c r="BSJ19" s="164"/>
      <c r="BSK19" s="161"/>
      <c r="BSL19" s="164"/>
      <c r="BSM19" s="161"/>
      <c r="BSN19" s="164"/>
      <c r="BSO19" s="161"/>
      <c r="BSP19" s="164"/>
      <c r="BSQ19" s="161"/>
      <c r="BSR19" s="164"/>
      <c r="BSS19" s="161"/>
      <c r="BST19" s="164"/>
      <c r="BSU19" s="161"/>
      <c r="BSV19" s="164"/>
      <c r="BSW19" s="161"/>
      <c r="BSX19" s="164"/>
      <c r="BSY19" s="161"/>
      <c r="BSZ19" s="164"/>
      <c r="BTA19" s="161"/>
      <c r="BTB19" s="164"/>
      <c r="BTC19" s="161"/>
      <c r="BTD19" s="164"/>
      <c r="BTE19" s="161"/>
      <c r="BTF19" s="164"/>
      <c r="BTG19" s="161"/>
      <c r="BTH19" s="164"/>
      <c r="BTI19" s="161"/>
      <c r="BTJ19" s="164"/>
      <c r="BTK19" s="161"/>
      <c r="BTL19" s="164"/>
      <c r="BTM19" s="161"/>
      <c r="BTN19" s="164"/>
      <c r="BTO19" s="161"/>
      <c r="BTP19" s="164"/>
      <c r="BTQ19" s="161"/>
      <c r="BTR19" s="164"/>
      <c r="BTS19" s="161"/>
      <c r="BTT19" s="164"/>
      <c r="BTU19" s="161"/>
      <c r="BTV19" s="164"/>
      <c r="BTW19" s="161"/>
      <c r="BTX19" s="164"/>
      <c r="BTY19" s="161"/>
      <c r="BTZ19" s="164"/>
      <c r="BUA19" s="161"/>
      <c r="BUB19" s="164"/>
      <c r="BUC19" s="161"/>
      <c r="BUD19" s="164"/>
      <c r="BUE19" s="161"/>
      <c r="BUF19" s="164"/>
      <c r="BUG19" s="161"/>
      <c r="BUH19" s="164"/>
      <c r="BUI19" s="161"/>
      <c r="BUJ19" s="164"/>
      <c r="BUK19" s="161"/>
      <c r="BUL19" s="164"/>
      <c r="BUM19" s="161"/>
      <c r="BUN19" s="164"/>
      <c r="BUO19" s="161"/>
      <c r="BUP19" s="164"/>
      <c r="BUQ19" s="161"/>
      <c r="BUR19" s="164"/>
      <c r="BUS19" s="161"/>
      <c r="BUT19" s="164"/>
      <c r="BUU19" s="161"/>
      <c r="BUV19" s="164"/>
      <c r="BUW19" s="161"/>
      <c r="BUX19" s="164"/>
      <c r="BUY19" s="161"/>
      <c r="BUZ19" s="164"/>
      <c r="BVA19" s="161"/>
      <c r="BVB19" s="164"/>
      <c r="BVC19" s="161"/>
      <c r="BVD19" s="164"/>
      <c r="BVE19" s="161"/>
      <c r="BVF19" s="164"/>
      <c r="BVG19" s="161"/>
      <c r="BVH19" s="164"/>
      <c r="BVI19" s="161"/>
      <c r="BVJ19" s="164"/>
      <c r="BVK19" s="161"/>
      <c r="BVL19" s="164"/>
      <c r="BVM19" s="161"/>
      <c r="BVN19" s="164"/>
      <c r="BVO19" s="161"/>
      <c r="BVP19" s="164"/>
      <c r="BVQ19" s="161"/>
      <c r="BVR19" s="164"/>
      <c r="BVS19" s="161"/>
      <c r="BVT19" s="164"/>
      <c r="BVU19" s="161"/>
      <c r="BVV19" s="164"/>
      <c r="BVW19" s="161"/>
      <c r="BVX19" s="164"/>
      <c r="BVY19" s="161"/>
      <c r="BVZ19" s="164"/>
      <c r="BWA19" s="161"/>
      <c r="BWB19" s="164"/>
      <c r="BWC19" s="161"/>
      <c r="BWD19" s="164"/>
      <c r="BWE19" s="161"/>
      <c r="BWF19" s="164"/>
      <c r="BWG19" s="161"/>
      <c r="BWH19" s="164"/>
      <c r="BWI19" s="161"/>
      <c r="BWJ19" s="164"/>
      <c r="BWK19" s="161"/>
      <c r="BWL19" s="164"/>
      <c r="BWM19" s="161"/>
      <c r="BWN19" s="164"/>
      <c r="BWO19" s="161"/>
      <c r="BWP19" s="164"/>
      <c r="BWQ19" s="161"/>
      <c r="BWR19" s="164"/>
      <c r="BWS19" s="161"/>
      <c r="BWT19" s="164"/>
      <c r="BWU19" s="161"/>
      <c r="BWV19" s="164"/>
      <c r="BWW19" s="161"/>
      <c r="BWX19" s="164"/>
      <c r="BWY19" s="161"/>
      <c r="BWZ19" s="164"/>
      <c r="BXA19" s="161"/>
      <c r="BXB19" s="164"/>
      <c r="BXC19" s="161"/>
      <c r="BXD19" s="164"/>
      <c r="BXE19" s="161"/>
      <c r="BXF19" s="164"/>
      <c r="BXG19" s="161"/>
      <c r="BXH19" s="164"/>
      <c r="BXI19" s="161"/>
      <c r="BXJ19" s="164"/>
      <c r="BXK19" s="161"/>
      <c r="BXL19" s="164"/>
      <c r="BXM19" s="161"/>
      <c r="BXN19" s="164"/>
      <c r="BXO19" s="161"/>
      <c r="BXP19" s="164"/>
      <c r="BXQ19" s="161"/>
      <c r="BXR19" s="164"/>
      <c r="BXS19" s="161"/>
      <c r="BXT19" s="164"/>
      <c r="BXU19" s="161"/>
      <c r="BXV19" s="164"/>
      <c r="BXW19" s="161"/>
      <c r="BXX19" s="164"/>
      <c r="BXY19" s="161"/>
      <c r="BXZ19" s="164"/>
      <c r="BYA19" s="161"/>
      <c r="BYB19" s="164"/>
      <c r="BYC19" s="161"/>
      <c r="BYD19" s="164"/>
      <c r="BYE19" s="161"/>
      <c r="BYF19" s="164"/>
      <c r="BYG19" s="161"/>
      <c r="BYH19" s="164"/>
      <c r="BYI19" s="161"/>
      <c r="BYJ19" s="164"/>
      <c r="BYK19" s="161"/>
      <c r="BYL19" s="164"/>
      <c r="BYM19" s="161"/>
      <c r="BYN19" s="164"/>
      <c r="BYO19" s="161"/>
      <c r="BYP19" s="164"/>
      <c r="BYQ19" s="161"/>
      <c r="BYR19" s="164"/>
      <c r="BYS19" s="161"/>
      <c r="BYT19" s="164"/>
      <c r="BYU19" s="161"/>
      <c r="BYV19" s="164"/>
      <c r="BYW19" s="161"/>
      <c r="BYX19" s="164"/>
      <c r="BYY19" s="161"/>
      <c r="BYZ19" s="164"/>
      <c r="BZA19" s="161"/>
      <c r="BZB19" s="164"/>
      <c r="BZC19" s="161"/>
      <c r="BZD19" s="164"/>
      <c r="BZE19" s="161"/>
      <c r="BZF19" s="164"/>
      <c r="BZG19" s="161"/>
      <c r="BZH19" s="164"/>
      <c r="BZI19" s="161"/>
      <c r="BZJ19" s="164"/>
      <c r="BZK19" s="161"/>
      <c r="BZL19" s="164"/>
      <c r="BZM19" s="161"/>
      <c r="BZN19" s="164"/>
      <c r="BZO19" s="161"/>
      <c r="BZP19" s="164"/>
      <c r="BZQ19" s="161"/>
      <c r="BZR19" s="164"/>
      <c r="BZS19" s="161"/>
      <c r="BZT19" s="164"/>
      <c r="BZU19" s="161"/>
      <c r="BZV19" s="164"/>
      <c r="BZW19" s="161"/>
      <c r="BZX19" s="164"/>
      <c r="BZY19" s="161"/>
      <c r="BZZ19" s="164"/>
      <c r="CAA19" s="161"/>
      <c r="CAB19" s="164"/>
      <c r="CAC19" s="161"/>
      <c r="CAD19" s="164"/>
      <c r="CAE19" s="161"/>
      <c r="CAF19" s="164"/>
      <c r="CAG19" s="161"/>
      <c r="CAH19" s="164"/>
      <c r="CAI19" s="161"/>
      <c r="CAJ19" s="164"/>
      <c r="CAK19" s="161"/>
      <c r="CAL19" s="164"/>
      <c r="CAM19" s="161"/>
      <c r="CAN19" s="164"/>
      <c r="CAO19" s="161"/>
      <c r="CAP19" s="164"/>
      <c r="CAQ19" s="161"/>
      <c r="CAR19" s="164"/>
      <c r="CAS19" s="161"/>
      <c r="CAT19" s="164"/>
      <c r="CAU19" s="161"/>
      <c r="CAV19" s="164"/>
      <c r="CAW19" s="161"/>
      <c r="CAX19" s="164"/>
      <c r="CAY19" s="161"/>
      <c r="CAZ19" s="164"/>
      <c r="CBA19" s="161"/>
      <c r="CBB19" s="164"/>
      <c r="CBC19" s="161"/>
      <c r="CBD19" s="164"/>
      <c r="CBE19" s="161"/>
      <c r="CBF19" s="164"/>
      <c r="CBG19" s="161"/>
      <c r="CBH19" s="164"/>
      <c r="CBI19" s="161"/>
      <c r="CBJ19" s="164"/>
      <c r="CBK19" s="161"/>
      <c r="CBL19" s="164"/>
      <c r="CBM19" s="161"/>
      <c r="CBN19" s="164"/>
      <c r="CBO19" s="161"/>
      <c r="CBP19" s="164"/>
      <c r="CBQ19" s="161"/>
      <c r="CBR19" s="164"/>
      <c r="CBS19" s="161"/>
      <c r="CBT19" s="164"/>
      <c r="CBU19" s="161"/>
      <c r="CBV19" s="164"/>
      <c r="CBW19" s="161"/>
      <c r="CBX19" s="164"/>
      <c r="CBY19" s="161"/>
      <c r="CBZ19" s="164"/>
      <c r="CCA19" s="161"/>
      <c r="CCB19" s="164"/>
      <c r="CCC19" s="161"/>
      <c r="CCD19" s="164"/>
      <c r="CCE19" s="161"/>
      <c r="CCF19" s="164"/>
      <c r="CCG19" s="161"/>
      <c r="CCH19" s="164"/>
      <c r="CCI19" s="161"/>
      <c r="CCJ19" s="164"/>
      <c r="CCK19" s="161"/>
      <c r="CCL19" s="164"/>
      <c r="CCM19" s="161"/>
      <c r="CCN19" s="164"/>
      <c r="CCO19" s="161"/>
      <c r="CCP19" s="164"/>
      <c r="CCQ19" s="161"/>
      <c r="CCR19" s="164"/>
      <c r="CCS19" s="161"/>
      <c r="CCT19" s="164"/>
      <c r="CCU19" s="161"/>
      <c r="CCV19" s="164"/>
      <c r="CCW19" s="161"/>
      <c r="CCX19" s="164"/>
      <c r="CCY19" s="161"/>
      <c r="CCZ19" s="164"/>
      <c r="CDA19" s="161"/>
      <c r="CDB19" s="164"/>
      <c r="CDC19" s="161"/>
      <c r="CDD19" s="164"/>
      <c r="CDE19" s="161"/>
      <c r="CDF19" s="164"/>
      <c r="CDG19" s="161"/>
      <c r="CDH19" s="164"/>
      <c r="CDI19" s="161"/>
      <c r="CDJ19" s="164"/>
      <c r="CDK19" s="161"/>
      <c r="CDL19" s="164"/>
      <c r="CDM19" s="161"/>
      <c r="CDN19" s="164"/>
      <c r="CDO19" s="161"/>
      <c r="CDP19" s="164"/>
      <c r="CDQ19" s="161"/>
      <c r="CDR19" s="164"/>
      <c r="CDS19" s="161"/>
      <c r="CDT19" s="164"/>
      <c r="CDU19" s="161"/>
      <c r="CDV19" s="164"/>
      <c r="CDW19" s="161"/>
      <c r="CDX19" s="164"/>
      <c r="CDY19" s="161"/>
      <c r="CDZ19" s="164"/>
      <c r="CEA19" s="161"/>
      <c r="CEB19" s="164"/>
      <c r="CEC19" s="161"/>
      <c r="CED19" s="164"/>
      <c r="CEE19" s="161"/>
      <c r="CEF19" s="164"/>
      <c r="CEG19" s="161"/>
      <c r="CEH19" s="164"/>
      <c r="CEI19" s="161"/>
      <c r="CEJ19" s="164"/>
      <c r="CEK19" s="161"/>
      <c r="CEL19" s="164"/>
      <c r="CEM19" s="161"/>
      <c r="CEN19" s="164"/>
      <c r="CEO19" s="161"/>
      <c r="CEP19" s="164"/>
      <c r="CEQ19" s="161"/>
      <c r="CER19" s="164"/>
      <c r="CES19" s="161"/>
      <c r="CET19" s="164"/>
      <c r="CEU19" s="161"/>
      <c r="CEV19" s="164"/>
      <c r="CEW19" s="161"/>
      <c r="CEX19" s="164"/>
      <c r="CEY19" s="161"/>
      <c r="CEZ19" s="164"/>
      <c r="CFA19" s="161"/>
      <c r="CFB19" s="164"/>
      <c r="CFC19" s="161"/>
      <c r="CFD19" s="164"/>
      <c r="CFE19" s="161"/>
      <c r="CFF19" s="164"/>
      <c r="CFG19" s="161"/>
      <c r="CFH19" s="164"/>
      <c r="CFI19" s="161"/>
      <c r="CFJ19" s="164"/>
      <c r="CFK19" s="161"/>
      <c r="CFL19" s="164"/>
      <c r="CFM19" s="161"/>
      <c r="CFN19" s="164"/>
      <c r="CFO19" s="161"/>
      <c r="CFP19" s="164"/>
      <c r="CFQ19" s="161"/>
      <c r="CFR19" s="164"/>
      <c r="CFS19" s="161"/>
      <c r="CFT19" s="164"/>
      <c r="CFU19" s="161"/>
      <c r="CFV19" s="164"/>
      <c r="CFW19" s="161"/>
      <c r="CFX19" s="164"/>
      <c r="CFY19" s="161"/>
      <c r="CFZ19" s="164"/>
      <c r="CGA19" s="161"/>
      <c r="CGB19" s="164"/>
      <c r="CGC19" s="161"/>
      <c r="CGD19" s="164"/>
      <c r="CGE19" s="161"/>
      <c r="CGF19" s="164"/>
      <c r="CGG19" s="161"/>
      <c r="CGH19" s="164"/>
      <c r="CGI19" s="161"/>
      <c r="CGJ19" s="164"/>
      <c r="CGK19" s="161"/>
      <c r="CGL19" s="164"/>
      <c r="CGM19" s="161"/>
      <c r="CGN19" s="164"/>
      <c r="CGO19" s="161"/>
      <c r="CGP19" s="164"/>
      <c r="CGQ19" s="161"/>
      <c r="CGR19" s="164"/>
      <c r="CGS19" s="161"/>
      <c r="CGT19" s="164"/>
      <c r="CGU19" s="161"/>
      <c r="CGV19" s="164"/>
      <c r="CGW19" s="161"/>
      <c r="CGX19" s="164"/>
      <c r="CGY19" s="161"/>
      <c r="CGZ19" s="164"/>
      <c r="CHA19" s="161"/>
      <c r="CHB19" s="164"/>
      <c r="CHC19" s="161"/>
      <c r="CHD19" s="164"/>
      <c r="CHE19" s="161"/>
      <c r="CHF19" s="164"/>
      <c r="CHG19" s="161"/>
      <c r="CHH19" s="164"/>
      <c r="CHI19" s="161"/>
      <c r="CHJ19" s="164"/>
      <c r="CHK19" s="161"/>
      <c r="CHL19" s="164"/>
      <c r="CHM19" s="161"/>
      <c r="CHN19" s="164"/>
      <c r="CHO19" s="161"/>
      <c r="CHP19" s="164"/>
      <c r="CHQ19" s="161"/>
      <c r="CHR19" s="164"/>
      <c r="CHS19" s="161"/>
      <c r="CHT19" s="164"/>
      <c r="CHU19" s="161"/>
      <c r="CHV19" s="164"/>
      <c r="CHW19" s="161"/>
      <c r="CHX19" s="164"/>
      <c r="CHY19" s="161"/>
      <c r="CHZ19" s="164"/>
      <c r="CIA19" s="161"/>
      <c r="CIB19" s="164"/>
      <c r="CIC19" s="161"/>
      <c r="CID19" s="164"/>
      <c r="CIE19" s="161"/>
      <c r="CIF19" s="164"/>
      <c r="CIG19" s="161"/>
      <c r="CIH19" s="164"/>
      <c r="CII19" s="161"/>
      <c r="CIJ19" s="164"/>
      <c r="CIK19" s="161"/>
      <c r="CIL19" s="164"/>
      <c r="CIM19" s="161"/>
      <c r="CIN19" s="164"/>
      <c r="CIO19" s="161"/>
      <c r="CIP19" s="164"/>
      <c r="CIQ19" s="161"/>
      <c r="CIR19" s="164"/>
      <c r="CIS19" s="161"/>
      <c r="CIT19" s="164"/>
      <c r="CIU19" s="161"/>
      <c r="CIV19" s="164"/>
      <c r="CIW19" s="161"/>
      <c r="CIX19" s="164"/>
      <c r="CIY19" s="161"/>
      <c r="CIZ19" s="164"/>
      <c r="CJA19" s="161"/>
      <c r="CJB19" s="164"/>
      <c r="CJC19" s="161"/>
      <c r="CJD19" s="164"/>
      <c r="CJE19" s="161"/>
      <c r="CJF19" s="164"/>
      <c r="CJG19" s="161"/>
      <c r="CJH19" s="164"/>
      <c r="CJI19" s="161"/>
      <c r="CJJ19" s="164"/>
      <c r="CJK19" s="161"/>
      <c r="CJL19" s="164"/>
      <c r="CJM19" s="161"/>
      <c r="CJN19" s="164"/>
      <c r="CJO19" s="161"/>
      <c r="CJP19" s="164"/>
      <c r="CJQ19" s="161"/>
      <c r="CJR19" s="164"/>
      <c r="CJS19" s="161"/>
      <c r="CJT19" s="164"/>
      <c r="CJU19" s="161"/>
      <c r="CJV19" s="164"/>
      <c r="CJW19" s="161"/>
      <c r="CJX19" s="164"/>
      <c r="CJY19" s="161"/>
      <c r="CJZ19" s="164"/>
      <c r="CKA19" s="161"/>
      <c r="CKB19" s="164"/>
      <c r="CKC19" s="161"/>
      <c r="CKD19" s="164"/>
      <c r="CKE19" s="161"/>
      <c r="CKF19" s="164"/>
      <c r="CKG19" s="161"/>
      <c r="CKH19" s="164"/>
      <c r="CKI19" s="161"/>
      <c r="CKJ19" s="164"/>
      <c r="CKK19" s="161"/>
      <c r="CKL19" s="164"/>
      <c r="CKM19" s="161"/>
      <c r="CKN19" s="164"/>
      <c r="CKO19" s="161"/>
      <c r="CKP19" s="164"/>
      <c r="CKQ19" s="161"/>
      <c r="CKR19" s="164"/>
      <c r="CKS19" s="161"/>
      <c r="CKT19" s="164"/>
      <c r="CKU19" s="161"/>
      <c r="CKV19" s="164"/>
      <c r="CKW19" s="161"/>
      <c r="CKX19" s="164"/>
      <c r="CKY19" s="161"/>
      <c r="CKZ19" s="164"/>
      <c r="CLA19" s="161"/>
      <c r="CLB19" s="164"/>
      <c r="CLC19" s="161"/>
      <c r="CLD19" s="164"/>
      <c r="CLE19" s="161"/>
      <c r="CLF19" s="164"/>
      <c r="CLG19" s="161"/>
      <c r="CLH19" s="164"/>
      <c r="CLI19" s="161"/>
      <c r="CLJ19" s="164"/>
      <c r="CLK19" s="161"/>
      <c r="CLL19" s="164"/>
      <c r="CLM19" s="161"/>
      <c r="CLN19" s="164"/>
      <c r="CLO19" s="161"/>
      <c r="CLP19" s="164"/>
      <c r="CLQ19" s="161"/>
      <c r="CLR19" s="164"/>
      <c r="CLS19" s="161"/>
      <c r="CLT19" s="164"/>
      <c r="CLU19" s="161"/>
      <c r="CLV19" s="164"/>
      <c r="CLW19" s="161"/>
      <c r="CLX19" s="164"/>
      <c r="CLY19" s="161"/>
      <c r="CLZ19" s="164"/>
      <c r="CMA19" s="161"/>
      <c r="CMB19" s="164"/>
      <c r="CMC19" s="161"/>
      <c r="CMD19" s="164"/>
      <c r="CME19" s="161"/>
      <c r="CMF19" s="164"/>
      <c r="CMG19" s="161"/>
      <c r="CMH19" s="164"/>
      <c r="CMI19" s="161"/>
      <c r="CMJ19" s="164"/>
      <c r="CMK19" s="161"/>
      <c r="CML19" s="164"/>
      <c r="CMM19" s="161"/>
      <c r="CMN19" s="164"/>
      <c r="CMO19" s="161"/>
      <c r="CMP19" s="164"/>
      <c r="CMQ19" s="161"/>
      <c r="CMR19" s="164"/>
      <c r="CMS19" s="161"/>
      <c r="CMT19" s="164"/>
      <c r="CMU19" s="161"/>
      <c r="CMV19" s="164"/>
      <c r="CMW19" s="161"/>
      <c r="CMX19" s="164"/>
      <c r="CMY19" s="161"/>
      <c r="CMZ19" s="164"/>
      <c r="CNA19" s="161"/>
      <c r="CNB19" s="164"/>
      <c r="CNC19" s="161"/>
      <c r="CND19" s="164"/>
      <c r="CNE19" s="161"/>
      <c r="CNF19" s="164"/>
      <c r="CNG19" s="161"/>
      <c r="CNH19" s="164"/>
      <c r="CNI19" s="161"/>
      <c r="CNJ19" s="164"/>
      <c r="CNK19" s="161"/>
      <c r="CNL19" s="164"/>
      <c r="CNM19" s="161"/>
      <c r="CNN19" s="164"/>
      <c r="CNO19" s="161"/>
      <c r="CNP19" s="164"/>
      <c r="CNQ19" s="161"/>
      <c r="CNR19" s="164"/>
      <c r="CNS19" s="161"/>
      <c r="CNT19" s="164"/>
      <c r="CNU19" s="161"/>
      <c r="CNV19" s="164"/>
      <c r="CNW19" s="161"/>
      <c r="CNX19" s="164"/>
      <c r="CNY19" s="161"/>
      <c r="CNZ19" s="164"/>
      <c r="COA19" s="161"/>
      <c r="COB19" s="164"/>
      <c r="COC19" s="161"/>
      <c r="COD19" s="164"/>
      <c r="COE19" s="161"/>
      <c r="COF19" s="164"/>
      <c r="COG19" s="161"/>
      <c r="COH19" s="164"/>
      <c r="COI19" s="161"/>
      <c r="COJ19" s="164"/>
      <c r="COK19" s="161"/>
      <c r="COL19" s="164"/>
      <c r="COM19" s="161"/>
      <c r="CON19" s="164"/>
      <c r="COO19" s="161"/>
      <c r="COP19" s="164"/>
      <c r="COQ19" s="161"/>
      <c r="COR19" s="164"/>
      <c r="COS19" s="161"/>
      <c r="COT19" s="164"/>
      <c r="COU19" s="161"/>
      <c r="COV19" s="164"/>
      <c r="COW19" s="161"/>
      <c r="COX19" s="164"/>
      <c r="COY19" s="161"/>
      <c r="COZ19" s="164"/>
      <c r="CPA19" s="161"/>
      <c r="CPB19" s="164"/>
      <c r="CPC19" s="161"/>
      <c r="CPD19" s="164"/>
      <c r="CPE19" s="161"/>
      <c r="CPF19" s="164"/>
      <c r="CPG19" s="161"/>
      <c r="CPH19" s="164"/>
      <c r="CPI19" s="161"/>
      <c r="CPJ19" s="164"/>
      <c r="CPK19" s="161"/>
      <c r="CPL19" s="164"/>
      <c r="CPM19" s="161"/>
      <c r="CPN19" s="164"/>
      <c r="CPO19" s="161"/>
      <c r="CPP19" s="164"/>
      <c r="CPQ19" s="161"/>
      <c r="CPR19" s="164"/>
      <c r="CPS19" s="161"/>
      <c r="CPT19" s="164"/>
      <c r="CPU19" s="161"/>
      <c r="CPV19" s="164"/>
      <c r="CPW19" s="161"/>
      <c r="CPX19" s="164"/>
      <c r="CPY19" s="161"/>
      <c r="CPZ19" s="164"/>
      <c r="CQA19" s="161"/>
      <c r="CQB19" s="164"/>
      <c r="CQC19" s="161"/>
      <c r="CQD19" s="164"/>
      <c r="CQE19" s="161"/>
      <c r="CQF19" s="164"/>
      <c r="CQG19" s="161"/>
      <c r="CQH19" s="164"/>
      <c r="CQI19" s="161"/>
      <c r="CQJ19" s="164"/>
      <c r="CQK19" s="161"/>
      <c r="CQL19" s="164"/>
      <c r="CQM19" s="161"/>
      <c r="CQN19" s="164"/>
      <c r="CQO19" s="161"/>
      <c r="CQP19" s="164"/>
      <c r="CQQ19" s="161"/>
      <c r="CQR19" s="164"/>
      <c r="CQS19" s="161"/>
      <c r="CQT19" s="164"/>
      <c r="CQU19" s="161"/>
      <c r="CQV19" s="164"/>
      <c r="CQW19" s="161"/>
      <c r="CQX19" s="164"/>
      <c r="CQY19" s="161"/>
      <c r="CQZ19" s="164"/>
      <c r="CRA19" s="161"/>
      <c r="CRB19" s="164"/>
      <c r="CRC19" s="161"/>
      <c r="CRD19" s="164"/>
      <c r="CRE19" s="161"/>
      <c r="CRF19" s="164"/>
      <c r="CRG19" s="161"/>
      <c r="CRH19" s="164"/>
      <c r="CRI19" s="161"/>
      <c r="CRJ19" s="164"/>
      <c r="CRK19" s="161"/>
      <c r="CRL19" s="164"/>
      <c r="CRM19" s="161"/>
      <c r="CRN19" s="164"/>
      <c r="CRO19" s="161"/>
      <c r="CRP19" s="164"/>
      <c r="CRQ19" s="161"/>
      <c r="CRR19" s="164"/>
      <c r="CRS19" s="161"/>
      <c r="CRT19" s="164"/>
      <c r="CRU19" s="161"/>
      <c r="CRV19" s="164"/>
      <c r="CRW19" s="161"/>
      <c r="CRX19" s="164"/>
      <c r="CRY19" s="161"/>
      <c r="CRZ19" s="164"/>
      <c r="CSA19" s="161"/>
      <c r="CSB19" s="164"/>
      <c r="CSC19" s="161"/>
      <c r="CSD19" s="164"/>
      <c r="CSE19" s="161"/>
      <c r="CSF19" s="164"/>
      <c r="CSG19" s="161"/>
      <c r="CSH19" s="164"/>
      <c r="CSI19" s="161"/>
      <c r="CSJ19" s="164"/>
      <c r="CSK19" s="161"/>
      <c r="CSL19" s="164"/>
      <c r="CSM19" s="161"/>
      <c r="CSN19" s="164"/>
      <c r="CSO19" s="161"/>
      <c r="CSP19" s="164"/>
      <c r="CSQ19" s="161"/>
      <c r="CSR19" s="164"/>
      <c r="CSS19" s="161"/>
      <c r="CST19" s="164"/>
      <c r="CSU19" s="161"/>
      <c r="CSV19" s="164"/>
      <c r="CSW19" s="161"/>
      <c r="CSX19" s="164"/>
      <c r="CSY19" s="161"/>
      <c r="CSZ19" s="164"/>
      <c r="CTA19" s="161"/>
      <c r="CTB19" s="164"/>
      <c r="CTC19" s="161"/>
      <c r="CTD19" s="164"/>
      <c r="CTE19" s="161"/>
      <c r="CTF19" s="164"/>
      <c r="CTG19" s="161"/>
      <c r="CTH19" s="164"/>
      <c r="CTI19" s="161"/>
      <c r="CTJ19" s="164"/>
      <c r="CTK19" s="161"/>
      <c r="CTL19" s="164"/>
      <c r="CTM19" s="161"/>
      <c r="CTN19" s="164"/>
      <c r="CTO19" s="161"/>
      <c r="CTP19" s="164"/>
      <c r="CTQ19" s="161"/>
      <c r="CTR19" s="164"/>
      <c r="CTS19" s="161"/>
      <c r="CTT19" s="164"/>
      <c r="CTU19" s="161"/>
      <c r="CTV19" s="164"/>
      <c r="CTW19" s="161"/>
      <c r="CTX19" s="164"/>
      <c r="CTY19" s="161"/>
      <c r="CTZ19" s="164"/>
      <c r="CUA19" s="161"/>
      <c r="CUB19" s="164"/>
      <c r="CUC19" s="161"/>
      <c r="CUD19" s="164"/>
      <c r="CUE19" s="161"/>
      <c r="CUF19" s="164"/>
      <c r="CUG19" s="161"/>
      <c r="CUH19" s="164"/>
      <c r="CUI19" s="161"/>
      <c r="CUJ19" s="164"/>
      <c r="CUK19" s="161"/>
      <c r="CUL19" s="164"/>
      <c r="CUM19" s="161"/>
      <c r="CUN19" s="164"/>
      <c r="CUO19" s="161"/>
      <c r="CUP19" s="164"/>
      <c r="CUQ19" s="161"/>
      <c r="CUR19" s="164"/>
      <c r="CUS19" s="161"/>
      <c r="CUT19" s="164"/>
      <c r="CUU19" s="161"/>
      <c r="CUV19" s="164"/>
      <c r="CUW19" s="161"/>
      <c r="CUX19" s="164"/>
      <c r="CUY19" s="161"/>
      <c r="CUZ19" s="164"/>
      <c r="CVA19" s="161"/>
      <c r="CVB19" s="164"/>
      <c r="CVC19" s="161"/>
      <c r="CVD19" s="164"/>
      <c r="CVE19" s="161"/>
      <c r="CVF19" s="164"/>
      <c r="CVG19" s="161"/>
      <c r="CVH19" s="164"/>
      <c r="CVI19" s="161"/>
      <c r="CVJ19" s="164"/>
      <c r="CVK19" s="161"/>
      <c r="CVL19" s="164"/>
      <c r="CVM19" s="161"/>
      <c r="CVN19" s="164"/>
      <c r="CVO19" s="161"/>
      <c r="CVP19" s="164"/>
      <c r="CVQ19" s="161"/>
      <c r="CVR19" s="164"/>
      <c r="CVS19" s="161"/>
      <c r="CVT19" s="164"/>
      <c r="CVU19" s="161"/>
      <c r="CVV19" s="164"/>
      <c r="CVW19" s="161"/>
      <c r="CVX19" s="164"/>
      <c r="CVY19" s="161"/>
      <c r="CVZ19" s="164"/>
      <c r="CWA19" s="161"/>
      <c r="CWB19" s="164"/>
      <c r="CWC19" s="161"/>
      <c r="CWD19" s="164"/>
      <c r="CWE19" s="161"/>
      <c r="CWF19" s="164"/>
      <c r="CWG19" s="161"/>
      <c r="CWH19" s="164"/>
      <c r="CWI19" s="161"/>
      <c r="CWJ19" s="164"/>
      <c r="CWK19" s="161"/>
      <c r="CWL19" s="164"/>
      <c r="CWM19" s="161"/>
      <c r="CWN19" s="164"/>
      <c r="CWO19" s="161"/>
      <c r="CWP19" s="164"/>
      <c r="CWQ19" s="161"/>
      <c r="CWR19" s="164"/>
      <c r="CWS19" s="161"/>
      <c r="CWT19" s="164"/>
      <c r="CWU19" s="161"/>
      <c r="CWV19" s="164"/>
      <c r="CWW19" s="161"/>
      <c r="CWX19" s="164"/>
      <c r="CWY19" s="161"/>
      <c r="CWZ19" s="164"/>
      <c r="CXA19" s="161"/>
      <c r="CXB19" s="164"/>
      <c r="CXC19" s="161"/>
      <c r="CXD19" s="164"/>
      <c r="CXE19" s="161"/>
      <c r="CXF19" s="164"/>
      <c r="CXG19" s="161"/>
      <c r="CXH19" s="164"/>
      <c r="CXI19" s="161"/>
      <c r="CXJ19" s="164"/>
      <c r="CXK19" s="161"/>
      <c r="CXL19" s="164"/>
      <c r="CXM19" s="161"/>
      <c r="CXN19" s="164"/>
      <c r="CXO19" s="161"/>
      <c r="CXP19" s="164"/>
      <c r="CXQ19" s="161"/>
      <c r="CXR19" s="164"/>
      <c r="CXS19" s="161"/>
      <c r="CXT19" s="164"/>
      <c r="CXU19" s="161"/>
      <c r="CXV19" s="164"/>
      <c r="CXW19" s="161"/>
      <c r="CXX19" s="164"/>
      <c r="CXY19" s="161"/>
      <c r="CXZ19" s="164"/>
      <c r="CYA19" s="161"/>
      <c r="CYB19" s="164"/>
      <c r="CYC19" s="161"/>
      <c r="CYD19" s="164"/>
      <c r="CYE19" s="161"/>
      <c r="CYF19" s="164"/>
      <c r="CYG19" s="161"/>
      <c r="CYH19" s="164"/>
      <c r="CYI19" s="161"/>
      <c r="CYJ19" s="164"/>
      <c r="CYK19" s="161"/>
      <c r="CYL19" s="164"/>
      <c r="CYM19" s="161"/>
      <c r="CYN19" s="164"/>
      <c r="CYO19" s="161"/>
      <c r="CYP19" s="164"/>
      <c r="CYQ19" s="161"/>
      <c r="CYR19" s="164"/>
      <c r="CYS19" s="161"/>
      <c r="CYT19" s="164"/>
      <c r="CYU19" s="161"/>
      <c r="CYV19" s="164"/>
      <c r="CYW19" s="161"/>
      <c r="CYX19" s="164"/>
      <c r="CYY19" s="161"/>
      <c r="CYZ19" s="164"/>
      <c r="CZA19" s="161"/>
      <c r="CZB19" s="164"/>
      <c r="CZC19" s="161"/>
      <c r="CZD19" s="164"/>
      <c r="CZE19" s="161"/>
      <c r="CZF19" s="164"/>
      <c r="CZG19" s="161"/>
      <c r="CZH19" s="164"/>
      <c r="CZI19" s="161"/>
      <c r="CZJ19" s="164"/>
      <c r="CZK19" s="161"/>
      <c r="CZL19" s="164"/>
      <c r="CZM19" s="161"/>
      <c r="CZN19" s="164"/>
      <c r="CZO19" s="161"/>
      <c r="CZP19" s="164"/>
      <c r="CZQ19" s="161"/>
      <c r="CZR19" s="164"/>
      <c r="CZS19" s="161"/>
      <c r="CZT19" s="164"/>
      <c r="CZU19" s="161"/>
      <c r="CZV19" s="164"/>
      <c r="CZW19" s="161"/>
      <c r="CZX19" s="164"/>
      <c r="CZY19" s="161"/>
      <c r="CZZ19" s="164"/>
      <c r="DAA19" s="161"/>
      <c r="DAB19" s="164"/>
      <c r="DAC19" s="161"/>
      <c r="DAD19" s="164"/>
      <c r="DAE19" s="161"/>
      <c r="DAF19" s="164"/>
      <c r="DAG19" s="161"/>
      <c r="DAH19" s="164"/>
      <c r="DAI19" s="161"/>
      <c r="DAJ19" s="164"/>
      <c r="DAK19" s="161"/>
      <c r="DAL19" s="164"/>
      <c r="DAM19" s="161"/>
      <c r="DAN19" s="164"/>
      <c r="DAO19" s="161"/>
      <c r="DAP19" s="164"/>
      <c r="DAQ19" s="161"/>
      <c r="DAR19" s="164"/>
      <c r="DAS19" s="161"/>
      <c r="DAT19" s="164"/>
      <c r="DAU19" s="161"/>
      <c r="DAV19" s="164"/>
      <c r="DAW19" s="161"/>
      <c r="DAX19" s="164"/>
      <c r="DAY19" s="161"/>
      <c r="DAZ19" s="164"/>
      <c r="DBA19" s="161"/>
      <c r="DBB19" s="164"/>
      <c r="DBC19" s="161"/>
      <c r="DBD19" s="164"/>
      <c r="DBE19" s="161"/>
      <c r="DBF19" s="164"/>
      <c r="DBG19" s="161"/>
      <c r="DBH19" s="164"/>
      <c r="DBI19" s="161"/>
      <c r="DBJ19" s="164"/>
      <c r="DBK19" s="161"/>
      <c r="DBL19" s="164"/>
      <c r="DBM19" s="161"/>
      <c r="DBN19" s="164"/>
      <c r="DBO19" s="161"/>
      <c r="DBP19" s="164"/>
      <c r="DBQ19" s="161"/>
      <c r="DBR19" s="164"/>
      <c r="DBS19" s="161"/>
      <c r="DBT19" s="164"/>
      <c r="DBU19" s="161"/>
      <c r="DBV19" s="164"/>
      <c r="DBW19" s="161"/>
      <c r="DBX19" s="164"/>
      <c r="DBY19" s="161"/>
      <c r="DBZ19" s="164"/>
      <c r="DCA19" s="161"/>
      <c r="DCB19" s="164"/>
      <c r="DCC19" s="161"/>
      <c r="DCD19" s="164"/>
      <c r="DCE19" s="161"/>
      <c r="DCF19" s="164"/>
      <c r="DCG19" s="161"/>
      <c r="DCH19" s="164"/>
      <c r="DCI19" s="161"/>
      <c r="DCJ19" s="164"/>
      <c r="DCK19" s="161"/>
      <c r="DCL19" s="164"/>
      <c r="DCM19" s="161"/>
      <c r="DCN19" s="164"/>
      <c r="DCO19" s="161"/>
      <c r="DCP19" s="164"/>
      <c r="DCQ19" s="161"/>
      <c r="DCR19" s="164"/>
      <c r="DCS19" s="161"/>
      <c r="DCT19" s="164"/>
      <c r="DCU19" s="161"/>
      <c r="DCV19" s="164"/>
      <c r="DCW19" s="161"/>
      <c r="DCX19" s="164"/>
      <c r="DCY19" s="161"/>
      <c r="DCZ19" s="164"/>
      <c r="DDA19" s="161"/>
      <c r="DDB19" s="164"/>
      <c r="DDC19" s="161"/>
      <c r="DDD19" s="164"/>
      <c r="DDE19" s="161"/>
      <c r="DDF19" s="164"/>
      <c r="DDG19" s="161"/>
      <c r="DDH19" s="164"/>
      <c r="DDI19" s="161"/>
      <c r="DDJ19" s="164"/>
      <c r="DDK19" s="161"/>
      <c r="DDL19" s="164"/>
      <c r="DDM19" s="161"/>
      <c r="DDN19" s="164"/>
      <c r="DDO19" s="161"/>
      <c r="DDP19" s="164"/>
      <c r="DDQ19" s="161"/>
      <c r="DDR19" s="164"/>
      <c r="DDS19" s="161"/>
      <c r="DDT19" s="164"/>
      <c r="DDU19" s="161"/>
      <c r="DDV19" s="164"/>
      <c r="DDW19" s="161"/>
      <c r="DDX19" s="164"/>
      <c r="DDY19" s="161"/>
      <c r="DDZ19" s="164"/>
      <c r="DEA19" s="161"/>
      <c r="DEB19" s="164"/>
      <c r="DEC19" s="161"/>
      <c r="DED19" s="164"/>
      <c r="DEE19" s="161"/>
      <c r="DEF19" s="164"/>
      <c r="DEG19" s="161"/>
      <c r="DEH19" s="164"/>
      <c r="DEI19" s="161"/>
      <c r="DEJ19" s="164"/>
      <c r="DEK19" s="161"/>
      <c r="DEL19" s="164"/>
      <c r="DEM19" s="161"/>
      <c r="DEN19" s="164"/>
      <c r="DEO19" s="161"/>
      <c r="DEP19" s="164"/>
      <c r="DEQ19" s="161"/>
      <c r="DER19" s="164"/>
      <c r="DES19" s="161"/>
      <c r="DET19" s="164"/>
      <c r="DEU19" s="161"/>
      <c r="DEV19" s="164"/>
      <c r="DEW19" s="161"/>
      <c r="DEX19" s="164"/>
      <c r="DEY19" s="161"/>
      <c r="DEZ19" s="164"/>
      <c r="DFA19" s="161"/>
      <c r="DFB19" s="164"/>
      <c r="DFC19" s="161"/>
      <c r="DFD19" s="164"/>
      <c r="DFE19" s="161"/>
      <c r="DFF19" s="164"/>
      <c r="DFG19" s="161"/>
      <c r="DFH19" s="164"/>
      <c r="DFI19" s="161"/>
      <c r="DFJ19" s="164"/>
      <c r="DFK19" s="161"/>
      <c r="DFL19" s="164"/>
      <c r="DFM19" s="161"/>
      <c r="DFN19" s="164"/>
      <c r="DFO19" s="161"/>
      <c r="DFP19" s="164"/>
      <c r="DFQ19" s="161"/>
      <c r="DFR19" s="164"/>
      <c r="DFS19" s="161"/>
      <c r="DFT19" s="164"/>
      <c r="DFU19" s="161"/>
      <c r="DFV19" s="164"/>
      <c r="DFW19" s="161"/>
      <c r="DFX19" s="164"/>
      <c r="DFY19" s="161"/>
      <c r="DFZ19" s="164"/>
      <c r="DGA19" s="161"/>
      <c r="DGB19" s="164"/>
      <c r="DGC19" s="161"/>
      <c r="DGD19" s="164"/>
      <c r="DGE19" s="161"/>
      <c r="DGF19" s="164"/>
      <c r="DGG19" s="161"/>
      <c r="DGH19" s="164"/>
      <c r="DGI19" s="161"/>
      <c r="DGJ19" s="164"/>
      <c r="DGK19" s="161"/>
      <c r="DGL19" s="164"/>
      <c r="DGM19" s="161"/>
      <c r="DGN19" s="164"/>
      <c r="DGO19" s="161"/>
      <c r="DGP19" s="164"/>
      <c r="DGQ19" s="161"/>
      <c r="DGR19" s="164"/>
      <c r="DGS19" s="161"/>
      <c r="DGT19" s="164"/>
      <c r="DGU19" s="161"/>
      <c r="DGV19" s="164"/>
      <c r="DGW19" s="161"/>
      <c r="DGX19" s="164"/>
      <c r="DGY19" s="161"/>
      <c r="DGZ19" s="164"/>
      <c r="DHA19" s="161"/>
      <c r="DHB19" s="164"/>
      <c r="DHC19" s="161"/>
      <c r="DHD19" s="164"/>
      <c r="DHE19" s="161"/>
      <c r="DHF19" s="164"/>
      <c r="DHG19" s="161"/>
      <c r="DHH19" s="164"/>
      <c r="DHI19" s="161"/>
      <c r="DHJ19" s="164"/>
      <c r="DHK19" s="161"/>
      <c r="DHL19" s="164"/>
      <c r="DHM19" s="161"/>
      <c r="DHN19" s="164"/>
      <c r="DHO19" s="161"/>
      <c r="DHP19" s="164"/>
      <c r="DHQ19" s="161"/>
      <c r="DHR19" s="164"/>
      <c r="DHS19" s="161"/>
      <c r="DHT19" s="164"/>
      <c r="DHU19" s="161"/>
      <c r="DHV19" s="164"/>
      <c r="DHW19" s="161"/>
      <c r="DHX19" s="164"/>
      <c r="DHY19" s="161"/>
      <c r="DHZ19" s="164"/>
      <c r="DIA19" s="161"/>
      <c r="DIB19" s="164"/>
      <c r="DIC19" s="161"/>
      <c r="DID19" s="164"/>
      <c r="DIE19" s="161"/>
      <c r="DIF19" s="164"/>
      <c r="DIG19" s="161"/>
      <c r="DIH19" s="164"/>
      <c r="DII19" s="161"/>
      <c r="DIJ19" s="164"/>
      <c r="DIK19" s="161"/>
      <c r="DIL19" s="164"/>
      <c r="DIM19" s="161"/>
      <c r="DIN19" s="164"/>
      <c r="DIO19" s="161"/>
      <c r="DIP19" s="164"/>
      <c r="DIQ19" s="161"/>
      <c r="DIR19" s="164"/>
      <c r="DIS19" s="161"/>
      <c r="DIT19" s="164"/>
      <c r="DIU19" s="161"/>
      <c r="DIV19" s="164"/>
      <c r="DIW19" s="161"/>
      <c r="DIX19" s="164"/>
      <c r="DIY19" s="161"/>
      <c r="DIZ19" s="164"/>
      <c r="DJA19" s="161"/>
      <c r="DJB19" s="164"/>
      <c r="DJC19" s="161"/>
      <c r="DJD19" s="164"/>
      <c r="DJE19" s="161"/>
      <c r="DJF19" s="164"/>
      <c r="DJG19" s="161"/>
      <c r="DJH19" s="164"/>
      <c r="DJI19" s="161"/>
      <c r="DJJ19" s="164"/>
      <c r="DJK19" s="161"/>
      <c r="DJL19" s="164"/>
      <c r="DJM19" s="161"/>
      <c r="DJN19" s="164"/>
      <c r="DJO19" s="161"/>
      <c r="DJP19" s="164"/>
      <c r="DJQ19" s="161"/>
      <c r="DJR19" s="164"/>
      <c r="DJS19" s="161"/>
      <c r="DJT19" s="164"/>
      <c r="DJU19" s="161"/>
      <c r="DJV19" s="164"/>
      <c r="DJW19" s="161"/>
      <c r="DJX19" s="164"/>
      <c r="DJY19" s="161"/>
      <c r="DJZ19" s="164"/>
      <c r="DKA19" s="161"/>
      <c r="DKB19" s="164"/>
      <c r="DKC19" s="161"/>
      <c r="DKD19" s="164"/>
      <c r="DKE19" s="161"/>
      <c r="DKF19" s="164"/>
      <c r="DKG19" s="161"/>
      <c r="DKH19" s="164"/>
      <c r="DKI19" s="161"/>
      <c r="DKJ19" s="164"/>
      <c r="DKK19" s="161"/>
      <c r="DKL19" s="164"/>
      <c r="DKM19" s="161"/>
      <c r="DKN19" s="164"/>
      <c r="DKO19" s="161"/>
      <c r="DKP19" s="164"/>
      <c r="DKQ19" s="161"/>
      <c r="DKR19" s="164"/>
      <c r="DKS19" s="161"/>
      <c r="DKT19" s="164"/>
      <c r="DKU19" s="161"/>
      <c r="DKV19" s="164"/>
      <c r="DKW19" s="161"/>
      <c r="DKX19" s="164"/>
      <c r="DKY19" s="161"/>
      <c r="DKZ19" s="164"/>
      <c r="DLA19" s="161"/>
      <c r="DLB19" s="164"/>
      <c r="DLC19" s="161"/>
      <c r="DLD19" s="164"/>
      <c r="DLE19" s="161"/>
      <c r="DLF19" s="164"/>
      <c r="DLG19" s="161"/>
      <c r="DLH19" s="164"/>
      <c r="DLI19" s="161"/>
      <c r="DLJ19" s="164"/>
      <c r="DLK19" s="161"/>
      <c r="DLL19" s="164"/>
      <c r="DLM19" s="161"/>
      <c r="DLN19" s="164"/>
      <c r="DLO19" s="161"/>
      <c r="DLP19" s="164"/>
      <c r="DLQ19" s="161"/>
      <c r="DLR19" s="164"/>
      <c r="DLS19" s="161"/>
      <c r="DLT19" s="164"/>
      <c r="DLU19" s="161"/>
      <c r="DLV19" s="164"/>
      <c r="DLW19" s="161"/>
      <c r="DLX19" s="164"/>
      <c r="DLY19" s="161"/>
      <c r="DLZ19" s="164"/>
      <c r="DMA19" s="161"/>
      <c r="DMB19" s="164"/>
      <c r="DMC19" s="161"/>
      <c r="DMD19" s="164"/>
      <c r="DME19" s="161"/>
      <c r="DMF19" s="164"/>
      <c r="DMG19" s="161"/>
      <c r="DMH19" s="164"/>
      <c r="DMI19" s="161"/>
      <c r="DMJ19" s="164"/>
      <c r="DMK19" s="161"/>
      <c r="DML19" s="164"/>
      <c r="DMM19" s="161"/>
      <c r="DMN19" s="164"/>
      <c r="DMO19" s="161"/>
      <c r="DMP19" s="164"/>
      <c r="DMQ19" s="161"/>
      <c r="DMR19" s="164"/>
      <c r="DMS19" s="161"/>
      <c r="DMT19" s="164"/>
      <c r="DMU19" s="161"/>
      <c r="DMV19" s="164"/>
      <c r="DMW19" s="161"/>
      <c r="DMX19" s="164"/>
      <c r="DMY19" s="161"/>
      <c r="DMZ19" s="164"/>
      <c r="DNA19" s="161"/>
      <c r="DNB19" s="164"/>
      <c r="DNC19" s="161"/>
      <c r="DND19" s="164"/>
      <c r="DNE19" s="161"/>
      <c r="DNF19" s="164"/>
      <c r="DNG19" s="161"/>
      <c r="DNH19" s="164"/>
      <c r="DNI19" s="161"/>
      <c r="DNJ19" s="164"/>
      <c r="DNK19" s="161"/>
      <c r="DNL19" s="164"/>
      <c r="DNM19" s="161"/>
      <c r="DNN19" s="164"/>
      <c r="DNO19" s="161"/>
      <c r="DNP19" s="164"/>
      <c r="DNQ19" s="161"/>
      <c r="DNR19" s="164"/>
      <c r="DNS19" s="161"/>
      <c r="DNT19" s="164"/>
      <c r="DNU19" s="161"/>
      <c r="DNV19" s="164"/>
      <c r="DNW19" s="161"/>
      <c r="DNX19" s="164"/>
      <c r="DNY19" s="161"/>
      <c r="DNZ19" s="164"/>
      <c r="DOA19" s="161"/>
      <c r="DOB19" s="164"/>
      <c r="DOC19" s="161"/>
      <c r="DOD19" s="164"/>
      <c r="DOE19" s="161"/>
      <c r="DOF19" s="164"/>
      <c r="DOG19" s="161"/>
      <c r="DOH19" s="164"/>
      <c r="DOI19" s="161"/>
      <c r="DOJ19" s="164"/>
      <c r="DOK19" s="161"/>
      <c r="DOL19" s="164"/>
      <c r="DOM19" s="161"/>
      <c r="DON19" s="164"/>
      <c r="DOO19" s="161"/>
      <c r="DOP19" s="164"/>
      <c r="DOQ19" s="161"/>
      <c r="DOR19" s="164"/>
      <c r="DOS19" s="161"/>
      <c r="DOT19" s="164"/>
      <c r="DOU19" s="161"/>
      <c r="DOV19" s="164"/>
      <c r="DOW19" s="161"/>
      <c r="DOX19" s="164"/>
      <c r="DOY19" s="161"/>
      <c r="DOZ19" s="164"/>
      <c r="DPA19" s="161"/>
      <c r="DPB19" s="164"/>
      <c r="DPC19" s="161"/>
      <c r="DPD19" s="164"/>
      <c r="DPE19" s="161"/>
      <c r="DPF19" s="164"/>
      <c r="DPG19" s="161"/>
      <c r="DPH19" s="164"/>
      <c r="DPI19" s="161"/>
      <c r="DPJ19" s="164"/>
      <c r="DPK19" s="161"/>
      <c r="DPL19" s="164"/>
      <c r="DPM19" s="161"/>
      <c r="DPN19" s="164"/>
      <c r="DPO19" s="161"/>
      <c r="DPP19" s="164"/>
      <c r="DPQ19" s="161"/>
      <c r="DPR19" s="164"/>
      <c r="DPS19" s="161"/>
      <c r="DPT19" s="164"/>
      <c r="DPU19" s="161"/>
      <c r="DPV19" s="164"/>
      <c r="DPW19" s="161"/>
      <c r="DPX19" s="164"/>
      <c r="DPY19" s="161"/>
      <c r="DPZ19" s="164"/>
      <c r="DQA19" s="161"/>
      <c r="DQB19" s="164"/>
      <c r="DQC19" s="161"/>
      <c r="DQD19" s="164"/>
      <c r="DQE19" s="161"/>
      <c r="DQF19" s="164"/>
      <c r="DQG19" s="161"/>
      <c r="DQH19" s="164"/>
      <c r="DQI19" s="161"/>
      <c r="DQJ19" s="164"/>
      <c r="DQK19" s="161"/>
      <c r="DQL19" s="164"/>
      <c r="DQM19" s="161"/>
      <c r="DQN19" s="164"/>
      <c r="DQO19" s="161"/>
      <c r="DQP19" s="164"/>
      <c r="DQQ19" s="161"/>
      <c r="DQR19" s="164"/>
      <c r="DQS19" s="161"/>
      <c r="DQT19" s="164"/>
      <c r="DQU19" s="161"/>
      <c r="DQV19" s="164"/>
      <c r="DQW19" s="161"/>
      <c r="DQX19" s="164"/>
      <c r="DQY19" s="161"/>
      <c r="DQZ19" s="164"/>
      <c r="DRA19" s="161"/>
      <c r="DRB19" s="164"/>
      <c r="DRC19" s="161"/>
      <c r="DRD19" s="164"/>
      <c r="DRE19" s="161"/>
      <c r="DRF19" s="164"/>
      <c r="DRG19" s="161"/>
      <c r="DRH19" s="164"/>
      <c r="DRI19" s="161"/>
      <c r="DRJ19" s="164"/>
      <c r="DRK19" s="161"/>
      <c r="DRL19" s="164"/>
      <c r="DRM19" s="161"/>
      <c r="DRN19" s="164"/>
      <c r="DRO19" s="161"/>
      <c r="DRP19" s="164"/>
      <c r="DRQ19" s="161"/>
      <c r="DRR19" s="164"/>
      <c r="DRS19" s="161"/>
      <c r="DRT19" s="164"/>
      <c r="DRU19" s="161"/>
      <c r="DRV19" s="164"/>
      <c r="DRW19" s="161"/>
      <c r="DRX19" s="164"/>
      <c r="DRY19" s="161"/>
      <c r="DRZ19" s="164"/>
      <c r="DSA19" s="161"/>
      <c r="DSB19" s="164"/>
      <c r="DSC19" s="161"/>
      <c r="DSD19" s="164"/>
      <c r="DSE19" s="161"/>
      <c r="DSF19" s="164"/>
      <c r="DSG19" s="161"/>
      <c r="DSH19" s="164"/>
      <c r="DSI19" s="161"/>
      <c r="DSJ19" s="164"/>
      <c r="DSK19" s="161"/>
      <c r="DSL19" s="164"/>
      <c r="DSM19" s="161"/>
      <c r="DSN19" s="164"/>
      <c r="DSO19" s="161"/>
      <c r="DSP19" s="164"/>
      <c r="DSQ19" s="161"/>
      <c r="DSR19" s="164"/>
      <c r="DSS19" s="161"/>
      <c r="DST19" s="164"/>
      <c r="DSU19" s="161"/>
      <c r="DSV19" s="164"/>
      <c r="DSW19" s="161"/>
      <c r="DSX19" s="164"/>
      <c r="DSY19" s="161"/>
      <c r="DSZ19" s="164"/>
      <c r="DTA19" s="161"/>
      <c r="DTB19" s="164"/>
      <c r="DTC19" s="161"/>
      <c r="DTD19" s="164"/>
      <c r="DTE19" s="161"/>
      <c r="DTF19" s="164"/>
      <c r="DTG19" s="161"/>
      <c r="DTH19" s="164"/>
      <c r="DTI19" s="161"/>
      <c r="DTJ19" s="164"/>
      <c r="DTK19" s="161"/>
      <c r="DTL19" s="164"/>
      <c r="DTM19" s="161"/>
      <c r="DTN19" s="164"/>
      <c r="DTO19" s="161"/>
      <c r="DTP19" s="164"/>
      <c r="DTQ19" s="161"/>
      <c r="DTR19" s="164"/>
      <c r="DTS19" s="161"/>
      <c r="DTT19" s="164"/>
      <c r="DTU19" s="161"/>
      <c r="DTV19" s="164"/>
      <c r="DTW19" s="161"/>
      <c r="DTX19" s="164"/>
      <c r="DTY19" s="161"/>
      <c r="DTZ19" s="164"/>
      <c r="DUA19" s="161"/>
      <c r="DUB19" s="164"/>
      <c r="DUC19" s="161"/>
      <c r="DUD19" s="164"/>
      <c r="DUE19" s="161"/>
      <c r="DUF19" s="164"/>
      <c r="DUG19" s="161"/>
      <c r="DUH19" s="164"/>
      <c r="DUI19" s="161"/>
      <c r="DUJ19" s="164"/>
      <c r="DUK19" s="161"/>
      <c r="DUL19" s="164"/>
      <c r="DUM19" s="161"/>
      <c r="DUN19" s="164"/>
      <c r="DUO19" s="161"/>
      <c r="DUP19" s="164"/>
      <c r="DUQ19" s="161"/>
      <c r="DUR19" s="164"/>
      <c r="DUS19" s="161"/>
      <c r="DUT19" s="164"/>
      <c r="DUU19" s="161"/>
      <c r="DUV19" s="164"/>
      <c r="DUW19" s="161"/>
      <c r="DUX19" s="164"/>
      <c r="DUY19" s="161"/>
      <c r="DUZ19" s="164"/>
      <c r="DVA19" s="161"/>
      <c r="DVB19" s="164"/>
      <c r="DVC19" s="161"/>
      <c r="DVD19" s="164"/>
      <c r="DVE19" s="161"/>
      <c r="DVF19" s="164"/>
      <c r="DVG19" s="161"/>
      <c r="DVH19" s="164"/>
      <c r="DVI19" s="161"/>
      <c r="DVJ19" s="164"/>
      <c r="DVK19" s="161"/>
      <c r="DVL19" s="164"/>
      <c r="DVM19" s="161"/>
      <c r="DVN19" s="164"/>
      <c r="DVO19" s="161"/>
      <c r="DVP19" s="164"/>
      <c r="DVQ19" s="161"/>
      <c r="DVR19" s="164"/>
      <c r="DVS19" s="161"/>
      <c r="DVT19" s="164"/>
      <c r="DVU19" s="161"/>
      <c r="DVV19" s="164"/>
      <c r="DVW19" s="161"/>
      <c r="DVX19" s="164"/>
      <c r="DVY19" s="161"/>
      <c r="DVZ19" s="164"/>
      <c r="DWA19" s="161"/>
      <c r="DWB19" s="164"/>
      <c r="DWC19" s="161"/>
      <c r="DWD19" s="164"/>
      <c r="DWE19" s="161"/>
      <c r="DWF19" s="164"/>
      <c r="DWG19" s="161"/>
      <c r="DWH19" s="164"/>
      <c r="DWI19" s="161"/>
      <c r="DWJ19" s="164"/>
      <c r="DWK19" s="161"/>
      <c r="DWL19" s="164"/>
      <c r="DWM19" s="161"/>
      <c r="DWN19" s="164"/>
      <c r="DWO19" s="161"/>
      <c r="DWP19" s="164"/>
      <c r="DWQ19" s="161"/>
      <c r="DWR19" s="164"/>
      <c r="DWS19" s="161"/>
      <c r="DWT19" s="164"/>
      <c r="DWU19" s="161"/>
      <c r="DWV19" s="164"/>
      <c r="DWW19" s="161"/>
      <c r="DWX19" s="164"/>
      <c r="DWY19" s="161"/>
      <c r="DWZ19" s="164"/>
      <c r="DXA19" s="161"/>
      <c r="DXB19" s="164"/>
      <c r="DXC19" s="161"/>
      <c r="DXD19" s="164"/>
      <c r="DXE19" s="161"/>
      <c r="DXF19" s="164"/>
      <c r="DXG19" s="161"/>
      <c r="DXH19" s="164"/>
      <c r="DXI19" s="161"/>
      <c r="DXJ19" s="164"/>
      <c r="DXK19" s="161"/>
      <c r="DXL19" s="164"/>
      <c r="DXM19" s="161"/>
      <c r="DXN19" s="164"/>
      <c r="DXO19" s="161"/>
      <c r="DXP19" s="164"/>
      <c r="DXQ19" s="161"/>
      <c r="DXR19" s="164"/>
      <c r="DXS19" s="161"/>
      <c r="DXT19" s="164"/>
      <c r="DXU19" s="161"/>
      <c r="DXV19" s="164"/>
      <c r="DXW19" s="161"/>
      <c r="DXX19" s="164"/>
      <c r="DXY19" s="161"/>
      <c r="DXZ19" s="164"/>
      <c r="DYA19" s="161"/>
      <c r="DYB19" s="164"/>
      <c r="DYC19" s="161"/>
      <c r="DYD19" s="164"/>
      <c r="DYE19" s="161"/>
      <c r="DYF19" s="164"/>
      <c r="DYG19" s="161"/>
      <c r="DYH19" s="164"/>
      <c r="DYI19" s="161"/>
      <c r="DYJ19" s="164"/>
      <c r="DYK19" s="161"/>
      <c r="DYL19" s="164"/>
      <c r="DYM19" s="161"/>
      <c r="DYN19" s="164"/>
      <c r="DYO19" s="161"/>
      <c r="DYP19" s="164"/>
      <c r="DYQ19" s="161"/>
      <c r="DYR19" s="164"/>
      <c r="DYS19" s="161"/>
      <c r="DYT19" s="164"/>
      <c r="DYU19" s="161"/>
      <c r="DYV19" s="164"/>
      <c r="DYW19" s="161"/>
      <c r="DYX19" s="164"/>
      <c r="DYY19" s="161"/>
      <c r="DYZ19" s="164"/>
      <c r="DZA19" s="161"/>
      <c r="DZB19" s="164"/>
      <c r="DZC19" s="161"/>
      <c r="DZD19" s="164"/>
      <c r="DZE19" s="161"/>
      <c r="DZF19" s="164"/>
      <c r="DZG19" s="161"/>
      <c r="DZH19" s="164"/>
      <c r="DZI19" s="161"/>
      <c r="DZJ19" s="164"/>
      <c r="DZK19" s="161"/>
      <c r="DZL19" s="164"/>
      <c r="DZM19" s="161"/>
      <c r="DZN19" s="164"/>
      <c r="DZO19" s="161"/>
      <c r="DZP19" s="164"/>
      <c r="DZQ19" s="161"/>
      <c r="DZR19" s="164"/>
      <c r="DZS19" s="161"/>
      <c r="DZT19" s="164"/>
      <c r="DZU19" s="161"/>
      <c r="DZV19" s="164"/>
      <c r="DZW19" s="161"/>
      <c r="DZX19" s="164"/>
      <c r="DZY19" s="161"/>
      <c r="DZZ19" s="164"/>
      <c r="EAA19" s="161"/>
      <c r="EAB19" s="164"/>
      <c r="EAC19" s="161"/>
      <c r="EAD19" s="164"/>
      <c r="EAE19" s="161"/>
      <c r="EAF19" s="164"/>
      <c r="EAG19" s="161"/>
      <c r="EAH19" s="164"/>
      <c r="EAI19" s="161"/>
      <c r="EAJ19" s="164"/>
      <c r="EAK19" s="161"/>
      <c r="EAL19" s="164"/>
      <c r="EAM19" s="161"/>
      <c r="EAN19" s="164"/>
      <c r="EAO19" s="161"/>
      <c r="EAP19" s="164"/>
      <c r="EAQ19" s="161"/>
      <c r="EAR19" s="164"/>
      <c r="EAS19" s="161"/>
      <c r="EAT19" s="164"/>
      <c r="EAU19" s="161"/>
      <c r="EAV19" s="164"/>
      <c r="EAW19" s="161"/>
      <c r="EAX19" s="164"/>
      <c r="EAY19" s="161"/>
      <c r="EAZ19" s="164"/>
      <c r="EBA19" s="161"/>
      <c r="EBB19" s="164"/>
      <c r="EBC19" s="161"/>
      <c r="EBD19" s="164"/>
      <c r="EBE19" s="161"/>
      <c r="EBF19" s="164"/>
      <c r="EBG19" s="161"/>
      <c r="EBH19" s="164"/>
      <c r="EBI19" s="161"/>
      <c r="EBJ19" s="164"/>
      <c r="EBK19" s="161"/>
      <c r="EBL19" s="164"/>
      <c r="EBM19" s="161"/>
      <c r="EBN19" s="164"/>
      <c r="EBO19" s="161"/>
      <c r="EBP19" s="164"/>
      <c r="EBQ19" s="161"/>
      <c r="EBR19" s="164"/>
      <c r="EBS19" s="161"/>
      <c r="EBT19" s="164"/>
      <c r="EBU19" s="161"/>
      <c r="EBV19" s="164"/>
      <c r="EBW19" s="161"/>
      <c r="EBX19" s="164"/>
      <c r="EBY19" s="161"/>
      <c r="EBZ19" s="164"/>
      <c r="ECA19" s="161"/>
      <c r="ECB19" s="164"/>
      <c r="ECC19" s="161"/>
      <c r="ECD19" s="164"/>
      <c r="ECE19" s="161"/>
      <c r="ECF19" s="164"/>
      <c r="ECG19" s="161"/>
      <c r="ECH19" s="164"/>
      <c r="ECI19" s="161"/>
      <c r="ECJ19" s="164"/>
      <c r="ECK19" s="161"/>
      <c r="ECL19" s="164"/>
      <c r="ECM19" s="161"/>
      <c r="ECN19" s="164"/>
      <c r="ECO19" s="161"/>
      <c r="ECP19" s="164"/>
      <c r="ECQ19" s="161"/>
      <c r="ECR19" s="164"/>
      <c r="ECS19" s="161"/>
      <c r="ECT19" s="164"/>
      <c r="ECU19" s="161"/>
      <c r="ECV19" s="164"/>
      <c r="ECW19" s="161"/>
      <c r="ECX19" s="164"/>
      <c r="ECY19" s="161"/>
      <c r="ECZ19" s="164"/>
      <c r="EDA19" s="161"/>
      <c r="EDB19" s="164"/>
      <c r="EDC19" s="161"/>
      <c r="EDD19" s="164"/>
      <c r="EDE19" s="161"/>
      <c r="EDF19" s="164"/>
      <c r="EDG19" s="161"/>
      <c r="EDH19" s="164"/>
      <c r="EDI19" s="161"/>
      <c r="EDJ19" s="164"/>
      <c r="EDK19" s="161"/>
      <c r="EDL19" s="164"/>
      <c r="EDM19" s="161"/>
      <c r="EDN19" s="164"/>
      <c r="EDO19" s="161"/>
      <c r="EDP19" s="164"/>
      <c r="EDQ19" s="161"/>
      <c r="EDR19" s="164"/>
      <c r="EDS19" s="161"/>
      <c r="EDT19" s="164"/>
      <c r="EDU19" s="161"/>
      <c r="EDV19" s="164"/>
      <c r="EDW19" s="161"/>
      <c r="EDX19" s="164"/>
      <c r="EDY19" s="161"/>
      <c r="EDZ19" s="164"/>
      <c r="EEA19" s="161"/>
      <c r="EEB19" s="164"/>
      <c r="EEC19" s="161"/>
      <c r="EED19" s="164"/>
      <c r="EEE19" s="161"/>
      <c r="EEF19" s="164"/>
      <c r="EEG19" s="161"/>
      <c r="EEH19" s="164"/>
      <c r="EEI19" s="161"/>
      <c r="EEJ19" s="164"/>
      <c r="EEK19" s="161"/>
      <c r="EEL19" s="164"/>
      <c r="EEM19" s="161"/>
      <c r="EEN19" s="164"/>
      <c r="EEO19" s="161"/>
      <c r="EEP19" s="164"/>
      <c r="EEQ19" s="161"/>
      <c r="EER19" s="164"/>
      <c r="EES19" s="161"/>
      <c r="EET19" s="164"/>
      <c r="EEU19" s="161"/>
      <c r="EEV19" s="164"/>
      <c r="EEW19" s="161"/>
      <c r="EEX19" s="164"/>
      <c r="EEY19" s="161"/>
      <c r="EEZ19" s="164"/>
      <c r="EFA19" s="161"/>
      <c r="EFB19" s="164"/>
      <c r="EFC19" s="161"/>
      <c r="EFD19" s="164"/>
      <c r="EFE19" s="161"/>
      <c r="EFF19" s="164"/>
      <c r="EFG19" s="161"/>
      <c r="EFH19" s="164"/>
      <c r="EFI19" s="161"/>
      <c r="EFJ19" s="164"/>
      <c r="EFK19" s="161"/>
      <c r="EFL19" s="164"/>
      <c r="EFM19" s="161"/>
      <c r="EFN19" s="164"/>
      <c r="EFO19" s="161"/>
      <c r="EFP19" s="164"/>
      <c r="EFQ19" s="161"/>
      <c r="EFR19" s="164"/>
      <c r="EFS19" s="161"/>
      <c r="EFT19" s="164"/>
      <c r="EFU19" s="161"/>
      <c r="EFV19" s="164"/>
      <c r="EFW19" s="161"/>
      <c r="EFX19" s="164"/>
      <c r="EFY19" s="161"/>
      <c r="EFZ19" s="164"/>
      <c r="EGA19" s="161"/>
      <c r="EGB19" s="164"/>
      <c r="EGC19" s="161"/>
      <c r="EGD19" s="164"/>
      <c r="EGE19" s="161"/>
      <c r="EGF19" s="164"/>
      <c r="EGG19" s="161"/>
      <c r="EGH19" s="164"/>
      <c r="EGI19" s="161"/>
      <c r="EGJ19" s="164"/>
      <c r="EGK19" s="161"/>
      <c r="EGL19" s="164"/>
      <c r="EGM19" s="161"/>
      <c r="EGN19" s="164"/>
      <c r="EGO19" s="161"/>
      <c r="EGP19" s="164"/>
      <c r="EGQ19" s="161"/>
      <c r="EGR19" s="164"/>
      <c r="EGS19" s="161"/>
      <c r="EGT19" s="164"/>
      <c r="EGU19" s="161"/>
      <c r="EGV19" s="164"/>
      <c r="EGW19" s="161"/>
      <c r="EGX19" s="164"/>
      <c r="EGY19" s="161"/>
      <c r="EGZ19" s="164"/>
      <c r="EHA19" s="161"/>
      <c r="EHB19" s="164"/>
      <c r="EHC19" s="161"/>
      <c r="EHD19" s="164"/>
      <c r="EHE19" s="161"/>
      <c r="EHF19" s="164"/>
      <c r="EHG19" s="161"/>
      <c r="EHH19" s="164"/>
      <c r="EHI19" s="161"/>
      <c r="EHJ19" s="164"/>
      <c r="EHK19" s="161"/>
      <c r="EHL19" s="164"/>
      <c r="EHM19" s="161"/>
      <c r="EHN19" s="164"/>
      <c r="EHO19" s="161"/>
      <c r="EHP19" s="164"/>
      <c r="EHQ19" s="161"/>
      <c r="EHR19" s="164"/>
      <c r="EHS19" s="161"/>
      <c r="EHT19" s="164"/>
      <c r="EHU19" s="161"/>
      <c r="EHV19" s="164"/>
      <c r="EHW19" s="161"/>
      <c r="EHX19" s="164"/>
      <c r="EHY19" s="161"/>
      <c r="EHZ19" s="164"/>
      <c r="EIA19" s="161"/>
      <c r="EIB19" s="164"/>
      <c r="EIC19" s="161"/>
      <c r="EID19" s="164"/>
      <c r="EIE19" s="161"/>
      <c r="EIF19" s="164"/>
      <c r="EIG19" s="161"/>
      <c r="EIH19" s="164"/>
      <c r="EII19" s="161"/>
      <c r="EIJ19" s="164"/>
      <c r="EIK19" s="161"/>
      <c r="EIL19" s="164"/>
      <c r="EIM19" s="161"/>
      <c r="EIN19" s="164"/>
      <c r="EIO19" s="161"/>
      <c r="EIP19" s="164"/>
      <c r="EIQ19" s="161"/>
      <c r="EIR19" s="164"/>
      <c r="EIS19" s="161"/>
      <c r="EIT19" s="164"/>
      <c r="EIU19" s="161"/>
      <c r="EIV19" s="164"/>
      <c r="EIW19" s="161"/>
      <c r="EIX19" s="164"/>
      <c r="EIY19" s="161"/>
      <c r="EIZ19" s="164"/>
      <c r="EJA19" s="161"/>
      <c r="EJB19" s="164"/>
      <c r="EJC19" s="161"/>
      <c r="EJD19" s="164"/>
      <c r="EJE19" s="161"/>
      <c r="EJF19" s="164"/>
      <c r="EJG19" s="161"/>
      <c r="EJH19" s="164"/>
      <c r="EJI19" s="161"/>
      <c r="EJJ19" s="164"/>
      <c r="EJK19" s="161"/>
      <c r="EJL19" s="164"/>
      <c r="EJM19" s="161"/>
      <c r="EJN19" s="164"/>
      <c r="EJO19" s="161"/>
      <c r="EJP19" s="164"/>
      <c r="EJQ19" s="161"/>
      <c r="EJR19" s="164"/>
      <c r="EJS19" s="161"/>
      <c r="EJT19" s="164"/>
      <c r="EJU19" s="161"/>
      <c r="EJV19" s="164"/>
      <c r="EJW19" s="161"/>
      <c r="EJX19" s="164"/>
      <c r="EJY19" s="161"/>
      <c r="EJZ19" s="164"/>
      <c r="EKA19" s="161"/>
      <c r="EKB19" s="164"/>
      <c r="EKC19" s="161"/>
      <c r="EKD19" s="164"/>
      <c r="EKE19" s="161"/>
      <c r="EKF19" s="164"/>
      <c r="EKG19" s="161"/>
      <c r="EKH19" s="164"/>
      <c r="EKI19" s="161"/>
      <c r="EKJ19" s="164"/>
      <c r="EKK19" s="161"/>
      <c r="EKL19" s="164"/>
      <c r="EKM19" s="161"/>
      <c r="EKN19" s="164"/>
      <c r="EKO19" s="161"/>
      <c r="EKP19" s="164"/>
      <c r="EKQ19" s="161"/>
      <c r="EKR19" s="164"/>
      <c r="EKS19" s="161"/>
      <c r="EKT19" s="164"/>
      <c r="EKU19" s="161"/>
      <c r="EKV19" s="164"/>
      <c r="EKW19" s="161"/>
      <c r="EKX19" s="164"/>
      <c r="EKY19" s="161"/>
      <c r="EKZ19" s="164"/>
      <c r="ELA19" s="161"/>
      <c r="ELB19" s="164"/>
      <c r="ELC19" s="161"/>
      <c r="ELD19" s="164"/>
      <c r="ELE19" s="161"/>
      <c r="ELF19" s="164"/>
      <c r="ELG19" s="161"/>
      <c r="ELH19" s="164"/>
      <c r="ELI19" s="161"/>
      <c r="ELJ19" s="164"/>
      <c r="ELK19" s="161"/>
      <c r="ELL19" s="164"/>
      <c r="ELM19" s="161"/>
      <c r="ELN19" s="164"/>
      <c r="ELO19" s="161"/>
      <c r="ELP19" s="164"/>
      <c r="ELQ19" s="161"/>
      <c r="ELR19" s="164"/>
      <c r="ELS19" s="161"/>
      <c r="ELT19" s="164"/>
      <c r="ELU19" s="161"/>
      <c r="ELV19" s="164"/>
      <c r="ELW19" s="161"/>
      <c r="ELX19" s="164"/>
      <c r="ELY19" s="161"/>
      <c r="ELZ19" s="164"/>
      <c r="EMA19" s="161"/>
      <c r="EMB19" s="164"/>
      <c r="EMC19" s="161"/>
      <c r="EMD19" s="164"/>
      <c r="EME19" s="161"/>
      <c r="EMF19" s="164"/>
      <c r="EMG19" s="161"/>
      <c r="EMH19" s="164"/>
      <c r="EMI19" s="161"/>
      <c r="EMJ19" s="164"/>
      <c r="EMK19" s="161"/>
      <c r="EML19" s="164"/>
      <c r="EMM19" s="161"/>
      <c r="EMN19" s="164"/>
      <c r="EMO19" s="161"/>
      <c r="EMP19" s="164"/>
      <c r="EMQ19" s="161"/>
      <c r="EMR19" s="164"/>
      <c r="EMS19" s="161"/>
      <c r="EMT19" s="164"/>
      <c r="EMU19" s="161"/>
      <c r="EMV19" s="164"/>
      <c r="EMW19" s="161"/>
      <c r="EMX19" s="164"/>
      <c r="EMY19" s="161"/>
      <c r="EMZ19" s="164"/>
      <c r="ENA19" s="161"/>
      <c r="ENB19" s="164"/>
      <c r="ENC19" s="161"/>
      <c r="END19" s="164"/>
      <c r="ENE19" s="161"/>
      <c r="ENF19" s="164"/>
      <c r="ENG19" s="161"/>
      <c r="ENH19" s="164"/>
      <c r="ENI19" s="161"/>
      <c r="ENJ19" s="164"/>
      <c r="ENK19" s="161"/>
      <c r="ENL19" s="164"/>
      <c r="ENM19" s="161"/>
      <c r="ENN19" s="164"/>
      <c r="ENO19" s="161"/>
      <c r="ENP19" s="164"/>
      <c r="ENQ19" s="161"/>
      <c r="ENR19" s="164"/>
      <c r="ENS19" s="161"/>
      <c r="ENT19" s="164"/>
      <c r="ENU19" s="161"/>
      <c r="ENV19" s="164"/>
      <c r="ENW19" s="161"/>
      <c r="ENX19" s="164"/>
      <c r="ENY19" s="161"/>
      <c r="ENZ19" s="164"/>
      <c r="EOA19" s="161"/>
      <c r="EOB19" s="164"/>
      <c r="EOC19" s="161"/>
      <c r="EOD19" s="164"/>
      <c r="EOE19" s="161"/>
      <c r="EOF19" s="164"/>
      <c r="EOG19" s="161"/>
      <c r="EOH19" s="164"/>
      <c r="EOI19" s="161"/>
      <c r="EOJ19" s="164"/>
      <c r="EOK19" s="161"/>
      <c r="EOL19" s="164"/>
      <c r="EOM19" s="161"/>
      <c r="EON19" s="164"/>
      <c r="EOO19" s="161"/>
      <c r="EOP19" s="164"/>
      <c r="EOQ19" s="161"/>
      <c r="EOR19" s="164"/>
      <c r="EOS19" s="161"/>
      <c r="EOT19" s="164"/>
      <c r="EOU19" s="161"/>
      <c r="EOV19" s="164"/>
      <c r="EOW19" s="161"/>
      <c r="EOX19" s="164"/>
      <c r="EOY19" s="161"/>
      <c r="EOZ19" s="164"/>
      <c r="EPA19" s="161"/>
      <c r="EPB19" s="164"/>
      <c r="EPC19" s="161"/>
      <c r="EPD19" s="164"/>
      <c r="EPE19" s="161"/>
      <c r="EPF19" s="164"/>
      <c r="EPG19" s="161"/>
      <c r="EPH19" s="164"/>
      <c r="EPI19" s="161"/>
      <c r="EPJ19" s="164"/>
      <c r="EPK19" s="161"/>
      <c r="EPL19" s="164"/>
      <c r="EPM19" s="161"/>
      <c r="EPN19" s="164"/>
      <c r="EPO19" s="161"/>
      <c r="EPP19" s="164"/>
      <c r="EPQ19" s="161"/>
      <c r="EPR19" s="164"/>
      <c r="EPS19" s="161"/>
      <c r="EPT19" s="164"/>
      <c r="EPU19" s="161"/>
      <c r="EPV19" s="164"/>
      <c r="EPW19" s="161"/>
      <c r="EPX19" s="164"/>
      <c r="EPY19" s="161"/>
      <c r="EPZ19" s="164"/>
      <c r="EQA19" s="161"/>
      <c r="EQB19" s="164"/>
      <c r="EQC19" s="161"/>
      <c r="EQD19" s="164"/>
      <c r="EQE19" s="161"/>
      <c r="EQF19" s="164"/>
      <c r="EQG19" s="161"/>
      <c r="EQH19" s="164"/>
      <c r="EQI19" s="161"/>
      <c r="EQJ19" s="164"/>
      <c r="EQK19" s="161"/>
      <c r="EQL19" s="164"/>
      <c r="EQM19" s="161"/>
      <c r="EQN19" s="164"/>
      <c r="EQO19" s="161"/>
      <c r="EQP19" s="164"/>
      <c r="EQQ19" s="161"/>
      <c r="EQR19" s="164"/>
      <c r="EQS19" s="161"/>
      <c r="EQT19" s="164"/>
      <c r="EQU19" s="161"/>
      <c r="EQV19" s="164"/>
      <c r="EQW19" s="161"/>
      <c r="EQX19" s="164"/>
      <c r="EQY19" s="161"/>
      <c r="EQZ19" s="164"/>
      <c r="ERA19" s="161"/>
      <c r="ERB19" s="164"/>
      <c r="ERC19" s="161"/>
      <c r="ERD19" s="164"/>
      <c r="ERE19" s="161"/>
      <c r="ERF19" s="164"/>
      <c r="ERG19" s="161"/>
      <c r="ERH19" s="164"/>
      <c r="ERI19" s="161"/>
      <c r="ERJ19" s="164"/>
      <c r="ERK19" s="161"/>
      <c r="ERL19" s="164"/>
      <c r="ERM19" s="161"/>
      <c r="ERN19" s="164"/>
      <c r="ERO19" s="161"/>
      <c r="ERP19" s="164"/>
      <c r="ERQ19" s="161"/>
      <c r="ERR19" s="164"/>
      <c r="ERS19" s="161"/>
      <c r="ERT19" s="164"/>
      <c r="ERU19" s="161"/>
      <c r="ERV19" s="164"/>
      <c r="ERW19" s="161"/>
      <c r="ERX19" s="164"/>
      <c r="ERY19" s="161"/>
      <c r="ERZ19" s="164"/>
      <c r="ESA19" s="161"/>
      <c r="ESB19" s="164"/>
      <c r="ESC19" s="161"/>
      <c r="ESD19" s="164"/>
      <c r="ESE19" s="161"/>
      <c r="ESF19" s="164"/>
      <c r="ESG19" s="161"/>
      <c r="ESH19" s="164"/>
      <c r="ESI19" s="161"/>
      <c r="ESJ19" s="164"/>
      <c r="ESK19" s="161"/>
      <c r="ESL19" s="164"/>
      <c r="ESM19" s="161"/>
      <c r="ESN19" s="164"/>
      <c r="ESO19" s="161"/>
      <c r="ESP19" s="164"/>
      <c r="ESQ19" s="161"/>
      <c r="ESR19" s="164"/>
      <c r="ESS19" s="161"/>
      <c r="EST19" s="164"/>
      <c r="ESU19" s="161"/>
      <c r="ESV19" s="164"/>
      <c r="ESW19" s="161"/>
      <c r="ESX19" s="164"/>
      <c r="ESY19" s="161"/>
      <c r="ESZ19" s="164"/>
      <c r="ETA19" s="161"/>
      <c r="ETB19" s="164"/>
      <c r="ETC19" s="161"/>
      <c r="ETD19" s="164"/>
      <c r="ETE19" s="161"/>
      <c r="ETF19" s="164"/>
      <c r="ETG19" s="161"/>
      <c r="ETH19" s="164"/>
      <c r="ETI19" s="161"/>
      <c r="ETJ19" s="164"/>
      <c r="ETK19" s="161"/>
      <c r="ETL19" s="164"/>
      <c r="ETM19" s="161"/>
      <c r="ETN19" s="164"/>
      <c r="ETO19" s="161"/>
      <c r="ETP19" s="164"/>
      <c r="ETQ19" s="161"/>
      <c r="ETR19" s="164"/>
      <c r="ETS19" s="161"/>
      <c r="ETT19" s="164"/>
      <c r="ETU19" s="161"/>
      <c r="ETV19" s="164"/>
      <c r="ETW19" s="161"/>
      <c r="ETX19" s="164"/>
      <c r="ETY19" s="161"/>
      <c r="ETZ19" s="164"/>
      <c r="EUA19" s="161"/>
      <c r="EUB19" s="164"/>
      <c r="EUC19" s="161"/>
      <c r="EUD19" s="164"/>
      <c r="EUE19" s="161"/>
      <c r="EUF19" s="164"/>
      <c r="EUG19" s="161"/>
      <c r="EUH19" s="164"/>
      <c r="EUI19" s="161"/>
      <c r="EUJ19" s="164"/>
      <c r="EUK19" s="161"/>
      <c r="EUL19" s="164"/>
      <c r="EUM19" s="161"/>
      <c r="EUN19" s="164"/>
      <c r="EUO19" s="161"/>
      <c r="EUP19" s="164"/>
      <c r="EUQ19" s="161"/>
      <c r="EUR19" s="164"/>
      <c r="EUS19" s="161"/>
      <c r="EUT19" s="164"/>
      <c r="EUU19" s="161"/>
      <c r="EUV19" s="164"/>
      <c r="EUW19" s="161"/>
      <c r="EUX19" s="164"/>
      <c r="EUY19" s="161"/>
      <c r="EUZ19" s="164"/>
      <c r="EVA19" s="161"/>
      <c r="EVB19" s="164"/>
      <c r="EVC19" s="161"/>
      <c r="EVD19" s="164"/>
      <c r="EVE19" s="161"/>
      <c r="EVF19" s="164"/>
      <c r="EVG19" s="161"/>
      <c r="EVH19" s="164"/>
      <c r="EVI19" s="161"/>
      <c r="EVJ19" s="164"/>
      <c r="EVK19" s="161"/>
      <c r="EVL19" s="164"/>
      <c r="EVM19" s="161"/>
      <c r="EVN19" s="164"/>
      <c r="EVO19" s="161"/>
      <c r="EVP19" s="164"/>
      <c r="EVQ19" s="161"/>
      <c r="EVR19" s="164"/>
      <c r="EVS19" s="161"/>
      <c r="EVT19" s="164"/>
      <c r="EVU19" s="161"/>
      <c r="EVV19" s="164"/>
      <c r="EVW19" s="161"/>
      <c r="EVX19" s="164"/>
      <c r="EVY19" s="161"/>
      <c r="EVZ19" s="164"/>
      <c r="EWA19" s="161"/>
      <c r="EWB19" s="164"/>
      <c r="EWC19" s="161"/>
      <c r="EWD19" s="164"/>
      <c r="EWE19" s="161"/>
      <c r="EWF19" s="164"/>
      <c r="EWG19" s="161"/>
      <c r="EWH19" s="164"/>
      <c r="EWI19" s="161"/>
      <c r="EWJ19" s="164"/>
      <c r="EWK19" s="161"/>
      <c r="EWL19" s="164"/>
      <c r="EWM19" s="161"/>
      <c r="EWN19" s="164"/>
      <c r="EWO19" s="161"/>
      <c r="EWP19" s="164"/>
      <c r="EWQ19" s="161"/>
      <c r="EWR19" s="164"/>
      <c r="EWS19" s="161"/>
      <c r="EWT19" s="164"/>
      <c r="EWU19" s="161"/>
      <c r="EWV19" s="164"/>
      <c r="EWW19" s="161"/>
      <c r="EWX19" s="164"/>
      <c r="EWY19" s="161"/>
      <c r="EWZ19" s="164"/>
      <c r="EXA19" s="161"/>
      <c r="EXB19" s="164"/>
      <c r="EXC19" s="161"/>
      <c r="EXD19" s="164"/>
      <c r="EXE19" s="161"/>
      <c r="EXF19" s="164"/>
      <c r="EXG19" s="161"/>
      <c r="EXH19" s="164"/>
      <c r="EXI19" s="161"/>
      <c r="EXJ19" s="164"/>
      <c r="EXK19" s="161"/>
      <c r="EXL19" s="164"/>
      <c r="EXM19" s="161"/>
      <c r="EXN19" s="164"/>
      <c r="EXO19" s="161"/>
      <c r="EXP19" s="164"/>
      <c r="EXQ19" s="161"/>
      <c r="EXR19" s="164"/>
      <c r="EXS19" s="161"/>
      <c r="EXT19" s="164"/>
      <c r="EXU19" s="161"/>
      <c r="EXV19" s="164"/>
      <c r="EXW19" s="161"/>
      <c r="EXX19" s="164"/>
      <c r="EXY19" s="161"/>
      <c r="EXZ19" s="164"/>
      <c r="EYA19" s="161"/>
      <c r="EYB19" s="164"/>
      <c r="EYC19" s="161"/>
      <c r="EYD19" s="164"/>
      <c r="EYE19" s="161"/>
      <c r="EYF19" s="164"/>
      <c r="EYG19" s="161"/>
      <c r="EYH19" s="164"/>
      <c r="EYI19" s="161"/>
      <c r="EYJ19" s="164"/>
      <c r="EYK19" s="161"/>
      <c r="EYL19" s="164"/>
      <c r="EYM19" s="161"/>
      <c r="EYN19" s="164"/>
      <c r="EYO19" s="161"/>
      <c r="EYP19" s="164"/>
      <c r="EYQ19" s="161"/>
      <c r="EYR19" s="164"/>
      <c r="EYS19" s="161"/>
      <c r="EYT19" s="164"/>
      <c r="EYU19" s="161"/>
      <c r="EYV19" s="164"/>
      <c r="EYW19" s="161"/>
      <c r="EYX19" s="164"/>
      <c r="EYY19" s="161"/>
      <c r="EYZ19" s="164"/>
      <c r="EZA19" s="161"/>
      <c r="EZB19" s="164"/>
      <c r="EZC19" s="161"/>
      <c r="EZD19" s="164"/>
      <c r="EZE19" s="161"/>
      <c r="EZF19" s="164"/>
      <c r="EZG19" s="161"/>
      <c r="EZH19" s="164"/>
      <c r="EZI19" s="161"/>
      <c r="EZJ19" s="164"/>
      <c r="EZK19" s="161"/>
      <c r="EZL19" s="164"/>
      <c r="EZM19" s="161"/>
      <c r="EZN19" s="164"/>
      <c r="EZO19" s="161"/>
      <c r="EZP19" s="164"/>
      <c r="EZQ19" s="161"/>
      <c r="EZR19" s="164"/>
      <c r="EZS19" s="161"/>
      <c r="EZT19" s="164"/>
      <c r="EZU19" s="161"/>
      <c r="EZV19" s="164"/>
      <c r="EZW19" s="161"/>
      <c r="EZX19" s="164"/>
      <c r="EZY19" s="161"/>
      <c r="EZZ19" s="164"/>
      <c r="FAA19" s="161"/>
      <c r="FAB19" s="164"/>
      <c r="FAC19" s="161"/>
      <c r="FAD19" s="164"/>
      <c r="FAE19" s="161"/>
      <c r="FAF19" s="164"/>
      <c r="FAG19" s="161"/>
      <c r="FAH19" s="164"/>
      <c r="FAI19" s="161"/>
      <c r="FAJ19" s="164"/>
      <c r="FAK19" s="161"/>
      <c r="FAL19" s="164"/>
      <c r="FAM19" s="161"/>
      <c r="FAN19" s="164"/>
      <c r="FAO19" s="161"/>
      <c r="FAP19" s="164"/>
      <c r="FAQ19" s="161"/>
      <c r="FAR19" s="164"/>
      <c r="FAS19" s="161"/>
      <c r="FAT19" s="164"/>
      <c r="FAU19" s="161"/>
      <c r="FAV19" s="164"/>
      <c r="FAW19" s="161"/>
      <c r="FAX19" s="164"/>
      <c r="FAY19" s="161"/>
      <c r="FAZ19" s="164"/>
      <c r="FBA19" s="161"/>
      <c r="FBB19" s="164"/>
      <c r="FBC19" s="161"/>
      <c r="FBD19" s="164"/>
      <c r="FBE19" s="161"/>
      <c r="FBF19" s="164"/>
      <c r="FBG19" s="161"/>
      <c r="FBH19" s="164"/>
      <c r="FBI19" s="161"/>
      <c r="FBJ19" s="164"/>
      <c r="FBK19" s="161"/>
      <c r="FBL19" s="164"/>
      <c r="FBM19" s="161"/>
      <c r="FBN19" s="164"/>
      <c r="FBO19" s="161"/>
      <c r="FBP19" s="164"/>
      <c r="FBQ19" s="161"/>
      <c r="FBR19" s="164"/>
      <c r="FBS19" s="161"/>
      <c r="FBT19" s="164"/>
      <c r="FBU19" s="161"/>
      <c r="FBV19" s="164"/>
      <c r="FBW19" s="161"/>
      <c r="FBX19" s="164"/>
      <c r="FBY19" s="161"/>
      <c r="FBZ19" s="164"/>
      <c r="FCA19" s="161"/>
      <c r="FCB19" s="164"/>
      <c r="FCC19" s="161"/>
      <c r="FCD19" s="164"/>
      <c r="FCE19" s="161"/>
      <c r="FCF19" s="164"/>
      <c r="FCG19" s="161"/>
      <c r="FCH19" s="164"/>
      <c r="FCI19" s="161"/>
      <c r="FCJ19" s="164"/>
      <c r="FCK19" s="161"/>
      <c r="FCL19" s="164"/>
      <c r="FCM19" s="161"/>
      <c r="FCN19" s="164"/>
      <c r="FCO19" s="161"/>
      <c r="FCP19" s="164"/>
      <c r="FCQ19" s="161"/>
      <c r="FCR19" s="164"/>
      <c r="FCS19" s="161"/>
      <c r="FCT19" s="164"/>
      <c r="FCU19" s="161"/>
      <c r="FCV19" s="164"/>
      <c r="FCW19" s="161"/>
      <c r="FCX19" s="164"/>
      <c r="FCY19" s="161"/>
      <c r="FCZ19" s="164"/>
      <c r="FDA19" s="161"/>
      <c r="FDB19" s="164"/>
      <c r="FDC19" s="161"/>
      <c r="FDD19" s="164"/>
      <c r="FDE19" s="161"/>
      <c r="FDF19" s="164"/>
      <c r="FDG19" s="161"/>
      <c r="FDH19" s="164"/>
      <c r="FDI19" s="161"/>
      <c r="FDJ19" s="164"/>
      <c r="FDK19" s="161"/>
      <c r="FDL19" s="164"/>
      <c r="FDM19" s="161"/>
      <c r="FDN19" s="164"/>
      <c r="FDO19" s="161"/>
      <c r="FDP19" s="164"/>
      <c r="FDQ19" s="161"/>
      <c r="FDR19" s="164"/>
      <c r="FDS19" s="161"/>
      <c r="FDT19" s="164"/>
      <c r="FDU19" s="161"/>
      <c r="FDV19" s="164"/>
      <c r="FDW19" s="161"/>
      <c r="FDX19" s="164"/>
      <c r="FDY19" s="161"/>
      <c r="FDZ19" s="164"/>
      <c r="FEA19" s="161"/>
      <c r="FEB19" s="164"/>
      <c r="FEC19" s="161"/>
      <c r="FED19" s="164"/>
      <c r="FEE19" s="161"/>
      <c r="FEF19" s="164"/>
      <c r="FEG19" s="161"/>
      <c r="FEH19" s="164"/>
      <c r="FEI19" s="161"/>
      <c r="FEJ19" s="164"/>
      <c r="FEK19" s="161"/>
      <c r="FEL19" s="164"/>
      <c r="FEM19" s="161"/>
      <c r="FEN19" s="164"/>
      <c r="FEO19" s="161"/>
      <c r="FEP19" s="164"/>
      <c r="FEQ19" s="161"/>
      <c r="FER19" s="164"/>
      <c r="FES19" s="161"/>
      <c r="FET19" s="164"/>
      <c r="FEU19" s="161"/>
      <c r="FEV19" s="164"/>
      <c r="FEW19" s="161"/>
      <c r="FEX19" s="164"/>
      <c r="FEY19" s="161"/>
      <c r="FEZ19" s="164"/>
      <c r="FFA19" s="161"/>
      <c r="FFB19" s="164"/>
      <c r="FFC19" s="161"/>
      <c r="FFD19" s="164"/>
      <c r="FFE19" s="161"/>
      <c r="FFF19" s="164"/>
      <c r="FFG19" s="161"/>
      <c r="FFH19" s="164"/>
      <c r="FFI19" s="161"/>
      <c r="FFJ19" s="164"/>
      <c r="FFK19" s="161"/>
      <c r="FFL19" s="164"/>
      <c r="FFM19" s="161"/>
      <c r="FFN19" s="164"/>
      <c r="FFO19" s="161"/>
      <c r="FFP19" s="164"/>
      <c r="FFQ19" s="161"/>
      <c r="FFR19" s="164"/>
      <c r="FFS19" s="161"/>
      <c r="FFT19" s="164"/>
      <c r="FFU19" s="161"/>
      <c r="FFV19" s="164"/>
      <c r="FFW19" s="161"/>
      <c r="FFX19" s="164"/>
      <c r="FFY19" s="161"/>
      <c r="FFZ19" s="164"/>
      <c r="FGA19" s="161"/>
      <c r="FGB19" s="164"/>
      <c r="FGC19" s="161"/>
      <c r="FGD19" s="164"/>
      <c r="FGE19" s="161"/>
      <c r="FGF19" s="164"/>
      <c r="FGG19" s="161"/>
      <c r="FGH19" s="164"/>
      <c r="FGI19" s="161"/>
      <c r="FGJ19" s="164"/>
      <c r="FGK19" s="161"/>
      <c r="FGL19" s="164"/>
      <c r="FGM19" s="161"/>
      <c r="FGN19" s="164"/>
      <c r="FGO19" s="161"/>
      <c r="FGP19" s="164"/>
      <c r="FGQ19" s="161"/>
      <c r="FGR19" s="164"/>
      <c r="FGS19" s="161"/>
      <c r="FGT19" s="164"/>
      <c r="FGU19" s="161"/>
      <c r="FGV19" s="164"/>
      <c r="FGW19" s="161"/>
      <c r="FGX19" s="164"/>
      <c r="FGY19" s="161"/>
      <c r="FGZ19" s="164"/>
      <c r="FHA19" s="161"/>
      <c r="FHB19" s="164"/>
      <c r="FHC19" s="161"/>
      <c r="FHD19" s="164"/>
      <c r="FHE19" s="161"/>
      <c r="FHF19" s="164"/>
      <c r="FHG19" s="161"/>
      <c r="FHH19" s="164"/>
      <c r="FHI19" s="161"/>
      <c r="FHJ19" s="164"/>
      <c r="FHK19" s="161"/>
      <c r="FHL19" s="164"/>
      <c r="FHM19" s="161"/>
      <c r="FHN19" s="164"/>
      <c r="FHO19" s="161"/>
      <c r="FHP19" s="164"/>
      <c r="FHQ19" s="161"/>
      <c r="FHR19" s="164"/>
      <c r="FHS19" s="161"/>
      <c r="FHT19" s="164"/>
      <c r="FHU19" s="161"/>
      <c r="FHV19" s="164"/>
      <c r="FHW19" s="161"/>
      <c r="FHX19" s="164"/>
      <c r="FHY19" s="161"/>
      <c r="FHZ19" s="164"/>
      <c r="FIA19" s="161"/>
      <c r="FIB19" s="164"/>
      <c r="FIC19" s="161"/>
      <c r="FID19" s="164"/>
      <c r="FIE19" s="161"/>
      <c r="FIF19" s="164"/>
      <c r="FIG19" s="161"/>
      <c r="FIH19" s="164"/>
      <c r="FII19" s="161"/>
      <c r="FIJ19" s="164"/>
      <c r="FIK19" s="161"/>
      <c r="FIL19" s="164"/>
      <c r="FIM19" s="161"/>
      <c r="FIN19" s="164"/>
      <c r="FIO19" s="161"/>
      <c r="FIP19" s="164"/>
      <c r="FIQ19" s="161"/>
      <c r="FIR19" s="164"/>
      <c r="FIS19" s="161"/>
      <c r="FIT19" s="164"/>
      <c r="FIU19" s="161"/>
      <c r="FIV19" s="164"/>
      <c r="FIW19" s="161"/>
      <c r="FIX19" s="164"/>
      <c r="FIY19" s="161"/>
      <c r="FIZ19" s="164"/>
      <c r="FJA19" s="161"/>
      <c r="FJB19" s="164"/>
      <c r="FJC19" s="161"/>
      <c r="FJD19" s="164"/>
      <c r="FJE19" s="161"/>
      <c r="FJF19" s="164"/>
      <c r="FJG19" s="161"/>
      <c r="FJH19" s="164"/>
      <c r="FJI19" s="161"/>
      <c r="FJJ19" s="164"/>
      <c r="FJK19" s="161"/>
      <c r="FJL19" s="164"/>
      <c r="FJM19" s="161"/>
      <c r="FJN19" s="164"/>
      <c r="FJO19" s="161"/>
      <c r="FJP19" s="164"/>
      <c r="FJQ19" s="161"/>
      <c r="FJR19" s="164"/>
      <c r="FJS19" s="161"/>
      <c r="FJT19" s="164"/>
      <c r="FJU19" s="161"/>
      <c r="FJV19" s="164"/>
      <c r="FJW19" s="161"/>
      <c r="FJX19" s="164"/>
      <c r="FJY19" s="161"/>
      <c r="FJZ19" s="164"/>
      <c r="FKA19" s="161"/>
      <c r="FKB19" s="164"/>
      <c r="FKC19" s="161"/>
      <c r="FKD19" s="164"/>
      <c r="FKE19" s="161"/>
      <c r="FKF19" s="164"/>
      <c r="FKG19" s="161"/>
      <c r="FKH19" s="164"/>
      <c r="FKI19" s="161"/>
      <c r="FKJ19" s="164"/>
      <c r="FKK19" s="161"/>
      <c r="FKL19" s="164"/>
      <c r="FKM19" s="161"/>
      <c r="FKN19" s="164"/>
      <c r="FKO19" s="161"/>
      <c r="FKP19" s="164"/>
      <c r="FKQ19" s="161"/>
      <c r="FKR19" s="164"/>
      <c r="FKS19" s="161"/>
      <c r="FKT19" s="164"/>
      <c r="FKU19" s="161"/>
      <c r="FKV19" s="164"/>
      <c r="FKW19" s="161"/>
      <c r="FKX19" s="164"/>
      <c r="FKY19" s="161"/>
      <c r="FKZ19" s="164"/>
      <c r="FLA19" s="161"/>
      <c r="FLB19" s="164"/>
      <c r="FLC19" s="161"/>
      <c r="FLD19" s="164"/>
      <c r="FLE19" s="161"/>
      <c r="FLF19" s="164"/>
      <c r="FLG19" s="161"/>
      <c r="FLH19" s="164"/>
      <c r="FLI19" s="161"/>
      <c r="FLJ19" s="164"/>
      <c r="FLK19" s="161"/>
      <c r="FLL19" s="164"/>
      <c r="FLM19" s="161"/>
      <c r="FLN19" s="164"/>
      <c r="FLO19" s="161"/>
      <c r="FLP19" s="164"/>
      <c r="FLQ19" s="161"/>
      <c r="FLR19" s="164"/>
      <c r="FLS19" s="161"/>
      <c r="FLT19" s="164"/>
      <c r="FLU19" s="161"/>
      <c r="FLV19" s="164"/>
      <c r="FLW19" s="161"/>
      <c r="FLX19" s="164"/>
      <c r="FLY19" s="161"/>
      <c r="FLZ19" s="164"/>
      <c r="FMA19" s="161"/>
      <c r="FMB19" s="164"/>
      <c r="FMC19" s="161"/>
      <c r="FMD19" s="164"/>
      <c r="FME19" s="161"/>
      <c r="FMF19" s="164"/>
      <c r="FMG19" s="161"/>
      <c r="FMH19" s="164"/>
      <c r="FMI19" s="161"/>
      <c r="FMJ19" s="164"/>
      <c r="FMK19" s="161"/>
      <c r="FML19" s="164"/>
      <c r="FMM19" s="161"/>
      <c r="FMN19" s="164"/>
      <c r="FMO19" s="161"/>
      <c r="FMP19" s="164"/>
      <c r="FMQ19" s="161"/>
      <c r="FMR19" s="164"/>
      <c r="FMS19" s="161"/>
      <c r="FMT19" s="164"/>
      <c r="FMU19" s="161"/>
      <c r="FMV19" s="164"/>
      <c r="FMW19" s="161"/>
      <c r="FMX19" s="164"/>
      <c r="FMY19" s="161"/>
      <c r="FMZ19" s="164"/>
      <c r="FNA19" s="161"/>
      <c r="FNB19" s="164"/>
      <c r="FNC19" s="161"/>
      <c r="FND19" s="164"/>
      <c r="FNE19" s="161"/>
      <c r="FNF19" s="164"/>
      <c r="FNG19" s="161"/>
      <c r="FNH19" s="164"/>
      <c r="FNI19" s="161"/>
      <c r="FNJ19" s="164"/>
      <c r="FNK19" s="161"/>
      <c r="FNL19" s="164"/>
      <c r="FNM19" s="161"/>
      <c r="FNN19" s="164"/>
      <c r="FNO19" s="161"/>
      <c r="FNP19" s="164"/>
      <c r="FNQ19" s="161"/>
      <c r="FNR19" s="164"/>
      <c r="FNS19" s="161"/>
      <c r="FNT19" s="164"/>
      <c r="FNU19" s="161"/>
      <c r="FNV19" s="164"/>
      <c r="FNW19" s="161"/>
      <c r="FNX19" s="164"/>
      <c r="FNY19" s="161"/>
      <c r="FNZ19" s="164"/>
      <c r="FOA19" s="161"/>
      <c r="FOB19" s="164"/>
      <c r="FOC19" s="161"/>
      <c r="FOD19" s="164"/>
      <c r="FOE19" s="161"/>
      <c r="FOF19" s="164"/>
      <c r="FOG19" s="161"/>
      <c r="FOH19" s="164"/>
      <c r="FOI19" s="161"/>
      <c r="FOJ19" s="164"/>
      <c r="FOK19" s="161"/>
      <c r="FOL19" s="164"/>
      <c r="FOM19" s="161"/>
      <c r="FON19" s="164"/>
      <c r="FOO19" s="161"/>
      <c r="FOP19" s="164"/>
      <c r="FOQ19" s="161"/>
      <c r="FOR19" s="164"/>
      <c r="FOS19" s="161"/>
      <c r="FOT19" s="164"/>
      <c r="FOU19" s="161"/>
      <c r="FOV19" s="164"/>
      <c r="FOW19" s="161"/>
      <c r="FOX19" s="164"/>
      <c r="FOY19" s="161"/>
      <c r="FOZ19" s="164"/>
      <c r="FPA19" s="161"/>
      <c r="FPB19" s="164"/>
      <c r="FPC19" s="161"/>
      <c r="FPD19" s="164"/>
      <c r="FPE19" s="161"/>
      <c r="FPF19" s="164"/>
      <c r="FPG19" s="161"/>
      <c r="FPH19" s="164"/>
      <c r="FPI19" s="161"/>
      <c r="FPJ19" s="164"/>
      <c r="FPK19" s="161"/>
      <c r="FPL19" s="164"/>
      <c r="FPM19" s="161"/>
      <c r="FPN19" s="164"/>
      <c r="FPO19" s="161"/>
      <c r="FPP19" s="164"/>
      <c r="FPQ19" s="161"/>
      <c r="FPR19" s="164"/>
      <c r="FPS19" s="161"/>
      <c r="FPT19" s="164"/>
      <c r="FPU19" s="161"/>
      <c r="FPV19" s="164"/>
      <c r="FPW19" s="161"/>
      <c r="FPX19" s="164"/>
      <c r="FPY19" s="161"/>
      <c r="FPZ19" s="164"/>
      <c r="FQA19" s="161"/>
      <c r="FQB19" s="164"/>
      <c r="FQC19" s="161"/>
      <c r="FQD19" s="164"/>
      <c r="FQE19" s="161"/>
      <c r="FQF19" s="164"/>
      <c r="FQG19" s="161"/>
      <c r="FQH19" s="164"/>
      <c r="FQI19" s="161"/>
      <c r="FQJ19" s="164"/>
      <c r="FQK19" s="161"/>
      <c r="FQL19" s="164"/>
      <c r="FQM19" s="161"/>
      <c r="FQN19" s="164"/>
      <c r="FQO19" s="161"/>
      <c r="FQP19" s="164"/>
      <c r="FQQ19" s="161"/>
      <c r="FQR19" s="164"/>
      <c r="FQS19" s="161"/>
      <c r="FQT19" s="164"/>
      <c r="FQU19" s="161"/>
      <c r="FQV19" s="164"/>
      <c r="FQW19" s="161"/>
      <c r="FQX19" s="164"/>
      <c r="FQY19" s="161"/>
      <c r="FQZ19" s="164"/>
      <c r="FRA19" s="161"/>
      <c r="FRB19" s="164"/>
      <c r="FRC19" s="161"/>
      <c r="FRD19" s="164"/>
      <c r="FRE19" s="161"/>
      <c r="FRF19" s="164"/>
      <c r="FRG19" s="161"/>
      <c r="FRH19" s="164"/>
      <c r="FRI19" s="161"/>
      <c r="FRJ19" s="164"/>
      <c r="FRK19" s="161"/>
      <c r="FRL19" s="164"/>
      <c r="FRM19" s="161"/>
      <c r="FRN19" s="164"/>
      <c r="FRO19" s="161"/>
      <c r="FRP19" s="164"/>
      <c r="FRQ19" s="161"/>
      <c r="FRR19" s="164"/>
      <c r="FRS19" s="161"/>
      <c r="FRT19" s="164"/>
      <c r="FRU19" s="161"/>
      <c r="FRV19" s="164"/>
      <c r="FRW19" s="161"/>
      <c r="FRX19" s="164"/>
      <c r="FRY19" s="161"/>
      <c r="FRZ19" s="164"/>
      <c r="FSA19" s="161"/>
      <c r="FSB19" s="164"/>
      <c r="FSC19" s="161"/>
      <c r="FSD19" s="164"/>
      <c r="FSE19" s="161"/>
      <c r="FSF19" s="164"/>
      <c r="FSG19" s="161"/>
      <c r="FSH19" s="164"/>
      <c r="FSI19" s="161"/>
      <c r="FSJ19" s="164"/>
      <c r="FSK19" s="161"/>
      <c r="FSL19" s="164"/>
      <c r="FSM19" s="161"/>
      <c r="FSN19" s="164"/>
      <c r="FSO19" s="161"/>
      <c r="FSP19" s="164"/>
      <c r="FSQ19" s="161"/>
      <c r="FSR19" s="164"/>
      <c r="FSS19" s="161"/>
      <c r="FST19" s="164"/>
      <c r="FSU19" s="161"/>
      <c r="FSV19" s="164"/>
      <c r="FSW19" s="161"/>
      <c r="FSX19" s="164"/>
      <c r="FSY19" s="161"/>
      <c r="FSZ19" s="164"/>
      <c r="FTA19" s="161"/>
      <c r="FTB19" s="164"/>
      <c r="FTC19" s="161"/>
      <c r="FTD19" s="164"/>
      <c r="FTE19" s="161"/>
      <c r="FTF19" s="164"/>
      <c r="FTG19" s="161"/>
      <c r="FTH19" s="164"/>
      <c r="FTI19" s="161"/>
      <c r="FTJ19" s="164"/>
      <c r="FTK19" s="161"/>
      <c r="FTL19" s="164"/>
      <c r="FTM19" s="161"/>
      <c r="FTN19" s="164"/>
      <c r="FTO19" s="161"/>
      <c r="FTP19" s="164"/>
      <c r="FTQ19" s="161"/>
      <c r="FTR19" s="164"/>
      <c r="FTS19" s="161"/>
      <c r="FTT19" s="164"/>
      <c r="FTU19" s="161"/>
      <c r="FTV19" s="164"/>
      <c r="FTW19" s="161"/>
      <c r="FTX19" s="164"/>
      <c r="FTY19" s="161"/>
      <c r="FTZ19" s="164"/>
      <c r="FUA19" s="161"/>
      <c r="FUB19" s="164"/>
      <c r="FUC19" s="161"/>
      <c r="FUD19" s="164"/>
      <c r="FUE19" s="161"/>
      <c r="FUF19" s="164"/>
      <c r="FUG19" s="161"/>
      <c r="FUH19" s="164"/>
      <c r="FUI19" s="161"/>
      <c r="FUJ19" s="164"/>
      <c r="FUK19" s="161"/>
      <c r="FUL19" s="164"/>
      <c r="FUM19" s="161"/>
      <c r="FUN19" s="164"/>
      <c r="FUO19" s="161"/>
      <c r="FUP19" s="164"/>
      <c r="FUQ19" s="161"/>
      <c r="FUR19" s="164"/>
      <c r="FUS19" s="161"/>
      <c r="FUT19" s="164"/>
      <c r="FUU19" s="161"/>
      <c r="FUV19" s="164"/>
      <c r="FUW19" s="161"/>
      <c r="FUX19" s="164"/>
      <c r="FUY19" s="161"/>
      <c r="FUZ19" s="164"/>
      <c r="FVA19" s="161"/>
      <c r="FVB19" s="164"/>
      <c r="FVC19" s="161"/>
      <c r="FVD19" s="164"/>
      <c r="FVE19" s="161"/>
      <c r="FVF19" s="164"/>
      <c r="FVG19" s="161"/>
      <c r="FVH19" s="164"/>
      <c r="FVI19" s="161"/>
      <c r="FVJ19" s="164"/>
      <c r="FVK19" s="161"/>
      <c r="FVL19" s="164"/>
      <c r="FVM19" s="161"/>
      <c r="FVN19" s="164"/>
      <c r="FVO19" s="161"/>
      <c r="FVP19" s="164"/>
      <c r="FVQ19" s="161"/>
      <c r="FVR19" s="164"/>
      <c r="FVS19" s="161"/>
      <c r="FVT19" s="164"/>
      <c r="FVU19" s="161"/>
      <c r="FVV19" s="164"/>
      <c r="FVW19" s="161"/>
      <c r="FVX19" s="164"/>
      <c r="FVY19" s="161"/>
      <c r="FVZ19" s="164"/>
      <c r="FWA19" s="161"/>
      <c r="FWB19" s="164"/>
      <c r="FWC19" s="161"/>
      <c r="FWD19" s="164"/>
      <c r="FWE19" s="161"/>
      <c r="FWF19" s="164"/>
      <c r="FWG19" s="161"/>
      <c r="FWH19" s="164"/>
      <c r="FWI19" s="161"/>
      <c r="FWJ19" s="164"/>
      <c r="FWK19" s="161"/>
      <c r="FWL19" s="164"/>
      <c r="FWM19" s="161"/>
      <c r="FWN19" s="164"/>
      <c r="FWO19" s="161"/>
      <c r="FWP19" s="164"/>
      <c r="FWQ19" s="161"/>
      <c r="FWR19" s="164"/>
      <c r="FWS19" s="161"/>
      <c r="FWT19" s="164"/>
      <c r="FWU19" s="161"/>
      <c r="FWV19" s="164"/>
      <c r="FWW19" s="161"/>
      <c r="FWX19" s="164"/>
      <c r="FWY19" s="161"/>
      <c r="FWZ19" s="164"/>
      <c r="FXA19" s="161"/>
      <c r="FXB19" s="164"/>
      <c r="FXC19" s="161"/>
      <c r="FXD19" s="164"/>
      <c r="FXE19" s="161"/>
      <c r="FXF19" s="164"/>
      <c r="FXG19" s="161"/>
      <c r="FXH19" s="164"/>
      <c r="FXI19" s="161"/>
      <c r="FXJ19" s="164"/>
      <c r="FXK19" s="161"/>
      <c r="FXL19" s="164"/>
      <c r="FXM19" s="161"/>
      <c r="FXN19" s="164"/>
      <c r="FXO19" s="161"/>
      <c r="FXP19" s="164"/>
      <c r="FXQ19" s="161"/>
      <c r="FXR19" s="164"/>
      <c r="FXS19" s="161"/>
      <c r="FXT19" s="164"/>
      <c r="FXU19" s="161"/>
      <c r="FXV19" s="164"/>
      <c r="FXW19" s="161"/>
      <c r="FXX19" s="164"/>
      <c r="FXY19" s="161"/>
      <c r="FXZ19" s="164"/>
      <c r="FYA19" s="161"/>
      <c r="FYB19" s="164"/>
      <c r="FYC19" s="161"/>
      <c r="FYD19" s="164"/>
      <c r="FYE19" s="161"/>
      <c r="FYF19" s="164"/>
      <c r="FYG19" s="161"/>
      <c r="FYH19" s="164"/>
      <c r="FYI19" s="161"/>
      <c r="FYJ19" s="164"/>
      <c r="FYK19" s="161"/>
      <c r="FYL19" s="164"/>
      <c r="FYM19" s="161"/>
      <c r="FYN19" s="164"/>
      <c r="FYO19" s="161"/>
      <c r="FYP19" s="164"/>
      <c r="FYQ19" s="161"/>
      <c r="FYR19" s="164"/>
      <c r="FYS19" s="161"/>
      <c r="FYT19" s="164"/>
      <c r="FYU19" s="161"/>
      <c r="FYV19" s="164"/>
      <c r="FYW19" s="161"/>
      <c r="FYX19" s="164"/>
      <c r="FYY19" s="161"/>
      <c r="FYZ19" s="164"/>
      <c r="FZA19" s="161"/>
      <c r="FZB19" s="164"/>
      <c r="FZC19" s="161"/>
      <c r="FZD19" s="164"/>
      <c r="FZE19" s="161"/>
      <c r="FZF19" s="164"/>
      <c r="FZG19" s="161"/>
      <c r="FZH19" s="164"/>
      <c r="FZI19" s="161"/>
      <c r="FZJ19" s="164"/>
      <c r="FZK19" s="161"/>
      <c r="FZL19" s="164"/>
      <c r="FZM19" s="161"/>
      <c r="FZN19" s="164"/>
      <c r="FZO19" s="161"/>
      <c r="FZP19" s="164"/>
      <c r="FZQ19" s="161"/>
      <c r="FZR19" s="164"/>
      <c r="FZS19" s="161"/>
      <c r="FZT19" s="164"/>
      <c r="FZU19" s="161"/>
      <c r="FZV19" s="164"/>
      <c r="FZW19" s="161"/>
      <c r="FZX19" s="164"/>
      <c r="FZY19" s="161"/>
      <c r="FZZ19" s="164"/>
      <c r="GAA19" s="161"/>
      <c r="GAB19" s="164"/>
      <c r="GAC19" s="161"/>
      <c r="GAD19" s="164"/>
      <c r="GAE19" s="161"/>
      <c r="GAF19" s="164"/>
      <c r="GAG19" s="161"/>
      <c r="GAH19" s="164"/>
      <c r="GAI19" s="161"/>
      <c r="GAJ19" s="164"/>
      <c r="GAK19" s="161"/>
      <c r="GAL19" s="164"/>
      <c r="GAM19" s="161"/>
      <c r="GAN19" s="164"/>
      <c r="GAO19" s="161"/>
      <c r="GAP19" s="164"/>
      <c r="GAQ19" s="161"/>
      <c r="GAR19" s="164"/>
      <c r="GAS19" s="161"/>
      <c r="GAT19" s="164"/>
      <c r="GAU19" s="161"/>
      <c r="GAV19" s="164"/>
      <c r="GAW19" s="161"/>
      <c r="GAX19" s="164"/>
      <c r="GAY19" s="161"/>
      <c r="GAZ19" s="164"/>
      <c r="GBA19" s="161"/>
      <c r="GBB19" s="164"/>
      <c r="GBC19" s="161"/>
      <c r="GBD19" s="164"/>
      <c r="GBE19" s="161"/>
      <c r="GBF19" s="164"/>
      <c r="GBG19" s="161"/>
      <c r="GBH19" s="164"/>
      <c r="GBI19" s="161"/>
      <c r="GBJ19" s="164"/>
      <c r="GBK19" s="161"/>
      <c r="GBL19" s="164"/>
      <c r="GBM19" s="161"/>
      <c r="GBN19" s="164"/>
      <c r="GBO19" s="161"/>
      <c r="GBP19" s="164"/>
      <c r="GBQ19" s="161"/>
      <c r="GBR19" s="164"/>
      <c r="GBS19" s="161"/>
      <c r="GBT19" s="164"/>
      <c r="GBU19" s="161"/>
      <c r="GBV19" s="164"/>
      <c r="GBW19" s="161"/>
      <c r="GBX19" s="164"/>
      <c r="GBY19" s="161"/>
      <c r="GBZ19" s="164"/>
      <c r="GCA19" s="161"/>
      <c r="GCB19" s="164"/>
      <c r="GCC19" s="161"/>
      <c r="GCD19" s="164"/>
      <c r="GCE19" s="161"/>
      <c r="GCF19" s="164"/>
      <c r="GCG19" s="161"/>
      <c r="GCH19" s="164"/>
      <c r="GCI19" s="161"/>
      <c r="GCJ19" s="164"/>
      <c r="GCK19" s="161"/>
      <c r="GCL19" s="164"/>
      <c r="GCM19" s="161"/>
      <c r="GCN19" s="164"/>
      <c r="GCO19" s="161"/>
      <c r="GCP19" s="164"/>
      <c r="GCQ19" s="161"/>
      <c r="GCR19" s="164"/>
      <c r="GCS19" s="161"/>
      <c r="GCT19" s="164"/>
      <c r="GCU19" s="161"/>
      <c r="GCV19" s="164"/>
      <c r="GCW19" s="161"/>
      <c r="GCX19" s="164"/>
      <c r="GCY19" s="161"/>
      <c r="GCZ19" s="164"/>
      <c r="GDA19" s="161"/>
      <c r="GDB19" s="164"/>
      <c r="GDC19" s="161"/>
      <c r="GDD19" s="164"/>
      <c r="GDE19" s="161"/>
      <c r="GDF19" s="164"/>
      <c r="GDG19" s="161"/>
      <c r="GDH19" s="164"/>
      <c r="GDI19" s="161"/>
      <c r="GDJ19" s="164"/>
      <c r="GDK19" s="161"/>
      <c r="GDL19" s="164"/>
      <c r="GDM19" s="161"/>
      <c r="GDN19" s="164"/>
      <c r="GDO19" s="161"/>
      <c r="GDP19" s="164"/>
      <c r="GDQ19" s="161"/>
      <c r="GDR19" s="164"/>
      <c r="GDS19" s="161"/>
      <c r="GDT19" s="164"/>
      <c r="GDU19" s="161"/>
      <c r="GDV19" s="164"/>
      <c r="GDW19" s="161"/>
      <c r="GDX19" s="164"/>
      <c r="GDY19" s="161"/>
      <c r="GDZ19" s="164"/>
      <c r="GEA19" s="161"/>
      <c r="GEB19" s="164"/>
      <c r="GEC19" s="161"/>
      <c r="GED19" s="164"/>
      <c r="GEE19" s="161"/>
      <c r="GEF19" s="164"/>
      <c r="GEG19" s="161"/>
      <c r="GEH19" s="164"/>
      <c r="GEI19" s="161"/>
      <c r="GEJ19" s="164"/>
      <c r="GEK19" s="161"/>
      <c r="GEL19" s="164"/>
      <c r="GEM19" s="161"/>
      <c r="GEN19" s="164"/>
      <c r="GEO19" s="161"/>
      <c r="GEP19" s="164"/>
      <c r="GEQ19" s="161"/>
      <c r="GER19" s="164"/>
      <c r="GES19" s="161"/>
      <c r="GET19" s="164"/>
      <c r="GEU19" s="161"/>
      <c r="GEV19" s="164"/>
      <c r="GEW19" s="161"/>
      <c r="GEX19" s="164"/>
      <c r="GEY19" s="161"/>
      <c r="GEZ19" s="164"/>
      <c r="GFA19" s="161"/>
      <c r="GFB19" s="164"/>
      <c r="GFC19" s="161"/>
      <c r="GFD19" s="164"/>
      <c r="GFE19" s="161"/>
      <c r="GFF19" s="164"/>
      <c r="GFG19" s="161"/>
      <c r="GFH19" s="164"/>
      <c r="GFI19" s="161"/>
      <c r="GFJ19" s="164"/>
      <c r="GFK19" s="161"/>
      <c r="GFL19" s="164"/>
      <c r="GFM19" s="161"/>
      <c r="GFN19" s="164"/>
      <c r="GFO19" s="161"/>
      <c r="GFP19" s="164"/>
      <c r="GFQ19" s="161"/>
      <c r="GFR19" s="164"/>
      <c r="GFS19" s="161"/>
      <c r="GFT19" s="164"/>
      <c r="GFU19" s="161"/>
      <c r="GFV19" s="164"/>
      <c r="GFW19" s="161"/>
      <c r="GFX19" s="164"/>
      <c r="GFY19" s="161"/>
      <c r="GFZ19" s="164"/>
      <c r="GGA19" s="161"/>
      <c r="GGB19" s="164"/>
      <c r="GGC19" s="161"/>
      <c r="GGD19" s="164"/>
      <c r="GGE19" s="161"/>
      <c r="GGF19" s="164"/>
      <c r="GGG19" s="161"/>
      <c r="GGH19" s="164"/>
      <c r="GGI19" s="161"/>
      <c r="GGJ19" s="164"/>
      <c r="GGK19" s="161"/>
      <c r="GGL19" s="164"/>
      <c r="GGM19" s="161"/>
      <c r="GGN19" s="164"/>
      <c r="GGO19" s="161"/>
      <c r="GGP19" s="164"/>
      <c r="GGQ19" s="161"/>
      <c r="GGR19" s="164"/>
      <c r="GGS19" s="161"/>
      <c r="GGT19" s="164"/>
      <c r="GGU19" s="161"/>
      <c r="GGV19" s="164"/>
      <c r="GGW19" s="161"/>
      <c r="GGX19" s="164"/>
      <c r="GGY19" s="161"/>
      <c r="GGZ19" s="164"/>
      <c r="GHA19" s="161"/>
      <c r="GHB19" s="164"/>
      <c r="GHC19" s="161"/>
      <c r="GHD19" s="164"/>
      <c r="GHE19" s="161"/>
      <c r="GHF19" s="164"/>
      <c r="GHG19" s="161"/>
      <c r="GHH19" s="164"/>
      <c r="GHI19" s="161"/>
      <c r="GHJ19" s="164"/>
      <c r="GHK19" s="161"/>
      <c r="GHL19" s="164"/>
      <c r="GHM19" s="161"/>
      <c r="GHN19" s="164"/>
      <c r="GHO19" s="161"/>
      <c r="GHP19" s="164"/>
      <c r="GHQ19" s="161"/>
      <c r="GHR19" s="164"/>
      <c r="GHS19" s="161"/>
      <c r="GHT19" s="164"/>
      <c r="GHU19" s="161"/>
      <c r="GHV19" s="164"/>
      <c r="GHW19" s="161"/>
      <c r="GHX19" s="164"/>
      <c r="GHY19" s="161"/>
      <c r="GHZ19" s="164"/>
      <c r="GIA19" s="161"/>
      <c r="GIB19" s="164"/>
      <c r="GIC19" s="161"/>
      <c r="GID19" s="164"/>
      <c r="GIE19" s="161"/>
      <c r="GIF19" s="164"/>
      <c r="GIG19" s="161"/>
      <c r="GIH19" s="164"/>
      <c r="GII19" s="161"/>
      <c r="GIJ19" s="164"/>
      <c r="GIK19" s="161"/>
      <c r="GIL19" s="164"/>
      <c r="GIM19" s="161"/>
      <c r="GIN19" s="164"/>
      <c r="GIO19" s="161"/>
      <c r="GIP19" s="164"/>
      <c r="GIQ19" s="161"/>
      <c r="GIR19" s="164"/>
      <c r="GIS19" s="161"/>
      <c r="GIT19" s="164"/>
      <c r="GIU19" s="161"/>
      <c r="GIV19" s="164"/>
      <c r="GIW19" s="161"/>
      <c r="GIX19" s="164"/>
      <c r="GIY19" s="161"/>
      <c r="GIZ19" s="164"/>
      <c r="GJA19" s="161"/>
      <c r="GJB19" s="164"/>
      <c r="GJC19" s="161"/>
      <c r="GJD19" s="164"/>
      <c r="GJE19" s="161"/>
      <c r="GJF19" s="164"/>
      <c r="GJG19" s="161"/>
      <c r="GJH19" s="164"/>
      <c r="GJI19" s="161"/>
      <c r="GJJ19" s="164"/>
      <c r="GJK19" s="161"/>
      <c r="GJL19" s="164"/>
      <c r="GJM19" s="161"/>
      <c r="GJN19" s="164"/>
      <c r="GJO19" s="161"/>
      <c r="GJP19" s="164"/>
      <c r="GJQ19" s="161"/>
      <c r="GJR19" s="164"/>
      <c r="GJS19" s="161"/>
      <c r="GJT19" s="164"/>
      <c r="GJU19" s="161"/>
      <c r="GJV19" s="164"/>
      <c r="GJW19" s="161"/>
      <c r="GJX19" s="164"/>
      <c r="GJY19" s="161"/>
      <c r="GJZ19" s="164"/>
      <c r="GKA19" s="161"/>
      <c r="GKB19" s="164"/>
      <c r="GKC19" s="161"/>
      <c r="GKD19" s="164"/>
      <c r="GKE19" s="161"/>
      <c r="GKF19" s="164"/>
      <c r="GKG19" s="161"/>
      <c r="GKH19" s="164"/>
      <c r="GKI19" s="161"/>
      <c r="GKJ19" s="164"/>
      <c r="GKK19" s="161"/>
      <c r="GKL19" s="164"/>
      <c r="GKM19" s="161"/>
      <c r="GKN19" s="164"/>
      <c r="GKO19" s="161"/>
      <c r="GKP19" s="164"/>
      <c r="GKQ19" s="161"/>
      <c r="GKR19" s="164"/>
      <c r="GKS19" s="161"/>
      <c r="GKT19" s="164"/>
      <c r="GKU19" s="161"/>
      <c r="GKV19" s="164"/>
      <c r="GKW19" s="161"/>
      <c r="GKX19" s="164"/>
      <c r="GKY19" s="161"/>
      <c r="GKZ19" s="164"/>
      <c r="GLA19" s="161"/>
      <c r="GLB19" s="164"/>
      <c r="GLC19" s="161"/>
      <c r="GLD19" s="164"/>
      <c r="GLE19" s="161"/>
      <c r="GLF19" s="164"/>
      <c r="GLG19" s="161"/>
      <c r="GLH19" s="164"/>
      <c r="GLI19" s="161"/>
      <c r="GLJ19" s="164"/>
      <c r="GLK19" s="161"/>
      <c r="GLL19" s="164"/>
      <c r="GLM19" s="161"/>
      <c r="GLN19" s="164"/>
      <c r="GLO19" s="161"/>
      <c r="GLP19" s="164"/>
      <c r="GLQ19" s="161"/>
      <c r="GLR19" s="164"/>
      <c r="GLS19" s="161"/>
      <c r="GLT19" s="164"/>
      <c r="GLU19" s="161"/>
      <c r="GLV19" s="164"/>
      <c r="GLW19" s="161"/>
      <c r="GLX19" s="164"/>
      <c r="GLY19" s="161"/>
      <c r="GLZ19" s="164"/>
      <c r="GMA19" s="161"/>
      <c r="GMB19" s="164"/>
      <c r="GMC19" s="161"/>
      <c r="GMD19" s="164"/>
      <c r="GME19" s="161"/>
      <c r="GMF19" s="164"/>
      <c r="GMG19" s="161"/>
      <c r="GMH19" s="164"/>
      <c r="GMI19" s="161"/>
      <c r="GMJ19" s="164"/>
      <c r="GMK19" s="161"/>
      <c r="GML19" s="164"/>
      <c r="GMM19" s="161"/>
      <c r="GMN19" s="164"/>
      <c r="GMO19" s="161"/>
      <c r="GMP19" s="164"/>
      <c r="GMQ19" s="161"/>
      <c r="GMR19" s="164"/>
      <c r="GMS19" s="161"/>
      <c r="GMT19" s="164"/>
      <c r="GMU19" s="161"/>
      <c r="GMV19" s="164"/>
      <c r="GMW19" s="161"/>
      <c r="GMX19" s="164"/>
      <c r="GMY19" s="161"/>
      <c r="GMZ19" s="164"/>
      <c r="GNA19" s="161"/>
      <c r="GNB19" s="164"/>
      <c r="GNC19" s="161"/>
      <c r="GND19" s="164"/>
      <c r="GNE19" s="161"/>
      <c r="GNF19" s="164"/>
      <c r="GNG19" s="161"/>
      <c r="GNH19" s="164"/>
      <c r="GNI19" s="161"/>
      <c r="GNJ19" s="164"/>
      <c r="GNK19" s="161"/>
      <c r="GNL19" s="164"/>
      <c r="GNM19" s="161"/>
      <c r="GNN19" s="164"/>
      <c r="GNO19" s="161"/>
      <c r="GNP19" s="164"/>
      <c r="GNQ19" s="161"/>
      <c r="GNR19" s="164"/>
      <c r="GNS19" s="161"/>
      <c r="GNT19" s="164"/>
      <c r="GNU19" s="161"/>
      <c r="GNV19" s="164"/>
      <c r="GNW19" s="161"/>
      <c r="GNX19" s="164"/>
      <c r="GNY19" s="161"/>
      <c r="GNZ19" s="164"/>
      <c r="GOA19" s="161"/>
      <c r="GOB19" s="164"/>
      <c r="GOC19" s="161"/>
      <c r="GOD19" s="164"/>
      <c r="GOE19" s="161"/>
      <c r="GOF19" s="164"/>
      <c r="GOG19" s="161"/>
      <c r="GOH19" s="164"/>
      <c r="GOI19" s="161"/>
      <c r="GOJ19" s="164"/>
      <c r="GOK19" s="161"/>
      <c r="GOL19" s="164"/>
      <c r="GOM19" s="161"/>
      <c r="GON19" s="164"/>
      <c r="GOO19" s="161"/>
      <c r="GOP19" s="164"/>
      <c r="GOQ19" s="161"/>
      <c r="GOR19" s="164"/>
      <c r="GOS19" s="161"/>
      <c r="GOT19" s="164"/>
      <c r="GOU19" s="161"/>
      <c r="GOV19" s="164"/>
      <c r="GOW19" s="161"/>
      <c r="GOX19" s="164"/>
      <c r="GOY19" s="161"/>
      <c r="GOZ19" s="164"/>
      <c r="GPA19" s="161"/>
      <c r="GPB19" s="164"/>
      <c r="GPC19" s="161"/>
      <c r="GPD19" s="164"/>
      <c r="GPE19" s="161"/>
      <c r="GPF19" s="164"/>
      <c r="GPG19" s="161"/>
      <c r="GPH19" s="164"/>
      <c r="GPI19" s="161"/>
      <c r="GPJ19" s="164"/>
      <c r="GPK19" s="161"/>
      <c r="GPL19" s="164"/>
      <c r="GPM19" s="161"/>
      <c r="GPN19" s="164"/>
      <c r="GPO19" s="161"/>
      <c r="GPP19" s="164"/>
      <c r="GPQ19" s="161"/>
      <c r="GPR19" s="164"/>
      <c r="GPS19" s="161"/>
      <c r="GPT19" s="164"/>
      <c r="GPU19" s="161"/>
      <c r="GPV19" s="164"/>
      <c r="GPW19" s="161"/>
      <c r="GPX19" s="164"/>
      <c r="GPY19" s="161"/>
      <c r="GPZ19" s="164"/>
      <c r="GQA19" s="161"/>
      <c r="GQB19" s="164"/>
      <c r="GQC19" s="161"/>
      <c r="GQD19" s="164"/>
      <c r="GQE19" s="161"/>
      <c r="GQF19" s="164"/>
      <c r="GQG19" s="161"/>
      <c r="GQH19" s="164"/>
      <c r="GQI19" s="161"/>
      <c r="GQJ19" s="164"/>
      <c r="GQK19" s="161"/>
      <c r="GQL19" s="164"/>
      <c r="GQM19" s="161"/>
      <c r="GQN19" s="164"/>
      <c r="GQO19" s="161"/>
      <c r="GQP19" s="164"/>
      <c r="GQQ19" s="161"/>
      <c r="GQR19" s="164"/>
      <c r="GQS19" s="161"/>
      <c r="GQT19" s="164"/>
      <c r="GQU19" s="161"/>
      <c r="GQV19" s="164"/>
      <c r="GQW19" s="161"/>
      <c r="GQX19" s="164"/>
      <c r="GQY19" s="161"/>
      <c r="GQZ19" s="164"/>
      <c r="GRA19" s="161"/>
      <c r="GRB19" s="164"/>
      <c r="GRC19" s="161"/>
      <c r="GRD19" s="164"/>
      <c r="GRE19" s="161"/>
      <c r="GRF19" s="164"/>
      <c r="GRG19" s="161"/>
      <c r="GRH19" s="164"/>
      <c r="GRI19" s="161"/>
      <c r="GRJ19" s="164"/>
      <c r="GRK19" s="161"/>
      <c r="GRL19" s="164"/>
      <c r="GRM19" s="161"/>
      <c r="GRN19" s="164"/>
      <c r="GRO19" s="161"/>
      <c r="GRP19" s="164"/>
      <c r="GRQ19" s="161"/>
      <c r="GRR19" s="164"/>
      <c r="GRS19" s="161"/>
      <c r="GRT19" s="164"/>
      <c r="GRU19" s="161"/>
      <c r="GRV19" s="164"/>
      <c r="GRW19" s="161"/>
      <c r="GRX19" s="164"/>
      <c r="GRY19" s="161"/>
      <c r="GRZ19" s="164"/>
      <c r="GSA19" s="161"/>
      <c r="GSB19" s="164"/>
      <c r="GSC19" s="161"/>
      <c r="GSD19" s="164"/>
      <c r="GSE19" s="161"/>
      <c r="GSF19" s="164"/>
      <c r="GSG19" s="161"/>
      <c r="GSH19" s="164"/>
      <c r="GSI19" s="161"/>
      <c r="GSJ19" s="164"/>
      <c r="GSK19" s="161"/>
      <c r="GSL19" s="164"/>
      <c r="GSM19" s="161"/>
      <c r="GSN19" s="164"/>
      <c r="GSO19" s="161"/>
      <c r="GSP19" s="164"/>
      <c r="GSQ19" s="161"/>
      <c r="GSR19" s="164"/>
      <c r="GSS19" s="161"/>
      <c r="GST19" s="164"/>
      <c r="GSU19" s="161"/>
      <c r="GSV19" s="164"/>
      <c r="GSW19" s="161"/>
      <c r="GSX19" s="164"/>
      <c r="GSY19" s="161"/>
      <c r="GSZ19" s="164"/>
      <c r="GTA19" s="161"/>
      <c r="GTB19" s="164"/>
      <c r="GTC19" s="161"/>
      <c r="GTD19" s="164"/>
      <c r="GTE19" s="161"/>
      <c r="GTF19" s="164"/>
      <c r="GTG19" s="161"/>
      <c r="GTH19" s="164"/>
      <c r="GTI19" s="161"/>
      <c r="GTJ19" s="164"/>
      <c r="GTK19" s="161"/>
      <c r="GTL19" s="164"/>
      <c r="GTM19" s="161"/>
      <c r="GTN19" s="164"/>
      <c r="GTO19" s="161"/>
      <c r="GTP19" s="164"/>
      <c r="GTQ19" s="161"/>
      <c r="GTR19" s="164"/>
      <c r="GTS19" s="161"/>
      <c r="GTT19" s="164"/>
      <c r="GTU19" s="161"/>
      <c r="GTV19" s="164"/>
      <c r="GTW19" s="161"/>
      <c r="GTX19" s="164"/>
      <c r="GTY19" s="161"/>
      <c r="GTZ19" s="164"/>
      <c r="GUA19" s="161"/>
      <c r="GUB19" s="164"/>
      <c r="GUC19" s="161"/>
      <c r="GUD19" s="164"/>
      <c r="GUE19" s="161"/>
      <c r="GUF19" s="164"/>
      <c r="GUG19" s="161"/>
      <c r="GUH19" s="164"/>
      <c r="GUI19" s="161"/>
      <c r="GUJ19" s="164"/>
      <c r="GUK19" s="161"/>
      <c r="GUL19" s="164"/>
      <c r="GUM19" s="161"/>
      <c r="GUN19" s="164"/>
      <c r="GUO19" s="161"/>
      <c r="GUP19" s="164"/>
      <c r="GUQ19" s="161"/>
      <c r="GUR19" s="164"/>
      <c r="GUS19" s="161"/>
      <c r="GUT19" s="164"/>
      <c r="GUU19" s="161"/>
      <c r="GUV19" s="164"/>
      <c r="GUW19" s="161"/>
      <c r="GUX19" s="164"/>
      <c r="GUY19" s="161"/>
      <c r="GUZ19" s="164"/>
      <c r="GVA19" s="161"/>
      <c r="GVB19" s="164"/>
      <c r="GVC19" s="161"/>
      <c r="GVD19" s="164"/>
      <c r="GVE19" s="161"/>
      <c r="GVF19" s="164"/>
      <c r="GVG19" s="161"/>
      <c r="GVH19" s="164"/>
      <c r="GVI19" s="161"/>
      <c r="GVJ19" s="164"/>
      <c r="GVK19" s="161"/>
      <c r="GVL19" s="164"/>
      <c r="GVM19" s="161"/>
      <c r="GVN19" s="164"/>
      <c r="GVO19" s="161"/>
      <c r="GVP19" s="164"/>
      <c r="GVQ19" s="161"/>
      <c r="GVR19" s="164"/>
      <c r="GVS19" s="161"/>
      <c r="GVT19" s="164"/>
      <c r="GVU19" s="161"/>
      <c r="GVV19" s="164"/>
      <c r="GVW19" s="161"/>
      <c r="GVX19" s="164"/>
      <c r="GVY19" s="161"/>
      <c r="GVZ19" s="164"/>
      <c r="GWA19" s="161"/>
      <c r="GWB19" s="164"/>
      <c r="GWC19" s="161"/>
      <c r="GWD19" s="164"/>
      <c r="GWE19" s="161"/>
      <c r="GWF19" s="164"/>
      <c r="GWG19" s="161"/>
      <c r="GWH19" s="164"/>
      <c r="GWI19" s="161"/>
      <c r="GWJ19" s="164"/>
      <c r="GWK19" s="161"/>
      <c r="GWL19" s="164"/>
      <c r="GWM19" s="161"/>
      <c r="GWN19" s="164"/>
      <c r="GWO19" s="161"/>
      <c r="GWP19" s="164"/>
      <c r="GWQ19" s="161"/>
      <c r="GWR19" s="164"/>
      <c r="GWS19" s="161"/>
      <c r="GWT19" s="164"/>
      <c r="GWU19" s="161"/>
      <c r="GWV19" s="164"/>
      <c r="GWW19" s="161"/>
      <c r="GWX19" s="164"/>
      <c r="GWY19" s="161"/>
      <c r="GWZ19" s="164"/>
      <c r="GXA19" s="161"/>
      <c r="GXB19" s="164"/>
      <c r="GXC19" s="161"/>
      <c r="GXD19" s="164"/>
      <c r="GXE19" s="161"/>
      <c r="GXF19" s="164"/>
      <c r="GXG19" s="161"/>
      <c r="GXH19" s="164"/>
      <c r="GXI19" s="161"/>
      <c r="GXJ19" s="164"/>
      <c r="GXK19" s="161"/>
      <c r="GXL19" s="164"/>
      <c r="GXM19" s="161"/>
      <c r="GXN19" s="164"/>
      <c r="GXO19" s="161"/>
      <c r="GXP19" s="164"/>
      <c r="GXQ19" s="161"/>
      <c r="GXR19" s="164"/>
      <c r="GXS19" s="161"/>
      <c r="GXT19" s="164"/>
      <c r="GXU19" s="161"/>
      <c r="GXV19" s="164"/>
      <c r="GXW19" s="161"/>
      <c r="GXX19" s="164"/>
      <c r="GXY19" s="161"/>
      <c r="GXZ19" s="164"/>
      <c r="GYA19" s="161"/>
      <c r="GYB19" s="164"/>
      <c r="GYC19" s="161"/>
      <c r="GYD19" s="164"/>
      <c r="GYE19" s="161"/>
      <c r="GYF19" s="164"/>
      <c r="GYG19" s="161"/>
      <c r="GYH19" s="164"/>
      <c r="GYI19" s="161"/>
      <c r="GYJ19" s="164"/>
      <c r="GYK19" s="161"/>
      <c r="GYL19" s="164"/>
      <c r="GYM19" s="161"/>
      <c r="GYN19" s="164"/>
      <c r="GYO19" s="161"/>
      <c r="GYP19" s="164"/>
      <c r="GYQ19" s="161"/>
      <c r="GYR19" s="164"/>
      <c r="GYS19" s="161"/>
      <c r="GYT19" s="164"/>
      <c r="GYU19" s="161"/>
      <c r="GYV19" s="164"/>
      <c r="GYW19" s="161"/>
      <c r="GYX19" s="164"/>
      <c r="GYY19" s="161"/>
      <c r="GYZ19" s="164"/>
      <c r="GZA19" s="161"/>
      <c r="GZB19" s="164"/>
      <c r="GZC19" s="161"/>
      <c r="GZD19" s="164"/>
      <c r="GZE19" s="161"/>
      <c r="GZF19" s="164"/>
      <c r="GZG19" s="161"/>
      <c r="GZH19" s="164"/>
      <c r="GZI19" s="161"/>
      <c r="GZJ19" s="164"/>
      <c r="GZK19" s="161"/>
      <c r="GZL19" s="164"/>
      <c r="GZM19" s="161"/>
      <c r="GZN19" s="164"/>
      <c r="GZO19" s="161"/>
      <c r="GZP19" s="164"/>
      <c r="GZQ19" s="161"/>
      <c r="GZR19" s="164"/>
      <c r="GZS19" s="161"/>
      <c r="GZT19" s="164"/>
      <c r="GZU19" s="161"/>
      <c r="GZV19" s="164"/>
      <c r="GZW19" s="161"/>
      <c r="GZX19" s="164"/>
      <c r="GZY19" s="161"/>
      <c r="GZZ19" s="164"/>
      <c r="HAA19" s="161"/>
      <c r="HAB19" s="164"/>
      <c r="HAC19" s="161"/>
      <c r="HAD19" s="164"/>
      <c r="HAE19" s="161"/>
      <c r="HAF19" s="164"/>
      <c r="HAG19" s="161"/>
      <c r="HAH19" s="164"/>
      <c r="HAI19" s="161"/>
      <c r="HAJ19" s="164"/>
      <c r="HAK19" s="161"/>
      <c r="HAL19" s="164"/>
      <c r="HAM19" s="161"/>
      <c r="HAN19" s="164"/>
      <c r="HAO19" s="161"/>
      <c r="HAP19" s="164"/>
      <c r="HAQ19" s="161"/>
      <c r="HAR19" s="164"/>
      <c r="HAS19" s="161"/>
      <c r="HAT19" s="164"/>
      <c r="HAU19" s="161"/>
      <c r="HAV19" s="164"/>
      <c r="HAW19" s="161"/>
      <c r="HAX19" s="164"/>
      <c r="HAY19" s="161"/>
      <c r="HAZ19" s="164"/>
      <c r="HBA19" s="161"/>
      <c r="HBB19" s="164"/>
      <c r="HBC19" s="161"/>
      <c r="HBD19" s="164"/>
      <c r="HBE19" s="161"/>
      <c r="HBF19" s="164"/>
      <c r="HBG19" s="161"/>
      <c r="HBH19" s="164"/>
      <c r="HBI19" s="161"/>
      <c r="HBJ19" s="164"/>
      <c r="HBK19" s="161"/>
      <c r="HBL19" s="164"/>
      <c r="HBM19" s="161"/>
      <c r="HBN19" s="164"/>
      <c r="HBO19" s="161"/>
      <c r="HBP19" s="164"/>
      <c r="HBQ19" s="161"/>
      <c r="HBR19" s="164"/>
      <c r="HBS19" s="161"/>
      <c r="HBT19" s="164"/>
      <c r="HBU19" s="161"/>
      <c r="HBV19" s="164"/>
      <c r="HBW19" s="161"/>
      <c r="HBX19" s="164"/>
      <c r="HBY19" s="161"/>
      <c r="HBZ19" s="164"/>
      <c r="HCA19" s="161"/>
      <c r="HCB19" s="164"/>
      <c r="HCC19" s="161"/>
      <c r="HCD19" s="164"/>
      <c r="HCE19" s="161"/>
      <c r="HCF19" s="164"/>
      <c r="HCG19" s="161"/>
      <c r="HCH19" s="164"/>
      <c r="HCI19" s="161"/>
      <c r="HCJ19" s="164"/>
      <c r="HCK19" s="161"/>
      <c r="HCL19" s="164"/>
      <c r="HCM19" s="161"/>
      <c r="HCN19" s="164"/>
      <c r="HCO19" s="161"/>
      <c r="HCP19" s="164"/>
      <c r="HCQ19" s="161"/>
      <c r="HCR19" s="164"/>
      <c r="HCS19" s="161"/>
      <c r="HCT19" s="164"/>
      <c r="HCU19" s="161"/>
      <c r="HCV19" s="164"/>
      <c r="HCW19" s="161"/>
      <c r="HCX19" s="164"/>
      <c r="HCY19" s="161"/>
      <c r="HCZ19" s="164"/>
      <c r="HDA19" s="161"/>
      <c r="HDB19" s="164"/>
      <c r="HDC19" s="161"/>
      <c r="HDD19" s="164"/>
      <c r="HDE19" s="161"/>
      <c r="HDF19" s="164"/>
      <c r="HDG19" s="161"/>
      <c r="HDH19" s="164"/>
      <c r="HDI19" s="161"/>
      <c r="HDJ19" s="164"/>
      <c r="HDK19" s="161"/>
      <c r="HDL19" s="164"/>
      <c r="HDM19" s="161"/>
      <c r="HDN19" s="164"/>
      <c r="HDO19" s="161"/>
      <c r="HDP19" s="164"/>
      <c r="HDQ19" s="161"/>
      <c r="HDR19" s="164"/>
      <c r="HDS19" s="161"/>
      <c r="HDT19" s="164"/>
      <c r="HDU19" s="161"/>
      <c r="HDV19" s="164"/>
      <c r="HDW19" s="161"/>
      <c r="HDX19" s="164"/>
      <c r="HDY19" s="161"/>
      <c r="HDZ19" s="164"/>
      <c r="HEA19" s="161"/>
      <c r="HEB19" s="164"/>
      <c r="HEC19" s="161"/>
      <c r="HED19" s="164"/>
      <c r="HEE19" s="161"/>
      <c r="HEF19" s="164"/>
      <c r="HEG19" s="161"/>
      <c r="HEH19" s="164"/>
      <c r="HEI19" s="161"/>
      <c r="HEJ19" s="164"/>
      <c r="HEK19" s="161"/>
      <c r="HEL19" s="164"/>
      <c r="HEM19" s="161"/>
      <c r="HEN19" s="164"/>
      <c r="HEO19" s="161"/>
      <c r="HEP19" s="164"/>
      <c r="HEQ19" s="161"/>
      <c r="HER19" s="164"/>
      <c r="HES19" s="161"/>
      <c r="HET19" s="164"/>
      <c r="HEU19" s="161"/>
      <c r="HEV19" s="164"/>
      <c r="HEW19" s="161"/>
      <c r="HEX19" s="164"/>
      <c r="HEY19" s="161"/>
      <c r="HEZ19" s="164"/>
      <c r="HFA19" s="161"/>
      <c r="HFB19" s="164"/>
      <c r="HFC19" s="161"/>
      <c r="HFD19" s="164"/>
      <c r="HFE19" s="161"/>
      <c r="HFF19" s="164"/>
      <c r="HFG19" s="161"/>
      <c r="HFH19" s="164"/>
      <c r="HFI19" s="161"/>
      <c r="HFJ19" s="164"/>
      <c r="HFK19" s="161"/>
      <c r="HFL19" s="164"/>
      <c r="HFM19" s="161"/>
      <c r="HFN19" s="164"/>
      <c r="HFO19" s="161"/>
      <c r="HFP19" s="164"/>
      <c r="HFQ19" s="161"/>
      <c r="HFR19" s="164"/>
      <c r="HFS19" s="161"/>
      <c r="HFT19" s="164"/>
      <c r="HFU19" s="161"/>
      <c r="HFV19" s="164"/>
      <c r="HFW19" s="161"/>
      <c r="HFX19" s="164"/>
      <c r="HFY19" s="161"/>
      <c r="HFZ19" s="164"/>
      <c r="HGA19" s="161"/>
      <c r="HGB19" s="164"/>
      <c r="HGC19" s="161"/>
      <c r="HGD19" s="164"/>
      <c r="HGE19" s="161"/>
      <c r="HGF19" s="164"/>
      <c r="HGG19" s="161"/>
      <c r="HGH19" s="164"/>
      <c r="HGI19" s="161"/>
      <c r="HGJ19" s="164"/>
      <c r="HGK19" s="161"/>
      <c r="HGL19" s="164"/>
      <c r="HGM19" s="161"/>
      <c r="HGN19" s="164"/>
      <c r="HGO19" s="161"/>
      <c r="HGP19" s="164"/>
      <c r="HGQ19" s="161"/>
      <c r="HGR19" s="164"/>
      <c r="HGS19" s="161"/>
      <c r="HGT19" s="164"/>
      <c r="HGU19" s="161"/>
      <c r="HGV19" s="164"/>
      <c r="HGW19" s="161"/>
      <c r="HGX19" s="164"/>
      <c r="HGY19" s="161"/>
      <c r="HGZ19" s="164"/>
      <c r="HHA19" s="161"/>
      <c r="HHB19" s="164"/>
      <c r="HHC19" s="161"/>
      <c r="HHD19" s="164"/>
      <c r="HHE19" s="161"/>
      <c r="HHF19" s="164"/>
      <c r="HHG19" s="161"/>
      <c r="HHH19" s="164"/>
      <c r="HHI19" s="161"/>
      <c r="HHJ19" s="164"/>
      <c r="HHK19" s="161"/>
      <c r="HHL19" s="164"/>
      <c r="HHM19" s="161"/>
      <c r="HHN19" s="164"/>
      <c r="HHO19" s="161"/>
      <c r="HHP19" s="164"/>
      <c r="HHQ19" s="161"/>
      <c r="HHR19" s="164"/>
      <c r="HHS19" s="161"/>
      <c r="HHT19" s="164"/>
      <c r="HHU19" s="161"/>
      <c r="HHV19" s="164"/>
      <c r="HHW19" s="161"/>
      <c r="HHX19" s="164"/>
      <c r="HHY19" s="161"/>
      <c r="HHZ19" s="164"/>
      <c r="HIA19" s="161"/>
      <c r="HIB19" s="164"/>
      <c r="HIC19" s="161"/>
      <c r="HID19" s="164"/>
      <c r="HIE19" s="161"/>
      <c r="HIF19" s="164"/>
      <c r="HIG19" s="161"/>
      <c r="HIH19" s="164"/>
      <c r="HII19" s="161"/>
      <c r="HIJ19" s="164"/>
      <c r="HIK19" s="161"/>
      <c r="HIL19" s="164"/>
      <c r="HIM19" s="161"/>
      <c r="HIN19" s="164"/>
      <c r="HIO19" s="161"/>
      <c r="HIP19" s="164"/>
      <c r="HIQ19" s="161"/>
      <c r="HIR19" s="164"/>
      <c r="HIS19" s="161"/>
      <c r="HIT19" s="164"/>
      <c r="HIU19" s="161"/>
      <c r="HIV19" s="164"/>
      <c r="HIW19" s="161"/>
      <c r="HIX19" s="164"/>
      <c r="HIY19" s="161"/>
      <c r="HIZ19" s="164"/>
      <c r="HJA19" s="161"/>
      <c r="HJB19" s="164"/>
      <c r="HJC19" s="161"/>
      <c r="HJD19" s="164"/>
      <c r="HJE19" s="161"/>
      <c r="HJF19" s="164"/>
      <c r="HJG19" s="161"/>
      <c r="HJH19" s="164"/>
      <c r="HJI19" s="161"/>
      <c r="HJJ19" s="164"/>
      <c r="HJK19" s="161"/>
      <c r="HJL19" s="164"/>
      <c r="HJM19" s="161"/>
      <c r="HJN19" s="164"/>
      <c r="HJO19" s="161"/>
      <c r="HJP19" s="164"/>
      <c r="HJQ19" s="161"/>
      <c r="HJR19" s="164"/>
      <c r="HJS19" s="161"/>
      <c r="HJT19" s="164"/>
      <c r="HJU19" s="161"/>
      <c r="HJV19" s="164"/>
      <c r="HJW19" s="161"/>
      <c r="HJX19" s="164"/>
      <c r="HJY19" s="161"/>
      <c r="HJZ19" s="164"/>
      <c r="HKA19" s="161"/>
      <c r="HKB19" s="164"/>
      <c r="HKC19" s="161"/>
      <c r="HKD19" s="164"/>
      <c r="HKE19" s="161"/>
      <c r="HKF19" s="164"/>
      <c r="HKG19" s="161"/>
      <c r="HKH19" s="164"/>
      <c r="HKI19" s="161"/>
      <c r="HKJ19" s="164"/>
      <c r="HKK19" s="161"/>
      <c r="HKL19" s="164"/>
      <c r="HKM19" s="161"/>
      <c r="HKN19" s="164"/>
      <c r="HKO19" s="161"/>
      <c r="HKP19" s="164"/>
      <c r="HKQ19" s="161"/>
      <c r="HKR19" s="164"/>
      <c r="HKS19" s="161"/>
      <c r="HKT19" s="164"/>
      <c r="HKU19" s="161"/>
      <c r="HKV19" s="164"/>
      <c r="HKW19" s="161"/>
      <c r="HKX19" s="164"/>
      <c r="HKY19" s="161"/>
      <c r="HKZ19" s="164"/>
      <c r="HLA19" s="161"/>
      <c r="HLB19" s="164"/>
      <c r="HLC19" s="161"/>
      <c r="HLD19" s="164"/>
      <c r="HLE19" s="161"/>
      <c r="HLF19" s="164"/>
      <c r="HLG19" s="161"/>
      <c r="HLH19" s="164"/>
      <c r="HLI19" s="161"/>
      <c r="HLJ19" s="164"/>
      <c r="HLK19" s="161"/>
      <c r="HLL19" s="164"/>
      <c r="HLM19" s="161"/>
      <c r="HLN19" s="164"/>
      <c r="HLO19" s="161"/>
      <c r="HLP19" s="164"/>
      <c r="HLQ19" s="161"/>
      <c r="HLR19" s="164"/>
      <c r="HLS19" s="161"/>
      <c r="HLT19" s="164"/>
      <c r="HLU19" s="161"/>
      <c r="HLV19" s="164"/>
      <c r="HLW19" s="161"/>
      <c r="HLX19" s="164"/>
      <c r="HLY19" s="161"/>
      <c r="HLZ19" s="164"/>
      <c r="HMA19" s="161"/>
      <c r="HMB19" s="164"/>
      <c r="HMC19" s="161"/>
      <c r="HMD19" s="164"/>
      <c r="HME19" s="161"/>
      <c r="HMF19" s="164"/>
      <c r="HMG19" s="161"/>
      <c r="HMH19" s="164"/>
      <c r="HMI19" s="161"/>
      <c r="HMJ19" s="164"/>
      <c r="HMK19" s="161"/>
      <c r="HML19" s="164"/>
      <c r="HMM19" s="161"/>
      <c r="HMN19" s="164"/>
      <c r="HMO19" s="161"/>
      <c r="HMP19" s="164"/>
      <c r="HMQ19" s="161"/>
      <c r="HMR19" s="164"/>
      <c r="HMS19" s="161"/>
      <c r="HMT19" s="164"/>
      <c r="HMU19" s="161"/>
      <c r="HMV19" s="164"/>
      <c r="HMW19" s="161"/>
      <c r="HMX19" s="164"/>
      <c r="HMY19" s="161"/>
      <c r="HMZ19" s="164"/>
      <c r="HNA19" s="161"/>
      <c r="HNB19" s="164"/>
      <c r="HNC19" s="161"/>
      <c r="HND19" s="164"/>
      <c r="HNE19" s="161"/>
      <c r="HNF19" s="164"/>
      <c r="HNG19" s="161"/>
      <c r="HNH19" s="164"/>
      <c r="HNI19" s="161"/>
      <c r="HNJ19" s="164"/>
      <c r="HNK19" s="161"/>
      <c r="HNL19" s="164"/>
      <c r="HNM19" s="161"/>
      <c r="HNN19" s="164"/>
      <c r="HNO19" s="161"/>
      <c r="HNP19" s="164"/>
      <c r="HNQ19" s="161"/>
      <c r="HNR19" s="164"/>
      <c r="HNS19" s="161"/>
      <c r="HNT19" s="164"/>
      <c r="HNU19" s="161"/>
      <c r="HNV19" s="164"/>
      <c r="HNW19" s="161"/>
      <c r="HNX19" s="164"/>
      <c r="HNY19" s="161"/>
      <c r="HNZ19" s="164"/>
      <c r="HOA19" s="161"/>
      <c r="HOB19" s="164"/>
      <c r="HOC19" s="161"/>
      <c r="HOD19" s="164"/>
      <c r="HOE19" s="161"/>
      <c r="HOF19" s="164"/>
      <c r="HOG19" s="161"/>
      <c r="HOH19" s="164"/>
      <c r="HOI19" s="161"/>
      <c r="HOJ19" s="164"/>
      <c r="HOK19" s="161"/>
      <c r="HOL19" s="164"/>
      <c r="HOM19" s="161"/>
      <c r="HON19" s="164"/>
      <c r="HOO19" s="161"/>
      <c r="HOP19" s="164"/>
      <c r="HOQ19" s="161"/>
      <c r="HOR19" s="164"/>
      <c r="HOS19" s="161"/>
      <c r="HOT19" s="164"/>
      <c r="HOU19" s="161"/>
      <c r="HOV19" s="164"/>
      <c r="HOW19" s="161"/>
      <c r="HOX19" s="164"/>
      <c r="HOY19" s="161"/>
      <c r="HOZ19" s="164"/>
      <c r="HPA19" s="161"/>
      <c r="HPB19" s="164"/>
      <c r="HPC19" s="161"/>
      <c r="HPD19" s="164"/>
      <c r="HPE19" s="161"/>
      <c r="HPF19" s="164"/>
      <c r="HPG19" s="161"/>
      <c r="HPH19" s="164"/>
      <c r="HPI19" s="161"/>
      <c r="HPJ19" s="164"/>
      <c r="HPK19" s="161"/>
      <c r="HPL19" s="164"/>
      <c r="HPM19" s="161"/>
      <c r="HPN19" s="164"/>
      <c r="HPO19" s="161"/>
      <c r="HPP19" s="164"/>
      <c r="HPQ19" s="161"/>
      <c r="HPR19" s="164"/>
      <c r="HPS19" s="161"/>
      <c r="HPT19" s="164"/>
      <c r="HPU19" s="161"/>
      <c r="HPV19" s="164"/>
      <c r="HPW19" s="161"/>
      <c r="HPX19" s="164"/>
      <c r="HPY19" s="161"/>
      <c r="HPZ19" s="164"/>
      <c r="HQA19" s="161"/>
      <c r="HQB19" s="164"/>
      <c r="HQC19" s="161"/>
      <c r="HQD19" s="164"/>
      <c r="HQE19" s="161"/>
      <c r="HQF19" s="164"/>
      <c r="HQG19" s="161"/>
      <c r="HQH19" s="164"/>
      <c r="HQI19" s="161"/>
      <c r="HQJ19" s="164"/>
      <c r="HQK19" s="161"/>
      <c r="HQL19" s="164"/>
      <c r="HQM19" s="161"/>
      <c r="HQN19" s="164"/>
      <c r="HQO19" s="161"/>
      <c r="HQP19" s="164"/>
      <c r="HQQ19" s="161"/>
      <c r="HQR19" s="164"/>
      <c r="HQS19" s="161"/>
      <c r="HQT19" s="164"/>
      <c r="HQU19" s="161"/>
      <c r="HQV19" s="164"/>
      <c r="HQW19" s="161"/>
      <c r="HQX19" s="164"/>
      <c r="HQY19" s="161"/>
      <c r="HQZ19" s="164"/>
      <c r="HRA19" s="161"/>
      <c r="HRB19" s="164"/>
      <c r="HRC19" s="161"/>
      <c r="HRD19" s="164"/>
      <c r="HRE19" s="161"/>
      <c r="HRF19" s="164"/>
      <c r="HRG19" s="161"/>
      <c r="HRH19" s="164"/>
      <c r="HRI19" s="161"/>
      <c r="HRJ19" s="164"/>
      <c r="HRK19" s="161"/>
      <c r="HRL19" s="164"/>
      <c r="HRM19" s="161"/>
      <c r="HRN19" s="164"/>
      <c r="HRO19" s="161"/>
      <c r="HRP19" s="164"/>
      <c r="HRQ19" s="161"/>
      <c r="HRR19" s="164"/>
      <c r="HRS19" s="161"/>
      <c r="HRT19" s="164"/>
      <c r="HRU19" s="161"/>
      <c r="HRV19" s="164"/>
      <c r="HRW19" s="161"/>
      <c r="HRX19" s="164"/>
      <c r="HRY19" s="161"/>
      <c r="HRZ19" s="164"/>
      <c r="HSA19" s="161"/>
      <c r="HSB19" s="164"/>
      <c r="HSC19" s="161"/>
      <c r="HSD19" s="164"/>
      <c r="HSE19" s="161"/>
      <c r="HSF19" s="164"/>
      <c r="HSG19" s="161"/>
      <c r="HSH19" s="164"/>
      <c r="HSI19" s="161"/>
      <c r="HSJ19" s="164"/>
      <c r="HSK19" s="161"/>
      <c r="HSL19" s="164"/>
      <c r="HSM19" s="161"/>
      <c r="HSN19" s="164"/>
      <c r="HSO19" s="161"/>
      <c r="HSP19" s="164"/>
      <c r="HSQ19" s="161"/>
      <c r="HSR19" s="164"/>
      <c r="HSS19" s="161"/>
      <c r="HST19" s="164"/>
      <c r="HSU19" s="161"/>
      <c r="HSV19" s="164"/>
      <c r="HSW19" s="161"/>
      <c r="HSX19" s="164"/>
      <c r="HSY19" s="161"/>
      <c r="HSZ19" s="164"/>
      <c r="HTA19" s="161"/>
      <c r="HTB19" s="164"/>
      <c r="HTC19" s="161"/>
      <c r="HTD19" s="164"/>
      <c r="HTE19" s="161"/>
      <c r="HTF19" s="164"/>
      <c r="HTG19" s="161"/>
      <c r="HTH19" s="164"/>
      <c r="HTI19" s="161"/>
      <c r="HTJ19" s="164"/>
      <c r="HTK19" s="161"/>
      <c r="HTL19" s="164"/>
      <c r="HTM19" s="161"/>
      <c r="HTN19" s="164"/>
      <c r="HTO19" s="161"/>
      <c r="HTP19" s="164"/>
      <c r="HTQ19" s="161"/>
      <c r="HTR19" s="164"/>
      <c r="HTS19" s="161"/>
      <c r="HTT19" s="164"/>
      <c r="HTU19" s="161"/>
      <c r="HTV19" s="164"/>
      <c r="HTW19" s="161"/>
      <c r="HTX19" s="164"/>
      <c r="HTY19" s="161"/>
      <c r="HTZ19" s="164"/>
      <c r="HUA19" s="161"/>
      <c r="HUB19" s="164"/>
      <c r="HUC19" s="161"/>
      <c r="HUD19" s="164"/>
      <c r="HUE19" s="161"/>
      <c r="HUF19" s="164"/>
      <c r="HUG19" s="161"/>
      <c r="HUH19" s="164"/>
      <c r="HUI19" s="161"/>
      <c r="HUJ19" s="164"/>
      <c r="HUK19" s="161"/>
      <c r="HUL19" s="164"/>
      <c r="HUM19" s="161"/>
      <c r="HUN19" s="164"/>
      <c r="HUO19" s="161"/>
      <c r="HUP19" s="164"/>
      <c r="HUQ19" s="161"/>
      <c r="HUR19" s="164"/>
      <c r="HUS19" s="161"/>
      <c r="HUT19" s="164"/>
      <c r="HUU19" s="161"/>
      <c r="HUV19" s="164"/>
      <c r="HUW19" s="161"/>
      <c r="HUX19" s="164"/>
      <c r="HUY19" s="161"/>
      <c r="HUZ19" s="164"/>
      <c r="HVA19" s="161"/>
      <c r="HVB19" s="164"/>
      <c r="HVC19" s="161"/>
      <c r="HVD19" s="164"/>
      <c r="HVE19" s="161"/>
      <c r="HVF19" s="164"/>
      <c r="HVG19" s="161"/>
      <c r="HVH19" s="164"/>
      <c r="HVI19" s="161"/>
      <c r="HVJ19" s="164"/>
      <c r="HVK19" s="161"/>
      <c r="HVL19" s="164"/>
      <c r="HVM19" s="161"/>
      <c r="HVN19" s="164"/>
      <c r="HVO19" s="161"/>
      <c r="HVP19" s="164"/>
      <c r="HVQ19" s="161"/>
      <c r="HVR19" s="164"/>
      <c r="HVS19" s="161"/>
      <c r="HVT19" s="164"/>
      <c r="HVU19" s="161"/>
      <c r="HVV19" s="164"/>
      <c r="HVW19" s="161"/>
      <c r="HVX19" s="164"/>
      <c r="HVY19" s="161"/>
      <c r="HVZ19" s="164"/>
      <c r="HWA19" s="161"/>
      <c r="HWB19" s="164"/>
      <c r="HWC19" s="161"/>
      <c r="HWD19" s="164"/>
      <c r="HWE19" s="161"/>
      <c r="HWF19" s="164"/>
      <c r="HWG19" s="161"/>
      <c r="HWH19" s="164"/>
      <c r="HWI19" s="161"/>
      <c r="HWJ19" s="164"/>
      <c r="HWK19" s="161"/>
      <c r="HWL19" s="164"/>
      <c r="HWM19" s="161"/>
      <c r="HWN19" s="164"/>
      <c r="HWO19" s="161"/>
      <c r="HWP19" s="164"/>
      <c r="HWQ19" s="161"/>
      <c r="HWR19" s="164"/>
      <c r="HWS19" s="161"/>
      <c r="HWT19" s="164"/>
      <c r="HWU19" s="161"/>
      <c r="HWV19" s="164"/>
      <c r="HWW19" s="161"/>
      <c r="HWX19" s="164"/>
      <c r="HWY19" s="161"/>
      <c r="HWZ19" s="164"/>
      <c r="HXA19" s="161"/>
      <c r="HXB19" s="164"/>
      <c r="HXC19" s="161"/>
      <c r="HXD19" s="164"/>
      <c r="HXE19" s="161"/>
      <c r="HXF19" s="164"/>
      <c r="HXG19" s="161"/>
      <c r="HXH19" s="164"/>
      <c r="HXI19" s="161"/>
      <c r="HXJ19" s="164"/>
      <c r="HXK19" s="161"/>
      <c r="HXL19" s="164"/>
      <c r="HXM19" s="161"/>
      <c r="HXN19" s="164"/>
      <c r="HXO19" s="161"/>
      <c r="HXP19" s="164"/>
      <c r="HXQ19" s="161"/>
      <c r="HXR19" s="164"/>
      <c r="HXS19" s="161"/>
      <c r="HXT19" s="164"/>
      <c r="HXU19" s="161"/>
      <c r="HXV19" s="164"/>
      <c r="HXW19" s="161"/>
      <c r="HXX19" s="164"/>
      <c r="HXY19" s="161"/>
      <c r="HXZ19" s="164"/>
      <c r="HYA19" s="161"/>
      <c r="HYB19" s="164"/>
      <c r="HYC19" s="161"/>
      <c r="HYD19" s="164"/>
      <c r="HYE19" s="161"/>
      <c r="HYF19" s="164"/>
      <c r="HYG19" s="161"/>
      <c r="HYH19" s="164"/>
      <c r="HYI19" s="161"/>
      <c r="HYJ19" s="164"/>
      <c r="HYK19" s="161"/>
      <c r="HYL19" s="164"/>
      <c r="HYM19" s="161"/>
      <c r="HYN19" s="164"/>
      <c r="HYO19" s="161"/>
      <c r="HYP19" s="164"/>
      <c r="HYQ19" s="161"/>
      <c r="HYR19" s="164"/>
      <c r="HYS19" s="161"/>
      <c r="HYT19" s="164"/>
      <c r="HYU19" s="161"/>
      <c r="HYV19" s="164"/>
      <c r="HYW19" s="161"/>
      <c r="HYX19" s="164"/>
      <c r="HYY19" s="161"/>
      <c r="HYZ19" s="164"/>
      <c r="HZA19" s="161"/>
      <c r="HZB19" s="164"/>
      <c r="HZC19" s="161"/>
      <c r="HZD19" s="164"/>
      <c r="HZE19" s="161"/>
      <c r="HZF19" s="164"/>
      <c r="HZG19" s="161"/>
      <c r="HZH19" s="164"/>
      <c r="HZI19" s="161"/>
      <c r="HZJ19" s="164"/>
      <c r="HZK19" s="161"/>
      <c r="HZL19" s="164"/>
      <c r="HZM19" s="161"/>
      <c r="HZN19" s="164"/>
      <c r="HZO19" s="161"/>
      <c r="HZP19" s="164"/>
      <c r="HZQ19" s="161"/>
      <c r="HZR19" s="164"/>
      <c r="HZS19" s="161"/>
      <c r="HZT19" s="164"/>
      <c r="HZU19" s="161"/>
      <c r="HZV19" s="164"/>
      <c r="HZW19" s="161"/>
      <c r="HZX19" s="164"/>
      <c r="HZY19" s="161"/>
      <c r="HZZ19" s="164"/>
      <c r="IAA19" s="161"/>
      <c r="IAB19" s="164"/>
      <c r="IAC19" s="161"/>
      <c r="IAD19" s="164"/>
      <c r="IAE19" s="161"/>
      <c r="IAF19" s="164"/>
      <c r="IAG19" s="161"/>
      <c r="IAH19" s="164"/>
      <c r="IAI19" s="161"/>
      <c r="IAJ19" s="164"/>
      <c r="IAK19" s="161"/>
      <c r="IAL19" s="164"/>
      <c r="IAM19" s="161"/>
      <c r="IAN19" s="164"/>
      <c r="IAO19" s="161"/>
      <c r="IAP19" s="164"/>
      <c r="IAQ19" s="161"/>
      <c r="IAR19" s="164"/>
      <c r="IAS19" s="161"/>
      <c r="IAT19" s="164"/>
      <c r="IAU19" s="161"/>
      <c r="IAV19" s="164"/>
      <c r="IAW19" s="161"/>
      <c r="IAX19" s="164"/>
      <c r="IAY19" s="161"/>
      <c r="IAZ19" s="164"/>
      <c r="IBA19" s="161"/>
      <c r="IBB19" s="164"/>
      <c r="IBC19" s="161"/>
      <c r="IBD19" s="164"/>
      <c r="IBE19" s="161"/>
      <c r="IBF19" s="164"/>
      <c r="IBG19" s="161"/>
      <c r="IBH19" s="164"/>
      <c r="IBI19" s="161"/>
      <c r="IBJ19" s="164"/>
      <c r="IBK19" s="161"/>
      <c r="IBL19" s="164"/>
      <c r="IBM19" s="161"/>
      <c r="IBN19" s="164"/>
      <c r="IBO19" s="161"/>
      <c r="IBP19" s="164"/>
      <c r="IBQ19" s="161"/>
      <c r="IBR19" s="164"/>
      <c r="IBS19" s="161"/>
      <c r="IBT19" s="164"/>
      <c r="IBU19" s="161"/>
      <c r="IBV19" s="164"/>
      <c r="IBW19" s="161"/>
      <c r="IBX19" s="164"/>
      <c r="IBY19" s="161"/>
      <c r="IBZ19" s="164"/>
      <c r="ICA19" s="161"/>
      <c r="ICB19" s="164"/>
      <c r="ICC19" s="161"/>
      <c r="ICD19" s="164"/>
      <c r="ICE19" s="161"/>
      <c r="ICF19" s="164"/>
      <c r="ICG19" s="161"/>
      <c r="ICH19" s="164"/>
      <c r="ICI19" s="161"/>
      <c r="ICJ19" s="164"/>
      <c r="ICK19" s="161"/>
      <c r="ICL19" s="164"/>
      <c r="ICM19" s="161"/>
      <c r="ICN19" s="164"/>
      <c r="ICO19" s="161"/>
      <c r="ICP19" s="164"/>
      <c r="ICQ19" s="161"/>
      <c r="ICR19" s="164"/>
      <c r="ICS19" s="161"/>
      <c r="ICT19" s="164"/>
      <c r="ICU19" s="161"/>
      <c r="ICV19" s="164"/>
      <c r="ICW19" s="161"/>
      <c r="ICX19" s="164"/>
      <c r="ICY19" s="161"/>
      <c r="ICZ19" s="164"/>
      <c r="IDA19" s="161"/>
      <c r="IDB19" s="164"/>
      <c r="IDC19" s="161"/>
      <c r="IDD19" s="164"/>
      <c r="IDE19" s="161"/>
      <c r="IDF19" s="164"/>
      <c r="IDG19" s="161"/>
      <c r="IDH19" s="164"/>
      <c r="IDI19" s="161"/>
      <c r="IDJ19" s="164"/>
      <c r="IDK19" s="161"/>
      <c r="IDL19" s="164"/>
      <c r="IDM19" s="161"/>
      <c r="IDN19" s="164"/>
      <c r="IDO19" s="161"/>
      <c r="IDP19" s="164"/>
      <c r="IDQ19" s="161"/>
      <c r="IDR19" s="164"/>
      <c r="IDS19" s="161"/>
      <c r="IDT19" s="164"/>
      <c r="IDU19" s="161"/>
      <c r="IDV19" s="164"/>
      <c r="IDW19" s="161"/>
      <c r="IDX19" s="164"/>
      <c r="IDY19" s="161"/>
      <c r="IDZ19" s="164"/>
      <c r="IEA19" s="161"/>
      <c r="IEB19" s="164"/>
      <c r="IEC19" s="161"/>
      <c r="IED19" s="164"/>
      <c r="IEE19" s="161"/>
      <c r="IEF19" s="164"/>
      <c r="IEG19" s="161"/>
      <c r="IEH19" s="164"/>
      <c r="IEI19" s="161"/>
      <c r="IEJ19" s="164"/>
      <c r="IEK19" s="161"/>
      <c r="IEL19" s="164"/>
      <c r="IEM19" s="161"/>
      <c r="IEN19" s="164"/>
      <c r="IEO19" s="161"/>
      <c r="IEP19" s="164"/>
      <c r="IEQ19" s="161"/>
      <c r="IER19" s="164"/>
      <c r="IES19" s="161"/>
      <c r="IET19" s="164"/>
      <c r="IEU19" s="161"/>
      <c r="IEV19" s="164"/>
      <c r="IEW19" s="161"/>
      <c r="IEX19" s="164"/>
      <c r="IEY19" s="161"/>
      <c r="IEZ19" s="164"/>
      <c r="IFA19" s="161"/>
      <c r="IFB19" s="164"/>
      <c r="IFC19" s="161"/>
      <c r="IFD19" s="164"/>
      <c r="IFE19" s="161"/>
      <c r="IFF19" s="164"/>
      <c r="IFG19" s="161"/>
      <c r="IFH19" s="164"/>
      <c r="IFI19" s="161"/>
      <c r="IFJ19" s="164"/>
      <c r="IFK19" s="161"/>
      <c r="IFL19" s="164"/>
      <c r="IFM19" s="161"/>
      <c r="IFN19" s="164"/>
      <c r="IFO19" s="161"/>
      <c r="IFP19" s="164"/>
      <c r="IFQ19" s="161"/>
      <c r="IFR19" s="164"/>
      <c r="IFS19" s="161"/>
      <c r="IFT19" s="164"/>
      <c r="IFU19" s="161"/>
      <c r="IFV19" s="164"/>
      <c r="IFW19" s="161"/>
      <c r="IFX19" s="164"/>
      <c r="IFY19" s="161"/>
      <c r="IFZ19" s="164"/>
      <c r="IGA19" s="161"/>
      <c r="IGB19" s="164"/>
      <c r="IGC19" s="161"/>
      <c r="IGD19" s="164"/>
      <c r="IGE19" s="161"/>
      <c r="IGF19" s="164"/>
      <c r="IGG19" s="161"/>
      <c r="IGH19" s="164"/>
      <c r="IGI19" s="161"/>
      <c r="IGJ19" s="164"/>
      <c r="IGK19" s="161"/>
      <c r="IGL19" s="164"/>
      <c r="IGM19" s="161"/>
      <c r="IGN19" s="164"/>
      <c r="IGO19" s="161"/>
      <c r="IGP19" s="164"/>
      <c r="IGQ19" s="161"/>
      <c r="IGR19" s="164"/>
      <c r="IGS19" s="161"/>
      <c r="IGT19" s="164"/>
      <c r="IGU19" s="161"/>
      <c r="IGV19" s="164"/>
      <c r="IGW19" s="161"/>
      <c r="IGX19" s="164"/>
      <c r="IGY19" s="161"/>
      <c r="IGZ19" s="164"/>
      <c r="IHA19" s="161"/>
      <c r="IHB19" s="164"/>
      <c r="IHC19" s="161"/>
      <c r="IHD19" s="164"/>
      <c r="IHE19" s="161"/>
      <c r="IHF19" s="164"/>
      <c r="IHG19" s="161"/>
      <c r="IHH19" s="164"/>
      <c r="IHI19" s="161"/>
      <c r="IHJ19" s="164"/>
      <c r="IHK19" s="161"/>
      <c r="IHL19" s="164"/>
      <c r="IHM19" s="161"/>
      <c r="IHN19" s="164"/>
      <c r="IHO19" s="161"/>
      <c r="IHP19" s="164"/>
      <c r="IHQ19" s="161"/>
      <c r="IHR19" s="164"/>
      <c r="IHS19" s="161"/>
      <c r="IHT19" s="164"/>
      <c r="IHU19" s="161"/>
      <c r="IHV19" s="164"/>
      <c r="IHW19" s="161"/>
      <c r="IHX19" s="164"/>
      <c r="IHY19" s="161"/>
      <c r="IHZ19" s="164"/>
      <c r="IIA19" s="161"/>
      <c r="IIB19" s="164"/>
      <c r="IIC19" s="161"/>
      <c r="IID19" s="164"/>
      <c r="IIE19" s="161"/>
      <c r="IIF19" s="164"/>
      <c r="IIG19" s="161"/>
      <c r="IIH19" s="164"/>
      <c r="III19" s="161"/>
      <c r="IIJ19" s="164"/>
      <c r="IIK19" s="161"/>
      <c r="IIL19" s="164"/>
      <c r="IIM19" s="161"/>
      <c r="IIN19" s="164"/>
      <c r="IIO19" s="161"/>
      <c r="IIP19" s="164"/>
      <c r="IIQ19" s="161"/>
      <c r="IIR19" s="164"/>
      <c r="IIS19" s="161"/>
      <c r="IIT19" s="164"/>
      <c r="IIU19" s="161"/>
      <c r="IIV19" s="164"/>
      <c r="IIW19" s="161"/>
      <c r="IIX19" s="164"/>
      <c r="IIY19" s="161"/>
      <c r="IIZ19" s="164"/>
      <c r="IJA19" s="161"/>
      <c r="IJB19" s="164"/>
      <c r="IJC19" s="161"/>
      <c r="IJD19" s="164"/>
      <c r="IJE19" s="161"/>
      <c r="IJF19" s="164"/>
      <c r="IJG19" s="161"/>
      <c r="IJH19" s="164"/>
      <c r="IJI19" s="161"/>
      <c r="IJJ19" s="164"/>
      <c r="IJK19" s="161"/>
      <c r="IJL19" s="164"/>
      <c r="IJM19" s="161"/>
      <c r="IJN19" s="164"/>
      <c r="IJO19" s="161"/>
      <c r="IJP19" s="164"/>
      <c r="IJQ19" s="161"/>
      <c r="IJR19" s="164"/>
      <c r="IJS19" s="161"/>
      <c r="IJT19" s="164"/>
      <c r="IJU19" s="161"/>
      <c r="IJV19" s="164"/>
      <c r="IJW19" s="161"/>
      <c r="IJX19" s="164"/>
      <c r="IJY19" s="161"/>
      <c r="IJZ19" s="164"/>
      <c r="IKA19" s="161"/>
      <c r="IKB19" s="164"/>
      <c r="IKC19" s="161"/>
      <c r="IKD19" s="164"/>
      <c r="IKE19" s="161"/>
      <c r="IKF19" s="164"/>
      <c r="IKG19" s="161"/>
      <c r="IKH19" s="164"/>
      <c r="IKI19" s="161"/>
      <c r="IKJ19" s="164"/>
      <c r="IKK19" s="161"/>
      <c r="IKL19" s="164"/>
      <c r="IKM19" s="161"/>
      <c r="IKN19" s="164"/>
      <c r="IKO19" s="161"/>
      <c r="IKP19" s="164"/>
      <c r="IKQ19" s="161"/>
      <c r="IKR19" s="164"/>
      <c r="IKS19" s="161"/>
      <c r="IKT19" s="164"/>
      <c r="IKU19" s="161"/>
      <c r="IKV19" s="164"/>
      <c r="IKW19" s="161"/>
      <c r="IKX19" s="164"/>
      <c r="IKY19" s="161"/>
      <c r="IKZ19" s="164"/>
      <c r="ILA19" s="161"/>
      <c r="ILB19" s="164"/>
      <c r="ILC19" s="161"/>
      <c r="ILD19" s="164"/>
      <c r="ILE19" s="161"/>
      <c r="ILF19" s="164"/>
      <c r="ILG19" s="161"/>
      <c r="ILH19" s="164"/>
      <c r="ILI19" s="161"/>
      <c r="ILJ19" s="164"/>
      <c r="ILK19" s="161"/>
      <c r="ILL19" s="164"/>
      <c r="ILM19" s="161"/>
      <c r="ILN19" s="164"/>
      <c r="ILO19" s="161"/>
      <c r="ILP19" s="164"/>
      <c r="ILQ19" s="161"/>
      <c r="ILR19" s="164"/>
      <c r="ILS19" s="161"/>
      <c r="ILT19" s="164"/>
      <c r="ILU19" s="161"/>
      <c r="ILV19" s="164"/>
      <c r="ILW19" s="161"/>
      <c r="ILX19" s="164"/>
      <c r="ILY19" s="161"/>
      <c r="ILZ19" s="164"/>
      <c r="IMA19" s="161"/>
      <c r="IMB19" s="164"/>
      <c r="IMC19" s="161"/>
      <c r="IMD19" s="164"/>
      <c r="IME19" s="161"/>
      <c r="IMF19" s="164"/>
      <c r="IMG19" s="161"/>
      <c r="IMH19" s="164"/>
      <c r="IMI19" s="161"/>
      <c r="IMJ19" s="164"/>
      <c r="IMK19" s="161"/>
      <c r="IML19" s="164"/>
      <c r="IMM19" s="161"/>
      <c r="IMN19" s="164"/>
      <c r="IMO19" s="161"/>
      <c r="IMP19" s="164"/>
      <c r="IMQ19" s="161"/>
      <c r="IMR19" s="164"/>
      <c r="IMS19" s="161"/>
      <c r="IMT19" s="164"/>
      <c r="IMU19" s="161"/>
      <c r="IMV19" s="164"/>
      <c r="IMW19" s="161"/>
      <c r="IMX19" s="164"/>
      <c r="IMY19" s="161"/>
      <c r="IMZ19" s="164"/>
      <c r="INA19" s="161"/>
      <c r="INB19" s="164"/>
      <c r="INC19" s="161"/>
      <c r="IND19" s="164"/>
      <c r="INE19" s="161"/>
      <c r="INF19" s="164"/>
      <c r="ING19" s="161"/>
      <c r="INH19" s="164"/>
      <c r="INI19" s="161"/>
      <c r="INJ19" s="164"/>
      <c r="INK19" s="161"/>
      <c r="INL19" s="164"/>
      <c r="INM19" s="161"/>
      <c r="INN19" s="164"/>
      <c r="INO19" s="161"/>
      <c r="INP19" s="164"/>
      <c r="INQ19" s="161"/>
      <c r="INR19" s="164"/>
      <c r="INS19" s="161"/>
      <c r="INT19" s="164"/>
      <c r="INU19" s="161"/>
      <c r="INV19" s="164"/>
      <c r="INW19" s="161"/>
      <c r="INX19" s="164"/>
      <c r="INY19" s="161"/>
      <c r="INZ19" s="164"/>
      <c r="IOA19" s="161"/>
      <c r="IOB19" s="164"/>
      <c r="IOC19" s="161"/>
      <c r="IOD19" s="164"/>
      <c r="IOE19" s="161"/>
      <c r="IOF19" s="164"/>
      <c r="IOG19" s="161"/>
      <c r="IOH19" s="164"/>
      <c r="IOI19" s="161"/>
      <c r="IOJ19" s="164"/>
      <c r="IOK19" s="161"/>
      <c r="IOL19" s="164"/>
      <c r="IOM19" s="161"/>
      <c r="ION19" s="164"/>
      <c r="IOO19" s="161"/>
      <c r="IOP19" s="164"/>
      <c r="IOQ19" s="161"/>
      <c r="IOR19" s="164"/>
      <c r="IOS19" s="161"/>
      <c r="IOT19" s="164"/>
      <c r="IOU19" s="161"/>
      <c r="IOV19" s="164"/>
      <c r="IOW19" s="161"/>
      <c r="IOX19" s="164"/>
      <c r="IOY19" s="161"/>
      <c r="IOZ19" s="164"/>
      <c r="IPA19" s="161"/>
      <c r="IPB19" s="164"/>
      <c r="IPC19" s="161"/>
      <c r="IPD19" s="164"/>
      <c r="IPE19" s="161"/>
      <c r="IPF19" s="164"/>
      <c r="IPG19" s="161"/>
      <c r="IPH19" s="164"/>
      <c r="IPI19" s="161"/>
      <c r="IPJ19" s="164"/>
      <c r="IPK19" s="161"/>
      <c r="IPL19" s="164"/>
      <c r="IPM19" s="161"/>
      <c r="IPN19" s="164"/>
      <c r="IPO19" s="161"/>
      <c r="IPP19" s="164"/>
      <c r="IPQ19" s="161"/>
      <c r="IPR19" s="164"/>
      <c r="IPS19" s="161"/>
      <c r="IPT19" s="164"/>
      <c r="IPU19" s="161"/>
      <c r="IPV19" s="164"/>
      <c r="IPW19" s="161"/>
      <c r="IPX19" s="164"/>
      <c r="IPY19" s="161"/>
      <c r="IPZ19" s="164"/>
      <c r="IQA19" s="161"/>
      <c r="IQB19" s="164"/>
      <c r="IQC19" s="161"/>
      <c r="IQD19" s="164"/>
      <c r="IQE19" s="161"/>
      <c r="IQF19" s="164"/>
      <c r="IQG19" s="161"/>
      <c r="IQH19" s="164"/>
      <c r="IQI19" s="161"/>
      <c r="IQJ19" s="164"/>
      <c r="IQK19" s="161"/>
      <c r="IQL19" s="164"/>
      <c r="IQM19" s="161"/>
      <c r="IQN19" s="164"/>
      <c r="IQO19" s="161"/>
      <c r="IQP19" s="164"/>
      <c r="IQQ19" s="161"/>
      <c r="IQR19" s="164"/>
      <c r="IQS19" s="161"/>
      <c r="IQT19" s="164"/>
      <c r="IQU19" s="161"/>
      <c r="IQV19" s="164"/>
      <c r="IQW19" s="161"/>
      <c r="IQX19" s="164"/>
      <c r="IQY19" s="161"/>
      <c r="IQZ19" s="164"/>
      <c r="IRA19" s="161"/>
      <c r="IRB19" s="164"/>
      <c r="IRC19" s="161"/>
      <c r="IRD19" s="164"/>
      <c r="IRE19" s="161"/>
      <c r="IRF19" s="164"/>
      <c r="IRG19" s="161"/>
      <c r="IRH19" s="164"/>
      <c r="IRI19" s="161"/>
      <c r="IRJ19" s="164"/>
      <c r="IRK19" s="161"/>
      <c r="IRL19" s="164"/>
      <c r="IRM19" s="161"/>
      <c r="IRN19" s="164"/>
      <c r="IRO19" s="161"/>
      <c r="IRP19" s="164"/>
      <c r="IRQ19" s="161"/>
      <c r="IRR19" s="164"/>
      <c r="IRS19" s="161"/>
      <c r="IRT19" s="164"/>
      <c r="IRU19" s="161"/>
      <c r="IRV19" s="164"/>
      <c r="IRW19" s="161"/>
      <c r="IRX19" s="164"/>
      <c r="IRY19" s="161"/>
      <c r="IRZ19" s="164"/>
      <c r="ISA19" s="161"/>
      <c r="ISB19" s="164"/>
      <c r="ISC19" s="161"/>
      <c r="ISD19" s="164"/>
      <c r="ISE19" s="161"/>
      <c r="ISF19" s="164"/>
      <c r="ISG19" s="161"/>
      <c r="ISH19" s="164"/>
      <c r="ISI19" s="161"/>
      <c r="ISJ19" s="164"/>
      <c r="ISK19" s="161"/>
      <c r="ISL19" s="164"/>
      <c r="ISM19" s="161"/>
      <c r="ISN19" s="164"/>
      <c r="ISO19" s="161"/>
      <c r="ISP19" s="164"/>
      <c r="ISQ19" s="161"/>
      <c r="ISR19" s="164"/>
      <c r="ISS19" s="161"/>
      <c r="IST19" s="164"/>
      <c r="ISU19" s="161"/>
      <c r="ISV19" s="164"/>
      <c r="ISW19" s="161"/>
      <c r="ISX19" s="164"/>
      <c r="ISY19" s="161"/>
      <c r="ISZ19" s="164"/>
      <c r="ITA19" s="161"/>
      <c r="ITB19" s="164"/>
      <c r="ITC19" s="161"/>
      <c r="ITD19" s="164"/>
      <c r="ITE19" s="161"/>
      <c r="ITF19" s="164"/>
      <c r="ITG19" s="161"/>
      <c r="ITH19" s="164"/>
      <c r="ITI19" s="161"/>
      <c r="ITJ19" s="164"/>
      <c r="ITK19" s="161"/>
      <c r="ITL19" s="164"/>
      <c r="ITM19" s="161"/>
      <c r="ITN19" s="164"/>
      <c r="ITO19" s="161"/>
      <c r="ITP19" s="164"/>
      <c r="ITQ19" s="161"/>
      <c r="ITR19" s="164"/>
      <c r="ITS19" s="161"/>
      <c r="ITT19" s="164"/>
      <c r="ITU19" s="161"/>
      <c r="ITV19" s="164"/>
      <c r="ITW19" s="161"/>
      <c r="ITX19" s="164"/>
      <c r="ITY19" s="161"/>
      <c r="ITZ19" s="164"/>
      <c r="IUA19" s="161"/>
      <c r="IUB19" s="164"/>
      <c r="IUC19" s="161"/>
      <c r="IUD19" s="164"/>
      <c r="IUE19" s="161"/>
      <c r="IUF19" s="164"/>
      <c r="IUG19" s="161"/>
      <c r="IUH19" s="164"/>
      <c r="IUI19" s="161"/>
      <c r="IUJ19" s="164"/>
      <c r="IUK19" s="161"/>
      <c r="IUL19" s="164"/>
      <c r="IUM19" s="161"/>
      <c r="IUN19" s="164"/>
      <c r="IUO19" s="161"/>
      <c r="IUP19" s="164"/>
      <c r="IUQ19" s="161"/>
      <c r="IUR19" s="164"/>
      <c r="IUS19" s="161"/>
      <c r="IUT19" s="164"/>
      <c r="IUU19" s="161"/>
      <c r="IUV19" s="164"/>
      <c r="IUW19" s="161"/>
      <c r="IUX19" s="164"/>
      <c r="IUY19" s="161"/>
      <c r="IUZ19" s="164"/>
      <c r="IVA19" s="161"/>
      <c r="IVB19" s="164"/>
      <c r="IVC19" s="161"/>
      <c r="IVD19" s="164"/>
      <c r="IVE19" s="161"/>
      <c r="IVF19" s="164"/>
      <c r="IVG19" s="161"/>
      <c r="IVH19" s="164"/>
      <c r="IVI19" s="161"/>
      <c r="IVJ19" s="164"/>
      <c r="IVK19" s="161"/>
      <c r="IVL19" s="164"/>
      <c r="IVM19" s="161"/>
      <c r="IVN19" s="164"/>
      <c r="IVO19" s="161"/>
      <c r="IVP19" s="164"/>
      <c r="IVQ19" s="161"/>
      <c r="IVR19" s="164"/>
      <c r="IVS19" s="161"/>
      <c r="IVT19" s="164"/>
      <c r="IVU19" s="161"/>
      <c r="IVV19" s="164"/>
      <c r="IVW19" s="161"/>
      <c r="IVX19" s="164"/>
      <c r="IVY19" s="161"/>
      <c r="IVZ19" s="164"/>
      <c r="IWA19" s="161"/>
      <c r="IWB19" s="164"/>
      <c r="IWC19" s="161"/>
      <c r="IWD19" s="164"/>
      <c r="IWE19" s="161"/>
      <c r="IWF19" s="164"/>
      <c r="IWG19" s="161"/>
      <c r="IWH19" s="164"/>
      <c r="IWI19" s="161"/>
      <c r="IWJ19" s="164"/>
      <c r="IWK19" s="161"/>
      <c r="IWL19" s="164"/>
      <c r="IWM19" s="161"/>
      <c r="IWN19" s="164"/>
      <c r="IWO19" s="161"/>
      <c r="IWP19" s="164"/>
      <c r="IWQ19" s="161"/>
      <c r="IWR19" s="164"/>
      <c r="IWS19" s="161"/>
      <c r="IWT19" s="164"/>
      <c r="IWU19" s="161"/>
      <c r="IWV19" s="164"/>
      <c r="IWW19" s="161"/>
      <c r="IWX19" s="164"/>
      <c r="IWY19" s="161"/>
      <c r="IWZ19" s="164"/>
      <c r="IXA19" s="161"/>
      <c r="IXB19" s="164"/>
      <c r="IXC19" s="161"/>
      <c r="IXD19" s="164"/>
      <c r="IXE19" s="161"/>
      <c r="IXF19" s="164"/>
      <c r="IXG19" s="161"/>
      <c r="IXH19" s="164"/>
      <c r="IXI19" s="161"/>
      <c r="IXJ19" s="164"/>
      <c r="IXK19" s="161"/>
      <c r="IXL19" s="164"/>
      <c r="IXM19" s="161"/>
      <c r="IXN19" s="164"/>
      <c r="IXO19" s="161"/>
      <c r="IXP19" s="164"/>
      <c r="IXQ19" s="161"/>
      <c r="IXR19" s="164"/>
      <c r="IXS19" s="161"/>
      <c r="IXT19" s="164"/>
      <c r="IXU19" s="161"/>
      <c r="IXV19" s="164"/>
      <c r="IXW19" s="161"/>
      <c r="IXX19" s="164"/>
      <c r="IXY19" s="161"/>
      <c r="IXZ19" s="164"/>
      <c r="IYA19" s="161"/>
      <c r="IYB19" s="164"/>
      <c r="IYC19" s="161"/>
      <c r="IYD19" s="164"/>
      <c r="IYE19" s="161"/>
      <c r="IYF19" s="164"/>
      <c r="IYG19" s="161"/>
      <c r="IYH19" s="164"/>
      <c r="IYI19" s="161"/>
      <c r="IYJ19" s="164"/>
      <c r="IYK19" s="161"/>
      <c r="IYL19" s="164"/>
      <c r="IYM19" s="161"/>
      <c r="IYN19" s="164"/>
      <c r="IYO19" s="161"/>
      <c r="IYP19" s="164"/>
      <c r="IYQ19" s="161"/>
      <c r="IYR19" s="164"/>
      <c r="IYS19" s="161"/>
      <c r="IYT19" s="164"/>
      <c r="IYU19" s="161"/>
      <c r="IYV19" s="164"/>
      <c r="IYW19" s="161"/>
      <c r="IYX19" s="164"/>
      <c r="IYY19" s="161"/>
      <c r="IYZ19" s="164"/>
      <c r="IZA19" s="161"/>
      <c r="IZB19" s="164"/>
      <c r="IZC19" s="161"/>
      <c r="IZD19" s="164"/>
      <c r="IZE19" s="161"/>
      <c r="IZF19" s="164"/>
      <c r="IZG19" s="161"/>
      <c r="IZH19" s="164"/>
      <c r="IZI19" s="161"/>
      <c r="IZJ19" s="164"/>
      <c r="IZK19" s="161"/>
      <c r="IZL19" s="164"/>
      <c r="IZM19" s="161"/>
      <c r="IZN19" s="164"/>
      <c r="IZO19" s="161"/>
      <c r="IZP19" s="164"/>
      <c r="IZQ19" s="161"/>
      <c r="IZR19" s="164"/>
      <c r="IZS19" s="161"/>
      <c r="IZT19" s="164"/>
      <c r="IZU19" s="161"/>
      <c r="IZV19" s="164"/>
      <c r="IZW19" s="161"/>
      <c r="IZX19" s="164"/>
      <c r="IZY19" s="161"/>
      <c r="IZZ19" s="164"/>
      <c r="JAA19" s="161"/>
      <c r="JAB19" s="164"/>
      <c r="JAC19" s="161"/>
      <c r="JAD19" s="164"/>
      <c r="JAE19" s="161"/>
      <c r="JAF19" s="164"/>
      <c r="JAG19" s="161"/>
      <c r="JAH19" s="164"/>
      <c r="JAI19" s="161"/>
      <c r="JAJ19" s="164"/>
      <c r="JAK19" s="161"/>
      <c r="JAL19" s="164"/>
      <c r="JAM19" s="161"/>
      <c r="JAN19" s="164"/>
      <c r="JAO19" s="161"/>
      <c r="JAP19" s="164"/>
      <c r="JAQ19" s="161"/>
      <c r="JAR19" s="164"/>
      <c r="JAS19" s="161"/>
      <c r="JAT19" s="164"/>
      <c r="JAU19" s="161"/>
      <c r="JAV19" s="164"/>
      <c r="JAW19" s="161"/>
      <c r="JAX19" s="164"/>
      <c r="JAY19" s="161"/>
      <c r="JAZ19" s="164"/>
      <c r="JBA19" s="161"/>
      <c r="JBB19" s="164"/>
      <c r="JBC19" s="161"/>
      <c r="JBD19" s="164"/>
      <c r="JBE19" s="161"/>
      <c r="JBF19" s="164"/>
      <c r="JBG19" s="161"/>
      <c r="JBH19" s="164"/>
      <c r="JBI19" s="161"/>
      <c r="JBJ19" s="164"/>
      <c r="JBK19" s="161"/>
      <c r="JBL19" s="164"/>
      <c r="JBM19" s="161"/>
      <c r="JBN19" s="164"/>
      <c r="JBO19" s="161"/>
      <c r="JBP19" s="164"/>
      <c r="JBQ19" s="161"/>
      <c r="JBR19" s="164"/>
      <c r="JBS19" s="161"/>
      <c r="JBT19" s="164"/>
      <c r="JBU19" s="161"/>
      <c r="JBV19" s="164"/>
      <c r="JBW19" s="161"/>
      <c r="JBX19" s="164"/>
      <c r="JBY19" s="161"/>
      <c r="JBZ19" s="164"/>
      <c r="JCA19" s="161"/>
      <c r="JCB19" s="164"/>
      <c r="JCC19" s="161"/>
      <c r="JCD19" s="164"/>
      <c r="JCE19" s="161"/>
      <c r="JCF19" s="164"/>
      <c r="JCG19" s="161"/>
      <c r="JCH19" s="164"/>
      <c r="JCI19" s="161"/>
      <c r="JCJ19" s="164"/>
      <c r="JCK19" s="161"/>
      <c r="JCL19" s="164"/>
      <c r="JCM19" s="161"/>
      <c r="JCN19" s="164"/>
      <c r="JCO19" s="161"/>
      <c r="JCP19" s="164"/>
      <c r="JCQ19" s="161"/>
      <c r="JCR19" s="164"/>
      <c r="JCS19" s="161"/>
      <c r="JCT19" s="164"/>
      <c r="JCU19" s="161"/>
      <c r="JCV19" s="164"/>
      <c r="JCW19" s="161"/>
      <c r="JCX19" s="164"/>
      <c r="JCY19" s="161"/>
      <c r="JCZ19" s="164"/>
      <c r="JDA19" s="161"/>
      <c r="JDB19" s="164"/>
      <c r="JDC19" s="161"/>
      <c r="JDD19" s="164"/>
      <c r="JDE19" s="161"/>
      <c r="JDF19" s="164"/>
      <c r="JDG19" s="161"/>
      <c r="JDH19" s="164"/>
      <c r="JDI19" s="161"/>
      <c r="JDJ19" s="164"/>
      <c r="JDK19" s="161"/>
      <c r="JDL19" s="164"/>
      <c r="JDM19" s="161"/>
      <c r="JDN19" s="164"/>
      <c r="JDO19" s="161"/>
      <c r="JDP19" s="164"/>
      <c r="JDQ19" s="161"/>
      <c r="JDR19" s="164"/>
      <c r="JDS19" s="161"/>
      <c r="JDT19" s="164"/>
      <c r="JDU19" s="161"/>
      <c r="JDV19" s="164"/>
      <c r="JDW19" s="161"/>
      <c r="JDX19" s="164"/>
      <c r="JDY19" s="161"/>
      <c r="JDZ19" s="164"/>
      <c r="JEA19" s="161"/>
      <c r="JEB19" s="164"/>
      <c r="JEC19" s="161"/>
      <c r="JED19" s="164"/>
      <c r="JEE19" s="161"/>
      <c r="JEF19" s="164"/>
      <c r="JEG19" s="161"/>
      <c r="JEH19" s="164"/>
      <c r="JEI19" s="161"/>
      <c r="JEJ19" s="164"/>
      <c r="JEK19" s="161"/>
      <c r="JEL19" s="164"/>
      <c r="JEM19" s="161"/>
      <c r="JEN19" s="164"/>
      <c r="JEO19" s="161"/>
      <c r="JEP19" s="164"/>
      <c r="JEQ19" s="161"/>
      <c r="JER19" s="164"/>
      <c r="JES19" s="161"/>
      <c r="JET19" s="164"/>
      <c r="JEU19" s="161"/>
      <c r="JEV19" s="164"/>
      <c r="JEW19" s="161"/>
      <c r="JEX19" s="164"/>
      <c r="JEY19" s="161"/>
      <c r="JEZ19" s="164"/>
      <c r="JFA19" s="161"/>
      <c r="JFB19" s="164"/>
      <c r="JFC19" s="161"/>
      <c r="JFD19" s="164"/>
      <c r="JFE19" s="161"/>
      <c r="JFF19" s="164"/>
      <c r="JFG19" s="161"/>
      <c r="JFH19" s="164"/>
      <c r="JFI19" s="161"/>
      <c r="JFJ19" s="164"/>
      <c r="JFK19" s="161"/>
      <c r="JFL19" s="164"/>
      <c r="JFM19" s="161"/>
      <c r="JFN19" s="164"/>
      <c r="JFO19" s="161"/>
      <c r="JFP19" s="164"/>
      <c r="JFQ19" s="161"/>
      <c r="JFR19" s="164"/>
      <c r="JFS19" s="161"/>
      <c r="JFT19" s="164"/>
      <c r="JFU19" s="161"/>
      <c r="JFV19" s="164"/>
      <c r="JFW19" s="161"/>
      <c r="JFX19" s="164"/>
      <c r="JFY19" s="161"/>
      <c r="JFZ19" s="164"/>
      <c r="JGA19" s="161"/>
      <c r="JGB19" s="164"/>
      <c r="JGC19" s="161"/>
      <c r="JGD19" s="164"/>
      <c r="JGE19" s="161"/>
      <c r="JGF19" s="164"/>
      <c r="JGG19" s="161"/>
      <c r="JGH19" s="164"/>
      <c r="JGI19" s="161"/>
      <c r="JGJ19" s="164"/>
      <c r="JGK19" s="161"/>
      <c r="JGL19" s="164"/>
      <c r="JGM19" s="161"/>
      <c r="JGN19" s="164"/>
      <c r="JGO19" s="161"/>
      <c r="JGP19" s="164"/>
      <c r="JGQ19" s="161"/>
      <c r="JGR19" s="164"/>
      <c r="JGS19" s="161"/>
      <c r="JGT19" s="164"/>
      <c r="JGU19" s="161"/>
      <c r="JGV19" s="164"/>
      <c r="JGW19" s="161"/>
      <c r="JGX19" s="164"/>
      <c r="JGY19" s="161"/>
      <c r="JGZ19" s="164"/>
      <c r="JHA19" s="161"/>
      <c r="JHB19" s="164"/>
      <c r="JHC19" s="161"/>
      <c r="JHD19" s="164"/>
      <c r="JHE19" s="161"/>
      <c r="JHF19" s="164"/>
      <c r="JHG19" s="161"/>
      <c r="JHH19" s="164"/>
      <c r="JHI19" s="161"/>
      <c r="JHJ19" s="164"/>
      <c r="JHK19" s="161"/>
      <c r="JHL19" s="164"/>
      <c r="JHM19" s="161"/>
      <c r="JHN19" s="164"/>
      <c r="JHO19" s="161"/>
      <c r="JHP19" s="164"/>
      <c r="JHQ19" s="161"/>
      <c r="JHR19" s="164"/>
      <c r="JHS19" s="161"/>
      <c r="JHT19" s="164"/>
      <c r="JHU19" s="161"/>
      <c r="JHV19" s="164"/>
      <c r="JHW19" s="161"/>
      <c r="JHX19" s="164"/>
      <c r="JHY19" s="161"/>
      <c r="JHZ19" s="164"/>
      <c r="JIA19" s="161"/>
      <c r="JIB19" s="164"/>
      <c r="JIC19" s="161"/>
      <c r="JID19" s="164"/>
      <c r="JIE19" s="161"/>
      <c r="JIF19" s="164"/>
      <c r="JIG19" s="161"/>
      <c r="JIH19" s="164"/>
      <c r="JII19" s="161"/>
      <c r="JIJ19" s="164"/>
      <c r="JIK19" s="161"/>
      <c r="JIL19" s="164"/>
      <c r="JIM19" s="161"/>
      <c r="JIN19" s="164"/>
      <c r="JIO19" s="161"/>
      <c r="JIP19" s="164"/>
      <c r="JIQ19" s="161"/>
      <c r="JIR19" s="164"/>
      <c r="JIS19" s="161"/>
      <c r="JIT19" s="164"/>
      <c r="JIU19" s="161"/>
      <c r="JIV19" s="164"/>
      <c r="JIW19" s="161"/>
      <c r="JIX19" s="164"/>
      <c r="JIY19" s="161"/>
      <c r="JIZ19" s="164"/>
      <c r="JJA19" s="161"/>
      <c r="JJB19" s="164"/>
      <c r="JJC19" s="161"/>
      <c r="JJD19" s="164"/>
      <c r="JJE19" s="161"/>
      <c r="JJF19" s="164"/>
      <c r="JJG19" s="161"/>
      <c r="JJH19" s="164"/>
      <c r="JJI19" s="161"/>
      <c r="JJJ19" s="164"/>
      <c r="JJK19" s="161"/>
      <c r="JJL19" s="164"/>
      <c r="JJM19" s="161"/>
      <c r="JJN19" s="164"/>
      <c r="JJO19" s="161"/>
      <c r="JJP19" s="164"/>
      <c r="JJQ19" s="161"/>
      <c r="JJR19" s="164"/>
      <c r="JJS19" s="161"/>
      <c r="JJT19" s="164"/>
      <c r="JJU19" s="161"/>
      <c r="JJV19" s="164"/>
      <c r="JJW19" s="161"/>
      <c r="JJX19" s="164"/>
      <c r="JJY19" s="161"/>
      <c r="JJZ19" s="164"/>
      <c r="JKA19" s="161"/>
      <c r="JKB19" s="164"/>
      <c r="JKC19" s="161"/>
      <c r="JKD19" s="164"/>
      <c r="JKE19" s="161"/>
      <c r="JKF19" s="164"/>
      <c r="JKG19" s="161"/>
      <c r="JKH19" s="164"/>
      <c r="JKI19" s="161"/>
      <c r="JKJ19" s="164"/>
      <c r="JKK19" s="161"/>
      <c r="JKL19" s="164"/>
      <c r="JKM19" s="161"/>
      <c r="JKN19" s="164"/>
      <c r="JKO19" s="161"/>
      <c r="JKP19" s="164"/>
      <c r="JKQ19" s="161"/>
      <c r="JKR19" s="164"/>
      <c r="JKS19" s="161"/>
      <c r="JKT19" s="164"/>
      <c r="JKU19" s="161"/>
      <c r="JKV19" s="164"/>
      <c r="JKW19" s="161"/>
      <c r="JKX19" s="164"/>
      <c r="JKY19" s="161"/>
      <c r="JKZ19" s="164"/>
      <c r="JLA19" s="161"/>
      <c r="JLB19" s="164"/>
      <c r="JLC19" s="161"/>
      <c r="JLD19" s="164"/>
      <c r="JLE19" s="161"/>
      <c r="JLF19" s="164"/>
      <c r="JLG19" s="161"/>
      <c r="JLH19" s="164"/>
      <c r="JLI19" s="161"/>
      <c r="JLJ19" s="164"/>
      <c r="JLK19" s="161"/>
      <c r="JLL19" s="164"/>
      <c r="JLM19" s="161"/>
      <c r="JLN19" s="164"/>
      <c r="JLO19" s="161"/>
      <c r="JLP19" s="164"/>
      <c r="JLQ19" s="161"/>
      <c r="JLR19" s="164"/>
      <c r="JLS19" s="161"/>
      <c r="JLT19" s="164"/>
      <c r="JLU19" s="161"/>
      <c r="JLV19" s="164"/>
      <c r="JLW19" s="161"/>
      <c r="JLX19" s="164"/>
      <c r="JLY19" s="161"/>
      <c r="JLZ19" s="164"/>
      <c r="JMA19" s="161"/>
      <c r="JMB19" s="164"/>
      <c r="JMC19" s="161"/>
      <c r="JMD19" s="164"/>
      <c r="JME19" s="161"/>
      <c r="JMF19" s="164"/>
      <c r="JMG19" s="161"/>
      <c r="JMH19" s="164"/>
      <c r="JMI19" s="161"/>
      <c r="JMJ19" s="164"/>
      <c r="JMK19" s="161"/>
      <c r="JML19" s="164"/>
      <c r="JMM19" s="161"/>
      <c r="JMN19" s="164"/>
      <c r="JMO19" s="161"/>
      <c r="JMP19" s="164"/>
      <c r="JMQ19" s="161"/>
      <c r="JMR19" s="164"/>
      <c r="JMS19" s="161"/>
      <c r="JMT19" s="164"/>
      <c r="JMU19" s="161"/>
      <c r="JMV19" s="164"/>
      <c r="JMW19" s="161"/>
      <c r="JMX19" s="164"/>
      <c r="JMY19" s="161"/>
      <c r="JMZ19" s="164"/>
      <c r="JNA19" s="161"/>
      <c r="JNB19" s="164"/>
      <c r="JNC19" s="161"/>
      <c r="JND19" s="164"/>
      <c r="JNE19" s="161"/>
      <c r="JNF19" s="164"/>
      <c r="JNG19" s="161"/>
      <c r="JNH19" s="164"/>
      <c r="JNI19" s="161"/>
      <c r="JNJ19" s="164"/>
      <c r="JNK19" s="161"/>
      <c r="JNL19" s="164"/>
      <c r="JNM19" s="161"/>
      <c r="JNN19" s="164"/>
      <c r="JNO19" s="161"/>
      <c r="JNP19" s="164"/>
      <c r="JNQ19" s="161"/>
      <c r="JNR19" s="164"/>
      <c r="JNS19" s="161"/>
      <c r="JNT19" s="164"/>
      <c r="JNU19" s="161"/>
      <c r="JNV19" s="164"/>
      <c r="JNW19" s="161"/>
      <c r="JNX19" s="164"/>
      <c r="JNY19" s="161"/>
      <c r="JNZ19" s="164"/>
      <c r="JOA19" s="161"/>
      <c r="JOB19" s="164"/>
      <c r="JOC19" s="161"/>
      <c r="JOD19" s="164"/>
      <c r="JOE19" s="161"/>
      <c r="JOF19" s="164"/>
      <c r="JOG19" s="161"/>
      <c r="JOH19" s="164"/>
      <c r="JOI19" s="161"/>
      <c r="JOJ19" s="164"/>
      <c r="JOK19" s="161"/>
      <c r="JOL19" s="164"/>
      <c r="JOM19" s="161"/>
      <c r="JON19" s="164"/>
      <c r="JOO19" s="161"/>
      <c r="JOP19" s="164"/>
      <c r="JOQ19" s="161"/>
      <c r="JOR19" s="164"/>
      <c r="JOS19" s="161"/>
      <c r="JOT19" s="164"/>
      <c r="JOU19" s="161"/>
      <c r="JOV19" s="164"/>
      <c r="JOW19" s="161"/>
      <c r="JOX19" s="164"/>
      <c r="JOY19" s="161"/>
      <c r="JOZ19" s="164"/>
      <c r="JPA19" s="161"/>
      <c r="JPB19" s="164"/>
      <c r="JPC19" s="161"/>
      <c r="JPD19" s="164"/>
      <c r="JPE19" s="161"/>
      <c r="JPF19" s="164"/>
      <c r="JPG19" s="161"/>
      <c r="JPH19" s="164"/>
      <c r="JPI19" s="161"/>
      <c r="JPJ19" s="164"/>
      <c r="JPK19" s="161"/>
      <c r="JPL19" s="164"/>
      <c r="JPM19" s="161"/>
      <c r="JPN19" s="164"/>
      <c r="JPO19" s="161"/>
      <c r="JPP19" s="164"/>
      <c r="JPQ19" s="161"/>
      <c r="JPR19" s="164"/>
      <c r="JPS19" s="161"/>
      <c r="JPT19" s="164"/>
      <c r="JPU19" s="161"/>
      <c r="JPV19" s="164"/>
      <c r="JPW19" s="161"/>
      <c r="JPX19" s="164"/>
      <c r="JPY19" s="161"/>
      <c r="JPZ19" s="164"/>
      <c r="JQA19" s="161"/>
      <c r="JQB19" s="164"/>
      <c r="JQC19" s="161"/>
      <c r="JQD19" s="164"/>
      <c r="JQE19" s="161"/>
      <c r="JQF19" s="164"/>
      <c r="JQG19" s="161"/>
      <c r="JQH19" s="164"/>
      <c r="JQI19" s="161"/>
      <c r="JQJ19" s="164"/>
      <c r="JQK19" s="161"/>
      <c r="JQL19" s="164"/>
      <c r="JQM19" s="161"/>
      <c r="JQN19" s="164"/>
      <c r="JQO19" s="161"/>
      <c r="JQP19" s="164"/>
      <c r="JQQ19" s="161"/>
      <c r="JQR19" s="164"/>
      <c r="JQS19" s="161"/>
      <c r="JQT19" s="164"/>
      <c r="JQU19" s="161"/>
      <c r="JQV19" s="164"/>
      <c r="JQW19" s="161"/>
      <c r="JQX19" s="164"/>
      <c r="JQY19" s="161"/>
      <c r="JQZ19" s="164"/>
      <c r="JRA19" s="161"/>
      <c r="JRB19" s="164"/>
      <c r="JRC19" s="161"/>
      <c r="JRD19" s="164"/>
      <c r="JRE19" s="161"/>
      <c r="JRF19" s="164"/>
      <c r="JRG19" s="161"/>
      <c r="JRH19" s="164"/>
      <c r="JRI19" s="161"/>
      <c r="JRJ19" s="164"/>
      <c r="JRK19" s="161"/>
      <c r="JRL19" s="164"/>
      <c r="JRM19" s="161"/>
      <c r="JRN19" s="164"/>
      <c r="JRO19" s="161"/>
      <c r="JRP19" s="164"/>
      <c r="JRQ19" s="161"/>
      <c r="JRR19" s="164"/>
      <c r="JRS19" s="161"/>
      <c r="JRT19" s="164"/>
      <c r="JRU19" s="161"/>
      <c r="JRV19" s="164"/>
      <c r="JRW19" s="161"/>
      <c r="JRX19" s="164"/>
      <c r="JRY19" s="161"/>
      <c r="JRZ19" s="164"/>
      <c r="JSA19" s="161"/>
      <c r="JSB19" s="164"/>
      <c r="JSC19" s="161"/>
      <c r="JSD19" s="164"/>
      <c r="JSE19" s="161"/>
      <c r="JSF19" s="164"/>
      <c r="JSG19" s="161"/>
      <c r="JSH19" s="164"/>
      <c r="JSI19" s="161"/>
      <c r="JSJ19" s="164"/>
      <c r="JSK19" s="161"/>
      <c r="JSL19" s="164"/>
      <c r="JSM19" s="161"/>
      <c r="JSN19" s="164"/>
      <c r="JSO19" s="161"/>
      <c r="JSP19" s="164"/>
      <c r="JSQ19" s="161"/>
      <c r="JSR19" s="164"/>
      <c r="JSS19" s="161"/>
      <c r="JST19" s="164"/>
      <c r="JSU19" s="161"/>
      <c r="JSV19" s="164"/>
      <c r="JSW19" s="161"/>
      <c r="JSX19" s="164"/>
      <c r="JSY19" s="161"/>
      <c r="JSZ19" s="164"/>
      <c r="JTA19" s="161"/>
      <c r="JTB19" s="164"/>
      <c r="JTC19" s="161"/>
      <c r="JTD19" s="164"/>
      <c r="JTE19" s="161"/>
      <c r="JTF19" s="164"/>
      <c r="JTG19" s="161"/>
      <c r="JTH19" s="164"/>
      <c r="JTI19" s="161"/>
      <c r="JTJ19" s="164"/>
      <c r="JTK19" s="161"/>
      <c r="JTL19" s="164"/>
      <c r="JTM19" s="161"/>
      <c r="JTN19" s="164"/>
      <c r="JTO19" s="161"/>
      <c r="JTP19" s="164"/>
      <c r="JTQ19" s="161"/>
      <c r="JTR19" s="164"/>
      <c r="JTS19" s="161"/>
      <c r="JTT19" s="164"/>
      <c r="JTU19" s="161"/>
      <c r="JTV19" s="164"/>
      <c r="JTW19" s="161"/>
      <c r="JTX19" s="164"/>
      <c r="JTY19" s="161"/>
      <c r="JTZ19" s="164"/>
      <c r="JUA19" s="161"/>
      <c r="JUB19" s="164"/>
      <c r="JUC19" s="161"/>
      <c r="JUD19" s="164"/>
      <c r="JUE19" s="161"/>
      <c r="JUF19" s="164"/>
      <c r="JUG19" s="161"/>
      <c r="JUH19" s="164"/>
      <c r="JUI19" s="161"/>
      <c r="JUJ19" s="164"/>
      <c r="JUK19" s="161"/>
      <c r="JUL19" s="164"/>
      <c r="JUM19" s="161"/>
      <c r="JUN19" s="164"/>
      <c r="JUO19" s="161"/>
      <c r="JUP19" s="164"/>
      <c r="JUQ19" s="161"/>
      <c r="JUR19" s="164"/>
      <c r="JUS19" s="161"/>
      <c r="JUT19" s="164"/>
      <c r="JUU19" s="161"/>
      <c r="JUV19" s="164"/>
      <c r="JUW19" s="161"/>
      <c r="JUX19" s="164"/>
      <c r="JUY19" s="161"/>
      <c r="JUZ19" s="164"/>
      <c r="JVA19" s="161"/>
      <c r="JVB19" s="164"/>
      <c r="JVC19" s="161"/>
      <c r="JVD19" s="164"/>
      <c r="JVE19" s="161"/>
      <c r="JVF19" s="164"/>
      <c r="JVG19" s="161"/>
      <c r="JVH19" s="164"/>
      <c r="JVI19" s="161"/>
      <c r="JVJ19" s="164"/>
      <c r="JVK19" s="161"/>
      <c r="JVL19" s="164"/>
      <c r="JVM19" s="161"/>
      <c r="JVN19" s="164"/>
      <c r="JVO19" s="161"/>
      <c r="JVP19" s="164"/>
      <c r="JVQ19" s="161"/>
      <c r="JVR19" s="164"/>
      <c r="JVS19" s="161"/>
      <c r="JVT19" s="164"/>
      <c r="JVU19" s="161"/>
      <c r="JVV19" s="164"/>
      <c r="JVW19" s="161"/>
      <c r="JVX19" s="164"/>
      <c r="JVY19" s="161"/>
      <c r="JVZ19" s="164"/>
      <c r="JWA19" s="161"/>
      <c r="JWB19" s="164"/>
      <c r="JWC19" s="161"/>
      <c r="JWD19" s="164"/>
      <c r="JWE19" s="161"/>
      <c r="JWF19" s="164"/>
      <c r="JWG19" s="161"/>
      <c r="JWH19" s="164"/>
      <c r="JWI19" s="161"/>
      <c r="JWJ19" s="164"/>
      <c r="JWK19" s="161"/>
      <c r="JWL19" s="164"/>
      <c r="JWM19" s="161"/>
      <c r="JWN19" s="164"/>
      <c r="JWO19" s="161"/>
      <c r="JWP19" s="164"/>
      <c r="JWQ19" s="161"/>
      <c r="JWR19" s="164"/>
      <c r="JWS19" s="161"/>
      <c r="JWT19" s="164"/>
      <c r="JWU19" s="161"/>
      <c r="JWV19" s="164"/>
      <c r="JWW19" s="161"/>
      <c r="JWX19" s="164"/>
      <c r="JWY19" s="161"/>
      <c r="JWZ19" s="164"/>
      <c r="JXA19" s="161"/>
      <c r="JXB19" s="164"/>
      <c r="JXC19" s="161"/>
      <c r="JXD19" s="164"/>
      <c r="JXE19" s="161"/>
      <c r="JXF19" s="164"/>
      <c r="JXG19" s="161"/>
      <c r="JXH19" s="164"/>
      <c r="JXI19" s="161"/>
      <c r="JXJ19" s="164"/>
      <c r="JXK19" s="161"/>
      <c r="JXL19" s="164"/>
      <c r="JXM19" s="161"/>
      <c r="JXN19" s="164"/>
      <c r="JXO19" s="161"/>
      <c r="JXP19" s="164"/>
      <c r="JXQ19" s="161"/>
      <c r="JXR19" s="164"/>
      <c r="JXS19" s="161"/>
      <c r="JXT19" s="164"/>
      <c r="JXU19" s="161"/>
      <c r="JXV19" s="164"/>
      <c r="JXW19" s="161"/>
      <c r="JXX19" s="164"/>
      <c r="JXY19" s="161"/>
      <c r="JXZ19" s="164"/>
      <c r="JYA19" s="161"/>
      <c r="JYB19" s="164"/>
      <c r="JYC19" s="161"/>
      <c r="JYD19" s="164"/>
      <c r="JYE19" s="161"/>
      <c r="JYF19" s="164"/>
      <c r="JYG19" s="161"/>
      <c r="JYH19" s="164"/>
      <c r="JYI19" s="161"/>
      <c r="JYJ19" s="164"/>
      <c r="JYK19" s="161"/>
      <c r="JYL19" s="164"/>
      <c r="JYM19" s="161"/>
      <c r="JYN19" s="164"/>
      <c r="JYO19" s="161"/>
      <c r="JYP19" s="164"/>
      <c r="JYQ19" s="161"/>
      <c r="JYR19" s="164"/>
      <c r="JYS19" s="161"/>
      <c r="JYT19" s="164"/>
      <c r="JYU19" s="161"/>
      <c r="JYV19" s="164"/>
      <c r="JYW19" s="161"/>
      <c r="JYX19" s="164"/>
      <c r="JYY19" s="161"/>
      <c r="JYZ19" s="164"/>
      <c r="JZA19" s="161"/>
      <c r="JZB19" s="164"/>
      <c r="JZC19" s="161"/>
      <c r="JZD19" s="164"/>
      <c r="JZE19" s="161"/>
      <c r="JZF19" s="164"/>
      <c r="JZG19" s="161"/>
      <c r="JZH19" s="164"/>
      <c r="JZI19" s="161"/>
      <c r="JZJ19" s="164"/>
      <c r="JZK19" s="161"/>
      <c r="JZL19" s="164"/>
      <c r="JZM19" s="161"/>
      <c r="JZN19" s="164"/>
      <c r="JZO19" s="161"/>
      <c r="JZP19" s="164"/>
      <c r="JZQ19" s="161"/>
      <c r="JZR19" s="164"/>
      <c r="JZS19" s="161"/>
      <c r="JZT19" s="164"/>
      <c r="JZU19" s="161"/>
      <c r="JZV19" s="164"/>
      <c r="JZW19" s="161"/>
      <c r="JZX19" s="164"/>
      <c r="JZY19" s="161"/>
      <c r="JZZ19" s="164"/>
      <c r="KAA19" s="161"/>
      <c r="KAB19" s="164"/>
      <c r="KAC19" s="161"/>
      <c r="KAD19" s="164"/>
      <c r="KAE19" s="161"/>
      <c r="KAF19" s="164"/>
      <c r="KAG19" s="161"/>
      <c r="KAH19" s="164"/>
      <c r="KAI19" s="161"/>
      <c r="KAJ19" s="164"/>
      <c r="KAK19" s="161"/>
      <c r="KAL19" s="164"/>
      <c r="KAM19" s="161"/>
      <c r="KAN19" s="164"/>
      <c r="KAO19" s="161"/>
      <c r="KAP19" s="164"/>
      <c r="KAQ19" s="161"/>
      <c r="KAR19" s="164"/>
      <c r="KAS19" s="161"/>
      <c r="KAT19" s="164"/>
      <c r="KAU19" s="161"/>
      <c r="KAV19" s="164"/>
      <c r="KAW19" s="161"/>
      <c r="KAX19" s="164"/>
      <c r="KAY19" s="161"/>
      <c r="KAZ19" s="164"/>
      <c r="KBA19" s="161"/>
      <c r="KBB19" s="164"/>
      <c r="KBC19" s="161"/>
      <c r="KBD19" s="164"/>
      <c r="KBE19" s="161"/>
      <c r="KBF19" s="164"/>
      <c r="KBG19" s="161"/>
      <c r="KBH19" s="164"/>
      <c r="KBI19" s="161"/>
      <c r="KBJ19" s="164"/>
      <c r="KBK19" s="161"/>
      <c r="KBL19" s="164"/>
      <c r="KBM19" s="161"/>
      <c r="KBN19" s="164"/>
      <c r="KBO19" s="161"/>
      <c r="KBP19" s="164"/>
      <c r="KBQ19" s="161"/>
      <c r="KBR19" s="164"/>
      <c r="KBS19" s="161"/>
      <c r="KBT19" s="164"/>
      <c r="KBU19" s="161"/>
      <c r="KBV19" s="164"/>
      <c r="KBW19" s="161"/>
      <c r="KBX19" s="164"/>
      <c r="KBY19" s="161"/>
      <c r="KBZ19" s="164"/>
      <c r="KCA19" s="161"/>
      <c r="KCB19" s="164"/>
      <c r="KCC19" s="161"/>
      <c r="KCD19" s="164"/>
      <c r="KCE19" s="161"/>
      <c r="KCF19" s="164"/>
      <c r="KCG19" s="161"/>
      <c r="KCH19" s="164"/>
      <c r="KCI19" s="161"/>
      <c r="KCJ19" s="164"/>
      <c r="KCK19" s="161"/>
      <c r="KCL19" s="164"/>
      <c r="KCM19" s="161"/>
      <c r="KCN19" s="164"/>
      <c r="KCO19" s="161"/>
      <c r="KCP19" s="164"/>
      <c r="KCQ19" s="161"/>
      <c r="KCR19" s="164"/>
      <c r="KCS19" s="161"/>
      <c r="KCT19" s="164"/>
      <c r="KCU19" s="161"/>
      <c r="KCV19" s="164"/>
      <c r="KCW19" s="161"/>
      <c r="KCX19" s="164"/>
      <c r="KCY19" s="161"/>
      <c r="KCZ19" s="164"/>
      <c r="KDA19" s="161"/>
      <c r="KDB19" s="164"/>
      <c r="KDC19" s="161"/>
      <c r="KDD19" s="164"/>
      <c r="KDE19" s="161"/>
      <c r="KDF19" s="164"/>
      <c r="KDG19" s="161"/>
      <c r="KDH19" s="164"/>
      <c r="KDI19" s="161"/>
      <c r="KDJ19" s="164"/>
      <c r="KDK19" s="161"/>
      <c r="KDL19" s="164"/>
      <c r="KDM19" s="161"/>
      <c r="KDN19" s="164"/>
      <c r="KDO19" s="161"/>
      <c r="KDP19" s="164"/>
      <c r="KDQ19" s="161"/>
      <c r="KDR19" s="164"/>
      <c r="KDS19" s="161"/>
      <c r="KDT19" s="164"/>
      <c r="KDU19" s="161"/>
      <c r="KDV19" s="164"/>
      <c r="KDW19" s="161"/>
      <c r="KDX19" s="164"/>
      <c r="KDY19" s="161"/>
      <c r="KDZ19" s="164"/>
      <c r="KEA19" s="161"/>
      <c r="KEB19" s="164"/>
      <c r="KEC19" s="161"/>
      <c r="KED19" s="164"/>
      <c r="KEE19" s="161"/>
      <c r="KEF19" s="164"/>
      <c r="KEG19" s="161"/>
      <c r="KEH19" s="164"/>
      <c r="KEI19" s="161"/>
      <c r="KEJ19" s="164"/>
      <c r="KEK19" s="161"/>
      <c r="KEL19" s="164"/>
      <c r="KEM19" s="161"/>
      <c r="KEN19" s="164"/>
      <c r="KEO19" s="161"/>
      <c r="KEP19" s="164"/>
      <c r="KEQ19" s="161"/>
      <c r="KER19" s="164"/>
      <c r="KES19" s="161"/>
      <c r="KET19" s="164"/>
      <c r="KEU19" s="161"/>
      <c r="KEV19" s="164"/>
      <c r="KEW19" s="161"/>
      <c r="KEX19" s="164"/>
      <c r="KEY19" s="161"/>
      <c r="KEZ19" s="164"/>
      <c r="KFA19" s="161"/>
      <c r="KFB19" s="164"/>
      <c r="KFC19" s="161"/>
      <c r="KFD19" s="164"/>
      <c r="KFE19" s="161"/>
      <c r="KFF19" s="164"/>
      <c r="KFG19" s="161"/>
      <c r="KFH19" s="164"/>
      <c r="KFI19" s="161"/>
      <c r="KFJ19" s="164"/>
      <c r="KFK19" s="161"/>
      <c r="KFL19" s="164"/>
      <c r="KFM19" s="161"/>
      <c r="KFN19" s="164"/>
      <c r="KFO19" s="161"/>
      <c r="KFP19" s="164"/>
      <c r="KFQ19" s="161"/>
      <c r="KFR19" s="164"/>
      <c r="KFS19" s="161"/>
      <c r="KFT19" s="164"/>
      <c r="KFU19" s="161"/>
      <c r="KFV19" s="164"/>
      <c r="KFW19" s="161"/>
      <c r="KFX19" s="164"/>
      <c r="KFY19" s="161"/>
      <c r="KFZ19" s="164"/>
      <c r="KGA19" s="161"/>
      <c r="KGB19" s="164"/>
      <c r="KGC19" s="161"/>
      <c r="KGD19" s="164"/>
      <c r="KGE19" s="161"/>
      <c r="KGF19" s="164"/>
      <c r="KGG19" s="161"/>
      <c r="KGH19" s="164"/>
      <c r="KGI19" s="161"/>
      <c r="KGJ19" s="164"/>
      <c r="KGK19" s="161"/>
      <c r="KGL19" s="164"/>
      <c r="KGM19" s="161"/>
      <c r="KGN19" s="164"/>
      <c r="KGO19" s="161"/>
      <c r="KGP19" s="164"/>
      <c r="KGQ19" s="161"/>
      <c r="KGR19" s="164"/>
      <c r="KGS19" s="161"/>
      <c r="KGT19" s="164"/>
      <c r="KGU19" s="161"/>
      <c r="KGV19" s="164"/>
      <c r="KGW19" s="161"/>
      <c r="KGX19" s="164"/>
      <c r="KGY19" s="161"/>
      <c r="KGZ19" s="164"/>
      <c r="KHA19" s="161"/>
      <c r="KHB19" s="164"/>
      <c r="KHC19" s="161"/>
      <c r="KHD19" s="164"/>
      <c r="KHE19" s="161"/>
      <c r="KHF19" s="164"/>
      <c r="KHG19" s="161"/>
      <c r="KHH19" s="164"/>
      <c r="KHI19" s="161"/>
      <c r="KHJ19" s="164"/>
      <c r="KHK19" s="161"/>
      <c r="KHL19" s="164"/>
      <c r="KHM19" s="161"/>
      <c r="KHN19" s="164"/>
      <c r="KHO19" s="161"/>
      <c r="KHP19" s="164"/>
      <c r="KHQ19" s="161"/>
      <c r="KHR19" s="164"/>
      <c r="KHS19" s="161"/>
      <c r="KHT19" s="164"/>
      <c r="KHU19" s="161"/>
      <c r="KHV19" s="164"/>
      <c r="KHW19" s="161"/>
      <c r="KHX19" s="164"/>
      <c r="KHY19" s="161"/>
      <c r="KHZ19" s="164"/>
      <c r="KIA19" s="161"/>
      <c r="KIB19" s="164"/>
      <c r="KIC19" s="161"/>
      <c r="KID19" s="164"/>
      <c r="KIE19" s="161"/>
      <c r="KIF19" s="164"/>
      <c r="KIG19" s="161"/>
      <c r="KIH19" s="164"/>
      <c r="KII19" s="161"/>
      <c r="KIJ19" s="164"/>
      <c r="KIK19" s="161"/>
      <c r="KIL19" s="164"/>
      <c r="KIM19" s="161"/>
      <c r="KIN19" s="164"/>
      <c r="KIO19" s="161"/>
      <c r="KIP19" s="164"/>
      <c r="KIQ19" s="161"/>
      <c r="KIR19" s="164"/>
      <c r="KIS19" s="161"/>
      <c r="KIT19" s="164"/>
      <c r="KIU19" s="161"/>
      <c r="KIV19" s="164"/>
      <c r="KIW19" s="161"/>
      <c r="KIX19" s="164"/>
      <c r="KIY19" s="161"/>
      <c r="KIZ19" s="164"/>
      <c r="KJA19" s="161"/>
      <c r="KJB19" s="164"/>
      <c r="KJC19" s="161"/>
      <c r="KJD19" s="164"/>
      <c r="KJE19" s="161"/>
      <c r="KJF19" s="164"/>
      <c r="KJG19" s="161"/>
      <c r="KJH19" s="164"/>
      <c r="KJI19" s="161"/>
      <c r="KJJ19" s="164"/>
      <c r="KJK19" s="161"/>
      <c r="KJL19" s="164"/>
      <c r="KJM19" s="161"/>
      <c r="KJN19" s="164"/>
      <c r="KJO19" s="161"/>
      <c r="KJP19" s="164"/>
      <c r="KJQ19" s="161"/>
      <c r="KJR19" s="164"/>
      <c r="KJS19" s="161"/>
      <c r="KJT19" s="164"/>
      <c r="KJU19" s="161"/>
      <c r="KJV19" s="164"/>
      <c r="KJW19" s="161"/>
      <c r="KJX19" s="164"/>
      <c r="KJY19" s="161"/>
      <c r="KJZ19" s="164"/>
      <c r="KKA19" s="161"/>
      <c r="KKB19" s="164"/>
      <c r="KKC19" s="161"/>
      <c r="KKD19" s="164"/>
      <c r="KKE19" s="161"/>
      <c r="KKF19" s="164"/>
      <c r="KKG19" s="161"/>
      <c r="KKH19" s="164"/>
      <c r="KKI19" s="161"/>
      <c r="KKJ19" s="164"/>
      <c r="KKK19" s="161"/>
      <c r="KKL19" s="164"/>
      <c r="KKM19" s="161"/>
      <c r="KKN19" s="164"/>
      <c r="KKO19" s="161"/>
      <c r="KKP19" s="164"/>
      <c r="KKQ19" s="161"/>
      <c r="KKR19" s="164"/>
      <c r="KKS19" s="161"/>
      <c r="KKT19" s="164"/>
      <c r="KKU19" s="161"/>
      <c r="KKV19" s="164"/>
      <c r="KKW19" s="161"/>
      <c r="KKX19" s="164"/>
      <c r="KKY19" s="161"/>
      <c r="KKZ19" s="164"/>
      <c r="KLA19" s="161"/>
      <c r="KLB19" s="164"/>
      <c r="KLC19" s="161"/>
      <c r="KLD19" s="164"/>
      <c r="KLE19" s="161"/>
      <c r="KLF19" s="164"/>
      <c r="KLG19" s="161"/>
      <c r="KLH19" s="164"/>
      <c r="KLI19" s="161"/>
      <c r="KLJ19" s="164"/>
      <c r="KLK19" s="161"/>
      <c r="KLL19" s="164"/>
      <c r="KLM19" s="161"/>
      <c r="KLN19" s="164"/>
      <c r="KLO19" s="161"/>
      <c r="KLP19" s="164"/>
      <c r="KLQ19" s="161"/>
      <c r="KLR19" s="164"/>
      <c r="KLS19" s="161"/>
      <c r="KLT19" s="164"/>
      <c r="KLU19" s="161"/>
      <c r="KLV19" s="164"/>
      <c r="KLW19" s="161"/>
      <c r="KLX19" s="164"/>
      <c r="KLY19" s="161"/>
      <c r="KLZ19" s="164"/>
      <c r="KMA19" s="161"/>
      <c r="KMB19" s="164"/>
      <c r="KMC19" s="161"/>
      <c r="KMD19" s="164"/>
      <c r="KME19" s="161"/>
      <c r="KMF19" s="164"/>
      <c r="KMG19" s="161"/>
      <c r="KMH19" s="164"/>
      <c r="KMI19" s="161"/>
      <c r="KMJ19" s="164"/>
      <c r="KMK19" s="161"/>
      <c r="KML19" s="164"/>
      <c r="KMM19" s="161"/>
      <c r="KMN19" s="164"/>
      <c r="KMO19" s="161"/>
      <c r="KMP19" s="164"/>
      <c r="KMQ19" s="161"/>
      <c r="KMR19" s="164"/>
      <c r="KMS19" s="161"/>
      <c r="KMT19" s="164"/>
      <c r="KMU19" s="161"/>
      <c r="KMV19" s="164"/>
      <c r="KMW19" s="161"/>
      <c r="KMX19" s="164"/>
      <c r="KMY19" s="161"/>
      <c r="KMZ19" s="164"/>
      <c r="KNA19" s="161"/>
      <c r="KNB19" s="164"/>
      <c r="KNC19" s="161"/>
      <c r="KND19" s="164"/>
      <c r="KNE19" s="161"/>
      <c r="KNF19" s="164"/>
      <c r="KNG19" s="161"/>
      <c r="KNH19" s="164"/>
      <c r="KNI19" s="161"/>
      <c r="KNJ19" s="164"/>
      <c r="KNK19" s="161"/>
      <c r="KNL19" s="164"/>
      <c r="KNM19" s="161"/>
      <c r="KNN19" s="164"/>
      <c r="KNO19" s="161"/>
      <c r="KNP19" s="164"/>
      <c r="KNQ19" s="161"/>
      <c r="KNR19" s="164"/>
      <c r="KNS19" s="161"/>
      <c r="KNT19" s="164"/>
      <c r="KNU19" s="161"/>
      <c r="KNV19" s="164"/>
      <c r="KNW19" s="161"/>
      <c r="KNX19" s="164"/>
      <c r="KNY19" s="161"/>
      <c r="KNZ19" s="164"/>
      <c r="KOA19" s="161"/>
      <c r="KOB19" s="164"/>
      <c r="KOC19" s="161"/>
      <c r="KOD19" s="164"/>
      <c r="KOE19" s="161"/>
      <c r="KOF19" s="164"/>
      <c r="KOG19" s="161"/>
      <c r="KOH19" s="164"/>
      <c r="KOI19" s="161"/>
      <c r="KOJ19" s="164"/>
      <c r="KOK19" s="161"/>
      <c r="KOL19" s="164"/>
      <c r="KOM19" s="161"/>
      <c r="KON19" s="164"/>
      <c r="KOO19" s="161"/>
      <c r="KOP19" s="164"/>
      <c r="KOQ19" s="161"/>
      <c r="KOR19" s="164"/>
      <c r="KOS19" s="161"/>
      <c r="KOT19" s="164"/>
      <c r="KOU19" s="161"/>
      <c r="KOV19" s="164"/>
      <c r="KOW19" s="161"/>
      <c r="KOX19" s="164"/>
      <c r="KOY19" s="161"/>
      <c r="KOZ19" s="164"/>
      <c r="KPA19" s="161"/>
      <c r="KPB19" s="164"/>
      <c r="KPC19" s="161"/>
      <c r="KPD19" s="164"/>
      <c r="KPE19" s="161"/>
      <c r="KPF19" s="164"/>
      <c r="KPG19" s="161"/>
      <c r="KPH19" s="164"/>
      <c r="KPI19" s="161"/>
      <c r="KPJ19" s="164"/>
      <c r="KPK19" s="161"/>
      <c r="KPL19" s="164"/>
      <c r="KPM19" s="161"/>
      <c r="KPN19" s="164"/>
      <c r="KPO19" s="161"/>
      <c r="KPP19" s="164"/>
      <c r="KPQ19" s="161"/>
      <c r="KPR19" s="164"/>
      <c r="KPS19" s="161"/>
      <c r="KPT19" s="164"/>
      <c r="KPU19" s="161"/>
      <c r="KPV19" s="164"/>
      <c r="KPW19" s="161"/>
      <c r="KPX19" s="164"/>
      <c r="KPY19" s="161"/>
      <c r="KPZ19" s="164"/>
      <c r="KQA19" s="161"/>
      <c r="KQB19" s="164"/>
      <c r="KQC19" s="161"/>
      <c r="KQD19" s="164"/>
      <c r="KQE19" s="161"/>
      <c r="KQF19" s="164"/>
      <c r="KQG19" s="161"/>
      <c r="KQH19" s="164"/>
      <c r="KQI19" s="161"/>
      <c r="KQJ19" s="164"/>
      <c r="KQK19" s="161"/>
      <c r="KQL19" s="164"/>
      <c r="KQM19" s="161"/>
      <c r="KQN19" s="164"/>
      <c r="KQO19" s="161"/>
      <c r="KQP19" s="164"/>
      <c r="KQQ19" s="161"/>
      <c r="KQR19" s="164"/>
      <c r="KQS19" s="161"/>
      <c r="KQT19" s="164"/>
      <c r="KQU19" s="161"/>
      <c r="KQV19" s="164"/>
      <c r="KQW19" s="161"/>
      <c r="KQX19" s="164"/>
      <c r="KQY19" s="161"/>
      <c r="KQZ19" s="164"/>
      <c r="KRA19" s="161"/>
      <c r="KRB19" s="164"/>
      <c r="KRC19" s="161"/>
      <c r="KRD19" s="164"/>
      <c r="KRE19" s="161"/>
      <c r="KRF19" s="164"/>
      <c r="KRG19" s="161"/>
      <c r="KRH19" s="164"/>
      <c r="KRI19" s="161"/>
      <c r="KRJ19" s="164"/>
      <c r="KRK19" s="161"/>
      <c r="KRL19" s="164"/>
      <c r="KRM19" s="161"/>
      <c r="KRN19" s="164"/>
      <c r="KRO19" s="161"/>
      <c r="KRP19" s="164"/>
      <c r="KRQ19" s="161"/>
      <c r="KRR19" s="164"/>
      <c r="KRS19" s="161"/>
      <c r="KRT19" s="164"/>
      <c r="KRU19" s="161"/>
      <c r="KRV19" s="164"/>
      <c r="KRW19" s="161"/>
      <c r="KRX19" s="164"/>
      <c r="KRY19" s="161"/>
      <c r="KRZ19" s="164"/>
      <c r="KSA19" s="161"/>
      <c r="KSB19" s="164"/>
      <c r="KSC19" s="161"/>
      <c r="KSD19" s="164"/>
      <c r="KSE19" s="161"/>
      <c r="KSF19" s="164"/>
      <c r="KSG19" s="161"/>
      <c r="KSH19" s="164"/>
      <c r="KSI19" s="161"/>
      <c r="KSJ19" s="164"/>
      <c r="KSK19" s="161"/>
      <c r="KSL19" s="164"/>
      <c r="KSM19" s="161"/>
      <c r="KSN19" s="164"/>
      <c r="KSO19" s="161"/>
      <c r="KSP19" s="164"/>
      <c r="KSQ19" s="161"/>
      <c r="KSR19" s="164"/>
      <c r="KSS19" s="161"/>
      <c r="KST19" s="164"/>
      <c r="KSU19" s="161"/>
      <c r="KSV19" s="164"/>
      <c r="KSW19" s="161"/>
      <c r="KSX19" s="164"/>
      <c r="KSY19" s="161"/>
      <c r="KSZ19" s="164"/>
      <c r="KTA19" s="161"/>
      <c r="KTB19" s="164"/>
      <c r="KTC19" s="161"/>
      <c r="KTD19" s="164"/>
      <c r="KTE19" s="161"/>
      <c r="KTF19" s="164"/>
      <c r="KTG19" s="161"/>
      <c r="KTH19" s="164"/>
      <c r="KTI19" s="161"/>
      <c r="KTJ19" s="164"/>
      <c r="KTK19" s="161"/>
      <c r="KTL19" s="164"/>
      <c r="KTM19" s="161"/>
      <c r="KTN19" s="164"/>
      <c r="KTO19" s="161"/>
      <c r="KTP19" s="164"/>
      <c r="KTQ19" s="161"/>
      <c r="KTR19" s="164"/>
      <c r="KTS19" s="161"/>
      <c r="KTT19" s="164"/>
      <c r="KTU19" s="161"/>
      <c r="KTV19" s="164"/>
      <c r="KTW19" s="161"/>
      <c r="KTX19" s="164"/>
      <c r="KTY19" s="161"/>
      <c r="KTZ19" s="164"/>
      <c r="KUA19" s="161"/>
      <c r="KUB19" s="164"/>
      <c r="KUC19" s="161"/>
      <c r="KUD19" s="164"/>
      <c r="KUE19" s="161"/>
      <c r="KUF19" s="164"/>
      <c r="KUG19" s="161"/>
      <c r="KUH19" s="164"/>
      <c r="KUI19" s="161"/>
      <c r="KUJ19" s="164"/>
      <c r="KUK19" s="161"/>
      <c r="KUL19" s="164"/>
      <c r="KUM19" s="161"/>
      <c r="KUN19" s="164"/>
      <c r="KUO19" s="161"/>
      <c r="KUP19" s="164"/>
      <c r="KUQ19" s="161"/>
      <c r="KUR19" s="164"/>
      <c r="KUS19" s="161"/>
      <c r="KUT19" s="164"/>
      <c r="KUU19" s="161"/>
      <c r="KUV19" s="164"/>
      <c r="KUW19" s="161"/>
      <c r="KUX19" s="164"/>
      <c r="KUY19" s="161"/>
      <c r="KUZ19" s="164"/>
      <c r="KVA19" s="161"/>
      <c r="KVB19" s="164"/>
      <c r="KVC19" s="161"/>
      <c r="KVD19" s="164"/>
      <c r="KVE19" s="161"/>
      <c r="KVF19" s="164"/>
      <c r="KVG19" s="161"/>
      <c r="KVH19" s="164"/>
      <c r="KVI19" s="161"/>
      <c r="KVJ19" s="164"/>
      <c r="KVK19" s="161"/>
      <c r="KVL19" s="164"/>
      <c r="KVM19" s="161"/>
      <c r="KVN19" s="164"/>
      <c r="KVO19" s="161"/>
      <c r="KVP19" s="164"/>
      <c r="KVQ19" s="161"/>
      <c r="KVR19" s="164"/>
      <c r="KVS19" s="161"/>
      <c r="KVT19" s="164"/>
      <c r="KVU19" s="161"/>
      <c r="KVV19" s="164"/>
      <c r="KVW19" s="161"/>
      <c r="KVX19" s="164"/>
      <c r="KVY19" s="161"/>
      <c r="KVZ19" s="164"/>
      <c r="KWA19" s="161"/>
      <c r="KWB19" s="164"/>
      <c r="KWC19" s="161"/>
      <c r="KWD19" s="164"/>
      <c r="KWE19" s="161"/>
      <c r="KWF19" s="164"/>
      <c r="KWG19" s="161"/>
      <c r="KWH19" s="164"/>
      <c r="KWI19" s="161"/>
      <c r="KWJ19" s="164"/>
      <c r="KWK19" s="161"/>
      <c r="KWL19" s="164"/>
      <c r="KWM19" s="161"/>
      <c r="KWN19" s="164"/>
      <c r="KWO19" s="161"/>
      <c r="KWP19" s="164"/>
      <c r="KWQ19" s="161"/>
      <c r="KWR19" s="164"/>
      <c r="KWS19" s="161"/>
      <c r="KWT19" s="164"/>
      <c r="KWU19" s="161"/>
      <c r="KWV19" s="164"/>
      <c r="KWW19" s="161"/>
      <c r="KWX19" s="164"/>
      <c r="KWY19" s="161"/>
      <c r="KWZ19" s="164"/>
      <c r="KXA19" s="161"/>
      <c r="KXB19" s="164"/>
      <c r="KXC19" s="161"/>
      <c r="KXD19" s="164"/>
      <c r="KXE19" s="161"/>
      <c r="KXF19" s="164"/>
      <c r="KXG19" s="161"/>
      <c r="KXH19" s="164"/>
      <c r="KXI19" s="161"/>
      <c r="KXJ19" s="164"/>
      <c r="KXK19" s="161"/>
      <c r="KXL19" s="164"/>
      <c r="KXM19" s="161"/>
      <c r="KXN19" s="164"/>
      <c r="KXO19" s="161"/>
      <c r="KXP19" s="164"/>
      <c r="KXQ19" s="161"/>
      <c r="KXR19" s="164"/>
      <c r="KXS19" s="161"/>
      <c r="KXT19" s="164"/>
      <c r="KXU19" s="161"/>
      <c r="KXV19" s="164"/>
      <c r="KXW19" s="161"/>
      <c r="KXX19" s="164"/>
      <c r="KXY19" s="161"/>
      <c r="KXZ19" s="164"/>
      <c r="KYA19" s="161"/>
      <c r="KYB19" s="164"/>
      <c r="KYC19" s="161"/>
      <c r="KYD19" s="164"/>
      <c r="KYE19" s="161"/>
      <c r="KYF19" s="164"/>
      <c r="KYG19" s="161"/>
      <c r="KYH19" s="164"/>
      <c r="KYI19" s="161"/>
      <c r="KYJ19" s="164"/>
      <c r="KYK19" s="161"/>
      <c r="KYL19" s="164"/>
      <c r="KYM19" s="161"/>
      <c r="KYN19" s="164"/>
      <c r="KYO19" s="161"/>
      <c r="KYP19" s="164"/>
      <c r="KYQ19" s="161"/>
      <c r="KYR19" s="164"/>
      <c r="KYS19" s="161"/>
      <c r="KYT19" s="164"/>
      <c r="KYU19" s="161"/>
      <c r="KYV19" s="164"/>
      <c r="KYW19" s="161"/>
      <c r="KYX19" s="164"/>
      <c r="KYY19" s="161"/>
      <c r="KYZ19" s="164"/>
      <c r="KZA19" s="161"/>
      <c r="KZB19" s="164"/>
      <c r="KZC19" s="161"/>
      <c r="KZD19" s="164"/>
      <c r="KZE19" s="161"/>
      <c r="KZF19" s="164"/>
      <c r="KZG19" s="161"/>
      <c r="KZH19" s="164"/>
      <c r="KZI19" s="161"/>
      <c r="KZJ19" s="164"/>
      <c r="KZK19" s="161"/>
      <c r="KZL19" s="164"/>
      <c r="KZM19" s="161"/>
      <c r="KZN19" s="164"/>
      <c r="KZO19" s="161"/>
      <c r="KZP19" s="164"/>
      <c r="KZQ19" s="161"/>
      <c r="KZR19" s="164"/>
      <c r="KZS19" s="161"/>
      <c r="KZT19" s="164"/>
      <c r="KZU19" s="161"/>
      <c r="KZV19" s="164"/>
      <c r="KZW19" s="161"/>
      <c r="KZX19" s="164"/>
      <c r="KZY19" s="161"/>
      <c r="KZZ19" s="164"/>
      <c r="LAA19" s="161"/>
      <c r="LAB19" s="164"/>
      <c r="LAC19" s="161"/>
      <c r="LAD19" s="164"/>
      <c r="LAE19" s="161"/>
      <c r="LAF19" s="164"/>
      <c r="LAG19" s="161"/>
      <c r="LAH19" s="164"/>
      <c r="LAI19" s="161"/>
      <c r="LAJ19" s="164"/>
      <c r="LAK19" s="161"/>
      <c r="LAL19" s="164"/>
      <c r="LAM19" s="161"/>
      <c r="LAN19" s="164"/>
      <c r="LAO19" s="161"/>
      <c r="LAP19" s="164"/>
      <c r="LAQ19" s="161"/>
      <c r="LAR19" s="164"/>
      <c r="LAS19" s="161"/>
      <c r="LAT19" s="164"/>
      <c r="LAU19" s="161"/>
      <c r="LAV19" s="164"/>
      <c r="LAW19" s="161"/>
      <c r="LAX19" s="164"/>
      <c r="LAY19" s="161"/>
      <c r="LAZ19" s="164"/>
      <c r="LBA19" s="161"/>
      <c r="LBB19" s="164"/>
      <c r="LBC19" s="161"/>
      <c r="LBD19" s="164"/>
      <c r="LBE19" s="161"/>
      <c r="LBF19" s="164"/>
      <c r="LBG19" s="161"/>
      <c r="LBH19" s="164"/>
      <c r="LBI19" s="161"/>
      <c r="LBJ19" s="164"/>
      <c r="LBK19" s="161"/>
      <c r="LBL19" s="164"/>
      <c r="LBM19" s="161"/>
      <c r="LBN19" s="164"/>
      <c r="LBO19" s="161"/>
      <c r="LBP19" s="164"/>
      <c r="LBQ19" s="161"/>
      <c r="LBR19" s="164"/>
      <c r="LBS19" s="161"/>
      <c r="LBT19" s="164"/>
      <c r="LBU19" s="161"/>
      <c r="LBV19" s="164"/>
      <c r="LBW19" s="161"/>
      <c r="LBX19" s="164"/>
      <c r="LBY19" s="161"/>
      <c r="LBZ19" s="164"/>
      <c r="LCA19" s="161"/>
      <c r="LCB19" s="164"/>
      <c r="LCC19" s="161"/>
      <c r="LCD19" s="164"/>
      <c r="LCE19" s="161"/>
      <c r="LCF19" s="164"/>
      <c r="LCG19" s="161"/>
      <c r="LCH19" s="164"/>
      <c r="LCI19" s="161"/>
      <c r="LCJ19" s="164"/>
      <c r="LCK19" s="161"/>
      <c r="LCL19" s="164"/>
      <c r="LCM19" s="161"/>
      <c r="LCN19" s="164"/>
      <c r="LCO19" s="161"/>
      <c r="LCP19" s="164"/>
      <c r="LCQ19" s="161"/>
      <c r="LCR19" s="164"/>
      <c r="LCS19" s="161"/>
      <c r="LCT19" s="164"/>
      <c r="LCU19" s="161"/>
      <c r="LCV19" s="164"/>
      <c r="LCW19" s="161"/>
      <c r="LCX19" s="164"/>
      <c r="LCY19" s="161"/>
      <c r="LCZ19" s="164"/>
      <c r="LDA19" s="161"/>
      <c r="LDB19" s="164"/>
      <c r="LDC19" s="161"/>
      <c r="LDD19" s="164"/>
      <c r="LDE19" s="161"/>
      <c r="LDF19" s="164"/>
      <c r="LDG19" s="161"/>
      <c r="LDH19" s="164"/>
      <c r="LDI19" s="161"/>
      <c r="LDJ19" s="164"/>
      <c r="LDK19" s="161"/>
      <c r="LDL19" s="164"/>
      <c r="LDM19" s="161"/>
      <c r="LDN19" s="164"/>
      <c r="LDO19" s="161"/>
      <c r="LDP19" s="164"/>
      <c r="LDQ19" s="161"/>
      <c r="LDR19" s="164"/>
      <c r="LDS19" s="161"/>
      <c r="LDT19" s="164"/>
      <c r="LDU19" s="161"/>
      <c r="LDV19" s="164"/>
      <c r="LDW19" s="161"/>
      <c r="LDX19" s="164"/>
      <c r="LDY19" s="161"/>
      <c r="LDZ19" s="164"/>
      <c r="LEA19" s="161"/>
      <c r="LEB19" s="164"/>
      <c r="LEC19" s="161"/>
      <c r="LED19" s="164"/>
      <c r="LEE19" s="161"/>
      <c r="LEF19" s="164"/>
      <c r="LEG19" s="161"/>
      <c r="LEH19" s="164"/>
      <c r="LEI19" s="161"/>
      <c r="LEJ19" s="164"/>
      <c r="LEK19" s="161"/>
      <c r="LEL19" s="164"/>
      <c r="LEM19" s="161"/>
      <c r="LEN19" s="164"/>
      <c r="LEO19" s="161"/>
      <c r="LEP19" s="164"/>
      <c r="LEQ19" s="161"/>
      <c r="LER19" s="164"/>
      <c r="LES19" s="161"/>
      <c r="LET19" s="164"/>
      <c r="LEU19" s="161"/>
      <c r="LEV19" s="164"/>
      <c r="LEW19" s="161"/>
      <c r="LEX19" s="164"/>
      <c r="LEY19" s="161"/>
      <c r="LEZ19" s="164"/>
      <c r="LFA19" s="161"/>
      <c r="LFB19" s="164"/>
      <c r="LFC19" s="161"/>
      <c r="LFD19" s="164"/>
      <c r="LFE19" s="161"/>
      <c r="LFF19" s="164"/>
      <c r="LFG19" s="161"/>
      <c r="LFH19" s="164"/>
      <c r="LFI19" s="161"/>
      <c r="LFJ19" s="164"/>
      <c r="LFK19" s="161"/>
      <c r="LFL19" s="164"/>
      <c r="LFM19" s="161"/>
      <c r="LFN19" s="164"/>
      <c r="LFO19" s="161"/>
      <c r="LFP19" s="164"/>
      <c r="LFQ19" s="161"/>
      <c r="LFR19" s="164"/>
      <c r="LFS19" s="161"/>
      <c r="LFT19" s="164"/>
      <c r="LFU19" s="161"/>
      <c r="LFV19" s="164"/>
      <c r="LFW19" s="161"/>
      <c r="LFX19" s="164"/>
      <c r="LFY19" s="161"/>
      <c r="LFZ19" s="164"/>
      <c r="LGA19" s="161"/>
      <c r="LGB19" s="164"/>
      <c r="LGC19" s="161"/>
      <c r="LGD19" s="164"/>
      <c r="LGE19" s="161"/>
      <c r="LGF19" s="164"/>
      <c r="LGG19" s="161"/>
      <c r="LGH19" s="164"/>
      <c r="LGI19" s="161"/>
      <c r="LGJ19" s="164"/>
      <c r="LGK19" s="161"/>
      <c r="LGL19" s="164"/>
      <c r="LGM19" s="161"/>
      <c r="LGN19" s="164"/>
      <c r="LGO19" s="161"/>
      <c r="LGP19" s="164"/>
      <c r="LGQ19" s="161"/>
      <c r="LGR19" s="164"/>
      <c r="LGS19" s="161"/>
      <c r="LGT19" s="164"/>
      <c r="LGU19" s="161"/>
      <c r="LGV19" s="164"/>
      <c r="LGW19" s="161"/>
      <c r="LGX19" s="164"/>
      <c r="LGY19" s="161"/>
      <c r="LGZ19" s="164"/>
      <c r="LHA19" s="161"/>
      <c r="LHB19" s="164"/>
      <c r="LHC19" s="161"/>
      <c r="LHD19" s="164"/>
      <c r="LHE19" s="161"/>
      <c r="LHF19" s="164"/>
      <c r="LHG19" s="161"/>
      <c r="LHH19" s="164"/>
      <c r="LHI19" s="161"/>
      <c r="LHJ19" s="164"/>
      <c r="LHK19" s="161"/>
      <c r="LHL19" s="164"/>
      <c r="LHM19" s="161"/>
      <c r="LHN19" s="164"/>
      <c r="LHO19" s="161"/>
      <c r="LHP19" s="164"/>
      <c r="LHQ19" s="161"/>
      <c r="LHR19" s="164"/>
      <c r="LHS19" s="161"/>
      <c r="LHT19" s="164"/>
      <c r="LHU19" s="161"/>
      <c r="LHV19" s="164"/>
      <c r="LHW19" s="161"/>
      <c r="LHX19" s="164"/>
      <c r="LHY19" s="161"/>
      <c r="LHZ19" s="164"/>
      <c r="LIA19" s="161"/>
      <c r="LIB19" s="164"/>
      <c r="LIC19" s="161"/>
      <c r="LID19" s="164"/>
      <c r="LIE19" s="161"/>
      <c r="LIF19" s="164"/>
      <c r="LIG19" s="161"/>
      <c r="LIH19" s="164"/>
      <c r="LII19" s="161"/>
      <c r="LIJ19" s="164"/>
      <c r="LIK19" s="161"/>
      <c r="LIL19" s="164"/>
      <c r="LIM19" s="161"/>
      <c r="LIN19" s="164"/>
      <c r="LIO19" s="161"/>
      <c r="LIP19" s="164"/>
      <c r="LIQ19" s="161"/>
      <c r="LIR19" s="164"/>
      <c r="LIS19" s="161"/>
      <c r="LIT19" s="164"/>
      <c r="LIU19" s="161"/>
      <c r="LIV19" s="164"/>
      <c r="LIW19" s="161"/>
      <c r="LIX19" s="164"/>
      <c r="LIY19" s="161"/>
      <c r="LIZ19" s="164"/>
      <c r="LJA19" s="161"/>
      <c r="LJB19" s="164"/>
      <c r="LJC19" s="161"/>
      <c r="LJD19" s="164"/>
      <c r="LJE19" s="161"/>
      <c r="LJF19" s="164"/>
      <c r="LJG19" s="161"/>
      <c r="LJH19" s="164"/>
      <c r="LJI19" s="161"/>
      <c r="LJJ19" s="164"/>
      <c r="LJK19" s="161"/>
      <c r="LJL19" s="164"/>
      <c r="LJM19" s="161"/>
      <c r="LJN19" s="164"/>
      <c r="LJO19" s="161"/>
      <c r="LJP19" s="164"/>
      <c r="LJQ19" s="161"/>
      <c r="LJR19" s="164"/>
      <c r="LJS19" s="161"/>
      <c r="LJT19" s="164"/>
      <c r="LJU19" s="161"/>
      <c r="LJV19" s="164"/>
      <c r="LJW19" s="161"/>
      <c r="LJX19" s="164"/>
      <c r="LJY19" s="161"/>
      <c r="LJZ19" s="164"/>
      <c r="LKA19" s="161"/>
      <c r="LKB19" s="164"/>
      <c r="LKC19" s="161"/>
      <c r="LKD19" s="164"/>
      <c r="LKE19" s="161"/>
      <c r="LKF19" s="164"/>
      <c r="LKG19" s="161"/>
      <c r="LKH19" s="164"/>
      <c r="LKI19" s="161"/>
      <c r="LKJ19" s="164"/>
      <c r="LKK19" s="161"/>
      <c r="LKL19" s="164"/>
      <c r="LKM19" s="161"/>
      <c r="LKN19" s="164"/>
      <c r="LKO19" s="161"/>
      <c r="LKP19" s="164"/>
      <c r="LKQ19" s="161"/>
      <c r="LKR19" s="164"/>
      <c r="LKS19" s="161"/>
      <c r="LKT19" s="164"/>
      <c r="LKU19" s="161"/>
      <c r="LKV19" s="164"/>
      <c r="LKW19" s="161"/>
      <c r="LKX19" s="164"/>
      <c r="LKY19" s="161"/>
      <c r="LKZ19" s="164"/>
      <c r="LLA19" s="161"/>
      <c r="LLB19" s="164"/>
      <c r="LLC19" s="161"/>
      <c r="LLD19" s="164"/>
      <c r="LLE19" s="161"/>
      <c r="LLF19" s="164"/>
      <c r="LLG19" s="161"/>
      <c r="LLH19" s="164"/>
      <c r="LLI19" s="161"/>
      <c r="LLJ19" s="164"/>
      <c r="LLK19" s="161"/>
      <c r="LLL19" s="164"/>
      <c r="LLM19" s="161"/>
      <c r="LLN19" s="164"/>
      <c r="LLO19" s="161"/>
      <c r="LLP19" s="164"/>
      <c r="LLQ19" s="161"/>
      <c r="LLR19" s="164"/>
      <c r="LLS19" s="161"/>
      <c r="LLT19" s="164"/>
      <c r="LLU19" s="161"/>
      <c r="LLV19" s="164"/>
      <c r="LLW19" s="161"/>
      <c r="LLX19" s="164"/>
      <c r="LLY19" s="161"/>
      <c r="LLZ19" s="164"/>
      <c r="LMA19" s="161"/>
      <c r="LMB19" s="164"/>
      <c r="LMC19" s="161"/>
      <c r="LMD19" s="164"/>
      <c r="LME19" s="161"/>
      <c r="LMF19" s="164"/>
      <c r="LMG19" s="161"/>
      <c r="LMH19" s="164"/>
      <c r="LMI19" s="161"/>
      <c r="LMJ19" s="164"/>
      <c r="LMK19" s="161"/>
      <c r="LML19" s="164"/>
      <c r="LMM19" s="161"/>
      <c r="LMN19" s="164"/>
      <c r="LMO19" s="161"/>
      <c r="LMP19" s="164"/>
      <c r="LMQ19" s="161"/>
      <c r="LMR19" s="164"/>
      <c r="LMS19" s="161"/>
      <c r="LMT19" s="164"/>
      <c r="LMU19" s="161"/>
      <c r="LMV19" s="164"/>
      <c r="LMW19" s="161"/>
      <c r="LMX19" s="164"/>
      <c r="LMY19" s="161"/>
      <c r="LMZ19" s="164"/>
      <c r="LNA19" s="161"/>
      <c r="LNB19" s="164"/>
      <c r="LNC19" s="161"/>
      <c r="LND19" s="164"/>
      <c r="LNE19" s="161"/>
      <c r="LNF19" s="164"/>
      <c r="LNG19" s="161"/>
      <c r="LNH19" s="164"/>
      <c r="LNI19" s="161"/>
      <c r="LNJ19" s="164"/>
      <c r="LNK19" s="161"/>
      <c r="LNL19" s="164"/>
      <c r="LNM19" s="161"/>
      <c r="LNN19" s="164"/>
      <c r="LNO19" s="161"/>
      <c r="LNP19" s="164"/>
      <c r="LNQ19" s="161"/>
      <c r="LNR19" s="164"/>
      <c r="LNS19" s="161"/>
      <c r="LNT19" s="164"/>
      <c r="LNU19" s="161"/>
      <c r="LNV19" s="164"/>
      <c r="LNW19" s="161"/>
      <c r="LNX19" s="164"/>
      <c r="LNY19" s="161"/>
      <c r="LNZ19" s="164"/>
      <c r="LOA19" s="161"/>
      <c r="LOB19" s="164"/>
      <c r="LOC19" s="161"/>
      <c r="LOD19" s="164"/>
      <c r="LOE19" s="161"/>
      <c r="LOF19" s="164"/>
      <c r="LOG19" s="161"/>
      <c r="LOH19" s="164"/>
      <c r="LOI19" s="161"/>
      <c r="LOJ19" s="164"/>
      <c r="LOK19" s="161"/>
      <c r="LOL19" s="164"/>
      <c r="LOM19" s="161"/>
      <c r="LON19" s="164"/>
      <c r="LOO19" s="161"/>
      <c r="LOP19" s="164"/>
      <c r="LOQ19" s="161"/>
      <c r="LOR19" s="164"/>
      <c r="LOS19" s="161"/>
      <c r="LOT19" s="164"/>
      <c r="LOU19" s="161"/>
      <c r="LOV19" s="164"/>
      <c r="LOW19" s="161"/>
      <c r="LOX19" s="164"/>
      <c r="LOY19" s="161"/>
      <c r="LOZ19" s="164"/>
      <c r="LPA19" s="161"/>
      <c r="LPB19" s="164"/>
      <c r="LPC19" s="161"/>
      <c r="LPD19" s="164"/>
      <c r="LPE19" s="161"/>
      <c r="LPF19" s="164"/>
      <c r="LPG19" s="161"/>
      <c r="LPH19" s="164"/>
      <c r="LPI19" s="161"/>
      <c r="LPJ19" s="164"/>
      <c r="LPK19" s="161"/>
      <c r="LPL19" s="164"/>
      <c r="LPM19" s="161"/>
      <c r="LPN19" s="164"/>
      <c r="LPO19" s="161"/>
      <c r="LPP19" s="164"/>
      <c r="LPQ19" s="161"/>
      <c r="LPR19" s="164"/>
      <c r="LPS19" s="161"/>
      <c r="LPT19" s="164"/>
      <c r="LPU19" s="161"/>
      <c r="LPV19" s="164"/>
      <c r="LPW19" s="161"/>
      <c r="LPX19" s="164"/>
      <c r="LPY19" s="161"/>
      <c r="LPZ19" s="164"/>
      <c r="LQA19" s="161"/>
      <c r="LQB19" s="164"/>
      <c r="LQC19" s="161"/>
      <c r="LQD19" s="164"/>
      <c r="LQE19" s="161"/>
      <c r="LQF19" s="164"/>
      <c r="LQG19" s="161"/>
      <c r="LQH19" s="164"/>
      <c r="LQI19" s="161"/>
      <c r="LQJ19" s="164"/>
      <c r="LQK19" s="161"/>
      <c r="LQL19" s="164"/>
      <c r="LQM19" s="161"/>
      <c r="LQN19" s="164"/>
      <c r="LQO19" s="161"/>
      <c r="LQP19" s="164"/>
      <c r="LQQ19" s="161"/>
      <c r="LQR19" s="164"/>
      <c r="LQS19" s="161"/>
      <c r="LQT19" s="164"/>
      <c r="LQU19" s="161"/>
      <c r="LQV19" s="164"/>
      <c r="LQW19" s="161"/>
      <c r="LQX19" s="164"/>
      <c r="LQY19" s="161"/>
      <c r="LQZ19" s="164"/>
      <c r="LRA19" s="161"/>
      <c r="LRB19" s="164"/>
      <c r="LRC19" s="161"/>
      <c r="LRD19" s="164"/>
      <c r="LRE19" s="161"/>
      <c r="LRF19" s="164"/>
      <c r="LRG19" s="161"/>
      <c r="LRH19" s="164"/>
      <c r="LRI19" s="161"/>
      <c r="LRJ19" s="164"/>
      <c r="LRK19" s="161"/>
      <c r="LRL19" s="164"/>
      <c r="LRM19" s="161"/>
      <c r="LRN19" s="164"/>
      <c r="LRO19" s="161"/>
      <c r="LRP19" s="164"/>
      <c r="LRQ19" s="161"/>
      <c r="LRR19" s="164"/>
      <c r="LRS19" s="161"/>
      <c r="LRT19" s="164"/>
      <c r="LRU19" s="161"/>
      <c r="LRV19" s="164"/>
      <c r="LRW19" s="161"/>
      <c r="LRX19" s="164"/>
      <c r="LRY19" s="161"/>
      <c r="LRZ19" s="164"/>
      <c r="LSA19" s="161"/>
      <c r="LSB19" s="164"/>
      <c r="LSC19" s="161"/>
      <c r="LSD19" s="164"/>
      <c r="LSE19" s="161"/>
      <c r="LSF19" s="164"/>
      <c r="LSG19" s="161"/>
      <c r="LSH19" s="164"/>
      <c r="LSI19" s="161"/>
      <c r="LSJ19" s="164"/>
      <c r="LSK19" s="161"/>
      <c r="LSL19" s="164"/>
      <c r="LSM19" s="161"/>
      <c r="LSN19" s="164"/>
      <c r="LSO19" s="161"/>
      <c r="LSP19" s="164"/>
      <c r="LSQ19" s="161"/>
      <c r="LSR19" s="164"/>
      <c r="LSS19" s="161"/>
      <c r="LST19" s="164"/>
      <c r="LSU19" s="161"/>
      <c r="LSV19" s="164"/>
      <c r="LSW19" s="161"/>
      <c r="LSX19" s="164"/>
      <c r="LSY19" s="161"/>
      <c r="LSZ19" s="164"/>
      <c r="LTA19" s="161"/>
      <c r="LTB19" s="164"/>
      <c r="LTC19" s="161"/>
      <c r="LTD19" s="164"/>
      <c r="LTE19" s="161"/>
      <c r="LTF19" s="164"/>
      <c r="LTG19" s="161"/>
      <c r="LTH19" s="164"/>
      <c r="LTI19" s="161"/>
      <c r="LTJ19" s="164"/>
      <c r="LTK19" s="161"/>
      <c r="LTL19" s="164"/>
      <c r="LTM19" s="161"/>
      <c r="LTN19" s="164"/>
      <c r="LTO19" s="161"/>
      <c r="LTP19" s="164"/>
      <c r="LTQ19" s="161"/>
      <c r="LTR19" s="164"/>
      <c r="LTS19" s="161"/>
      <c r="LTT19" s="164"/>
      <c r="LTU19" s="161"/>
      <c r="LTV19" s="164"/>
      <c r="LTW19" s="161"/>
      <c r="LTX19" s="164"/>
      <c r="LTY19" s="161"/>
      <c r="LTZ19" s="164"/>
      <c r="LUA19" s="161"/>
      <c r="LUB19" s="164"/>
      <c r="LUC19" s="161"/>
      <c r="LUD19" s="164"/>
      <c r="LUE19" s="161"/>
      <c r="LUF19" s="164"/>
      <c r="LUG19" s="161"/>
      <c r="LUH19" s="164"/>
      <c r="LUI19" s="161"/>
      <c r="LUJ19" s="164"/>
      <c r="LUK19" s="161"/>
      <c r="LUL19" s="164"/>
      <c r="LUM19" s="161"/>
      <c r="LUN19" s="164"/>
      <c r="LUO19" s="161"/>
      <c r="LUP19" s="164"/>
      <c r="LUQ19" s="161"/>
      <c r="LUR19" s="164"/>
      <c r="LUS19" s="161"/>
      <c r="LUT19" s="164"/>
      <c r="LUU19" s="161"/>
      <c r="LUV19" s="164"/>
      <c r="LUW19" s="161"/>
      <c r="LUX19" s="164"/>
      <c r="LUY19" s="161"/>
      <c r="LUZ19" s="164"/>
      <c r="LVA19" s="161"/>
      <c r="LVB19" s="164"/>
      <c r="LVC19" s="161"/>
      <c r="LVD19" s="164"/>
      <c r="LVE19" s="161"/>
      <c r="LVF19" s="164"/>
      <c r="LVG19" s="161"/>
      <c r="LVH19" s="164"/>
      <c r="LVI19" s="161"/>
      <c r="LVJ19" s="164"/>
      <c r="LVK19" s="161"/>
      <c r="LVL19" s="164"/>
      <c r="LVM19" s="161"/>
      <c r="LVN19" s="164"/>
      <c r="LVO19" s="161"/>
      <c r="LVP19" s="164"/>
      <c r="LVQ19" s="161"/>
      <c r="LVR19" s="164"/>
      <c r="LVS19" s="161"/>
      <c r="LVT19" s="164"/>
      <c r="LVU19" s="161"/>
      <c r="LVV19" s="164"/>
      <c r="LVW19" s="161"/>
      <c r="LVX19" s="164"/>
      <c r="LVY19" s="161"/>
      <c r="LVZ19" s="164"/>
      <c r="LWA19" s="161"/>
      <c r="LWB19" s="164"/>
      <c r="LWC19" s="161"/>
      <c r="LWD19" s="164"/>
      <c r="LWE19" s="161"/>
      <c r="LWF19" s="164"/>
      <c r="LWG19" s="161"/>
      <c r="LWH19" s="164"/>
      <c r="LWI19" s="161"/>
      <c r="LWJ19" s="164"/>
      <c r="LWK19" s="161"/>
      <c r="LWL19" s="164"/>
      <c r="LWM19" s="161"/>
      <c r="LWN19" s="164"/>
      <c r="LWO19" s="161"/>
      <c r="LWP19" s="164"/>
      <c r="LWQ19" s="161"/>
      <c r="LWR19" s="164"/>
      <c r="LWS19" s="161"/>
      <c r="LWT19" s="164"/>
      <c r="LWU19" s="161"/>
      <c r="LWV19" s="164"/>
      <c r="LWW19" s="161"/>
      <c r="LWX19" s="164"/>
      <c r="LWY19" s="161"/>
      <c r="LWZ19" s="164"/>
      <c r="LXA19" s="161"/>
      <c r="LXB19" s="164"/>
      <c r="LXC19" s="161"/>
      <c r="LXD19" s="164"/>
      <c r="LXE19" s="161"/>
      <c r="LXF19" s="164"/>
      <c r="LXG19" s="161"/>
      <c r="LXH19" s="164"/>
      <c r="LXI19" s="161"/>
      <c r="LXJ19" s="164"/>
      <c r="LXK19" s="161"/>
      <c r="LXL19" s="164"/>
      <c r="LXM19" s="161"/>
      <c r="LXN19" s="164"/>
      <c r="LXO19" s="161"/>
      <c r="LXP19" s="164"/>
      <c r="LXQ19" s="161"/>
      <c r="LXR19" s="164"/>
      <c r="LXS19" s="161"/>
      <c r="LXT19" s="164"/>
      <c r="LXU19" s="161"/>
      <c r="LXV19" s="164"/>
      <c r="LXW19" s="161"/>
      <c r="LXX19" s="164"/>
      <c r="LXY19" s="161"/>
      <c r="LXZ19" s="164"/>
      <c r="LYA19" s="161"/>
      <c r="LYB19" s="164"/>
      <c r="LYC19" s="161"/>
      <c r="LYD19" s="164"/>
      <c r="LYE19" s="161"/>
      <c r="LYF19" s="164"/>
      <c r="LYG19" s="161"/>
      <c r="LYH19" s="164"/>
      <c r="LYI19" s="161"/>
      <c r="LYJ19" s="164"/>
      <c r="LYK19" s="161"/>
      <c r="LYL19" s="164"/>
      <c r="LYM19" s="161"/>
      <c r="LYN19" s="164"/>
      <c r="LYO19" s="161"/>
      <c r="LYP19" s="164"/>
      <c r="LYQ19" s="161"/>
      <c r="LYR19" s="164"/>
      <c r="LYS19" s="161"/>
      <c r="LYT19" s="164"/>
      <c r="LYU19" s="161"/>
      <c r="LYV19" s="164"/>
      <c r="LYW19" s="161"/>
      <c r="LYX19" s="164"/>
      <c r="LYY19" s="161"/>
      <c r="LYZ19" s="164"/>
      <c r="LZA19" s="161"/>
      <c r="LZB19" s="164"/>
      <c r="LZC19" s="161"/>
      <c r="LZD19" s="164"/>
      <c r="LZE19" s="161"/>
      <c r="LZF19" s="164"/>
      <c r="LZG19" s="161"/>
      <c r="LZH19" s="164"/>
      <c r="LZI19" s="161"/>
      <c r="LZJ19" s="164"/>
      <c r="LZK19" s="161"/>
      <c r="LZL19" s="164"/>
      <c r="LZM19" s="161"/>
      <c r="LZN19" s="164"/>
      <c r="LZO19" s="161"/>
      <c r="LZP19" s="164"/>
      <c r="LZQ19" s="161"/>
      <c r="LZR19" s="164"/>
      <c r="LZS19" s="161"/>
      <c r="LZT19" s="164"/>
      <c r="LZU19" s="161"/>
      <c r="LZV19" s="164"/>
      <c r="LZW19" s="161"/>
      <c r="LZX19" s="164"/>
      <c r="LZY19" s="161"/>
      <c r="LZZ19" s="164"/>
      <c r="MAA19" s="161"/>
      <c r="MAB19" s="164"/>
      <c r="MAC19" s="161"/>
      <c r="MAD19" s="164"/>
      <c r="MAE19" s="161"/>
      <c r="MAF19" s="164"/>
      <c r="MAG19" s="161"/>
      <c r="MAH19" s="164"/>
      <c r="MAI19" s="161"/>
      <c r="MAJ19" s="164"/>
      <c r="MAK19" s="161"/>
      <c r="MAL19" s="164"/>
      <c r="MAM19" s="161"/>
      <c r="MAN19" s="164"/>
      <c r="MAO19" s="161"/>
      <c r="MAP19" s="164"/>
      <c r="MAQ19" s="161"/>
      <c r="MAR19" s="164"/>
      <c r="MAS19" s="161"/>
      <c r="MAT19" s="164"/>
      <c r="MAU19" s="161"/>
      <c r="MAV19" s="164"/>
      <c r="MAW19" s="161"/>
      <c r="MAX19" s="164"/>
      <c r="MAY19" s="161"/>
      <c r="MAZ19" s="164"/>
      <c r="MBA19" s="161"/>
      <c r="MBB19" s="164"/>
      <c r="MBC19" s="161"/>
      <c r="MBD19" s="164"/>
      <c r="MBE19" s="161"/>
      <c r="MBF19" s="164"/>
      <c r="MBG19" s="161"/>
      <c r="MBH19" s="164"/>
      <c r="MBI19" s="161"/>
      <c r="MBJ19" s="164"/>
      <c r="MBK19" s="161"/>
      <c r="MBL19" s="164"/>
      <c r="MBM19" s="161"/>
      <c r="MBN19" s="164"/>
      <c r="MBO19" s="161"/>
      <c r="MBP19" s="164"/>
      <c r="MBQ19" s="161"/>
      <c r="MBR19" s="164"/>
      <c r="MBS19" s="161"/>
      <c r="MBT19" s="164"/>
      <c r="MBU19" s="161"/>
      <c r="MBV19" s="164"/>
      <c r="MBW19" s="161"/>
      <c r="MBX19" s="164"/>
      <c r="MBY19" s="161"/>
      <c r="MBZ19" s="164"/>
      <c r="MCA19" s="161"/>
      <c r="MCB19" s="164"/>
      <c r="MCC19" s="161"/>
      <c r="MCD19" s="164"/>
      <c r="MCE19" s="161"/>
      <c r="MCF19" s="164"/>
      <c r="MCG19" s="161"/>
      <c r="MCH19" s="164"/>
      <c r="MCI19" s="161"/>
      <c r="MCJ19" s="164"/>
      <c r="MCK19" s="161"/>
      <c r="MCL19" s="164"/>
      <c r="MCM19" s="161"/>
      <c r="MCN19" s="164"/>
      <c r="MCO19" s="161"/>
      <c r="MCP19" s="164"/>
      <c r="MCQ19" s="161"/>
      <c r="MCR19" s="164"/>
      <c r="MCS19" s="161"/>
      <c r="MCT19" s="164"/>
      <c r="MCU19" s="161"/>
      <c r="MCV19" s="164"/>
      <c r="MCW19" s="161"/>
      <c r="MCX19" s="164"/>
      <c r="MCY19" s="161"/>
      <c r="MCZ19" s="164"/>
      <c r="MDA19" s="161"/>
      <c r="MDB19" s="164"/>
      <c r="MDC19" s="161"/>
      <c r="MDD19" s="164"/>
      <c r="MDE19" s="161"/>
      <c r="MDF19" s="164"/>
      <c r="MDG19" s="161"/>
      <c r="MDH19" s="164"/>
      <c r="MDI19" s="161"/>
      <c r="MDJ19" s="164"/>
      <c r="MDK19" s="161"/>
      <c r="MDL19" s="164"/>
      <c r="MDM19" s="161"/>
      <c r="MDN19" s="164"/>
      <c r="MDO19" s="161"/>
      <c r="MDP19" s="164"/>
      <c r="MDQ19" s="161"/>
      <c r="MDR19" s="164"/>
      <c r="MDS19" s="161"/>
      <c r="MDT19" s="164"/>
      <c r="MDU19" s="161"/>
      <c r="MDV19" s="164"/>
      <c r="MDW19" s="161"/>
      <c r="MDX19" s="164"/>
      <c r="MDY19" s="161"/>
      <c r="MDZ19" s="164"/>
      <c r="MEA19" s="161"/>
      <c r="MEB19" s="164"/>
      <c r="MEC19" s="161"/>
      <c r="MED19" s="164"/>
      <c r="MEE19" s="161"/>
      <c r="MEF19" s="164"/>
      <c r="MEG19" s="161"/>
      <c r="MEH19" s="164"/>
      <c r="MEI19" s="161"/>
      <c r="MEJ19" s="164"/>
      <c r="MEK19" s="161"/>
      <c r="MEL19" s="164"/>
      <c r="MEM19" s="161"/>
      <c r="MEN19" s="164"/>
      <c r="MEO19" s="161"/>
      <c r="MEP19" s="164"/>
      <c r="MEQ19" s="161"/>
      <c r="MER19" s="164"/>
      <c r="MES19" s="161"/>
      <c r="MET19" s="164"/>
      <c r="MEU19" s="161"/>
      <c r="MEV19" s="164"/>
      <c r="MEW19" s="161"/>
      <c r="MEX19" s="164"/>
      <c r="MEY19" s="161"/>
      <c r="MEZ19" s="164"/>
      <c r="MFA19" s="161"/>
      <c r="MFB19" s="164"/>
      <c r="MFC19" s="161"/>
      <c r="MFD19" s="164"/>
      <c r="MFE19" s="161"/>
      <c r="MFF19" s="164"/>
      <c r="MFG19" s="161"/>
      <c r="MFH19" s="164"/>
      <c r="MFI19" s="161"/>
      <c r="MFJ19" s="164"/>
      <c r="MFK19" s="161"/>
      <c r="MFL19" s="164"/>
      <c r="MFM19" s="161"/>
      <c r="MFN19" s="164"/>
      <c r="MFO19" s="161"/>
      <c r="MFP19" s="164"/>
      <c r="MFQ19" s="161"/>
      <c r="MFR19" s="164"/>
      <c r="MFS19" s="161"/>
      <c r="MFT19" s="164"/>
      <c r="MFU19" s="161"/>
      <c r="MFV19" s="164"/>
      <c r="MFW19" s="161"/>
      <c r="MFX19" s="164"/>
      <c r="MFY19" s="161"/>
      <c r="MFZ19" s="164"/>
      <c r="MGA19" s="161"/>
      <c r="MGB19" s="164"/>
      <c r="MGC19" s="161"/>
      <c r="MGD19" s="164"/>
      <c r="MGE19" s="161"/>
      <c r="MGF19" s="164"/>
      <c r="MGG19" s="161"/>
      <c r="MGH19" s="164"/>
      <c r="MGI19" s="161"/>
      <c r="MGJ19" s="164"/>
      <c r="MGK19" s="161"/>
      <c r="MGL19" s="164"/>
      <c r="MGM19" s="161"/>
      <c r="MGN19" s="164"/>
      <c r="MGO19" s="161"/>
      <c r="MGP19" s="164"/>
      <c r="MGQ19" s="161"/>
      <c r="MGR19" s="164"/>
      <c r="MGS19" s="161"/>
      <c r="MGT19" s="164"/>
      <c r="MGU19" s="161"/>
      <c r="MGV19" s="164"/>
      <c r="MGW19" s="161"/>
      <c r="MGX19" s="164"/>
      <c r="MGY19" s="161"/>
      <c r="MGZ19" s="164"/>
      <c r="MHA19" s="161"/>
      <c r="MHB19" s="164"/>
      <c r="MHC19" s="161"/>
      <c r="MHD19" s="164"/>
      <c r="MHE19" s="161"/>
      <c r="MHF19" s="164"/>
      <c r="MHG19" s="161"/>
      <c r="MHH19" s="164"/>
      <c r="MHI19" s="161"/>
      <c r="MHJ19" s="164"/>
      <c r="MHK19" s="161"/>
      <c r="MHL19" s="164"/>
      <c r="MHM19" s="161"/>
      <c r="MHN19" s="164"/>
      <c r="MHO19" s="161"/>
      <c r="MHP19" s="164"/>
      <c r="MHQ19" s="161"/>
      <c r="MHR19" s="164"/>
      <c r="MHS19" s="161"/>
      <c r="MHT19" s="164"/>
      <c r="MHU19" s="161"/>
      <c r="MHV19" s="164"/>
      <c r="MHW19" s="161"/>
      <c r="MHX19" s="164"/>
      <c r="MHY19" s="161"/>
      <c r="MHZ19" s="164"/>
      <c r="MIA19" s="161"/>
      <c r="MIB19" s="164"/>
      <c r="MIC19" s="161"/>
      <c r="MID19" s="164"/>
      <c r="MIE19" s="161"/>
      <c r="MIF19" s="164"/>
      <c r="MIG19" s="161"/>
      <c r="MIH19" s="164"/>
      <c r="MII19" s="161"/>
      <c r="MIJ19" s="164"/>
      <c r="MIK19" s="161"/>
      <c r="MIL19" s="164"/>
      <c r="MIM19" s="161"/>
      <c r="MIN19" s="164"/>
      <c r="MIO19" s="161"/>
      <c r="MIP19" s="164"/>
      <c r="MIQ19" s="161"/>
      <c r="MIR19" s="164"/>
      <c r="MIS19" s="161"/>
      <c r="MIT19" s="164"/>
      <c r="MIU19" s="161"/>
      <c r="MIV19" s="164"/>
      <c r="MIW19" s="161"/>
      <c r="MIX19" s="164"/>
      <c r="MIY19" s="161"/>
      <c r="MIZ19" s="164"/>
      <c r="MJA19" s="161"/>
      <c r="MJB19" s="164"/>
      <c r="MJC19" s="161"/>
      <c r="MJD19" s="164"/>
      <c r="MJE19" s="161"/>
      <c r="MJF19" s="164"/>
      <c r="MJG19" s="161"/>
      <c r="MJH19" s="164"/>
      <c r="MJI19" s="161"/>
      <c r="MJJ19" s="164"/>
      <c r="MJK19" s="161"/>
      <c r="MJL19" s="164"/>
      <c r="MJM19" s="161"/>
      <c r="MJN19" s="164"/>
      <c r="MJO19" s="161"/>
      <c r="MJP19" s="164"/>
      <c r="MJQ19" s="161"/>
      <c r="MJR19" s="164"/>
      <c r="MJS19" s="161"/>
      <c r="MJT19" s="164"/>
      <c r="MJU19" s="161"/>
      <c r="MJV19" s="164"/>
      <c r="MJW19" s="161"/>
      <c r="MJX19" s="164"/>
      <c r="MJY19" s="161"/>
      <c r="MJZ19" s="164"/>
      <c r="MKA19" s="161"/>
      <c r="MKB19" s="164"/>
      <c r="MKC19" s="161"/>
      <c r="MKD19" s="164"/>
      <c r="MKE19" s="161"/>
      <c r="MKF19" s="164"/>
      <c r="MKG19" s="161"/>
      <c r="MKH19" s="164"/>
      <c r="MKI19" s="161"/>
      <c r="MKJ19" s="164"/>
      <c r="MKK19" s="161"/>
      <c r="MKL19" s="164"/>
      <c r="MKM19" s="161"/>
      <c r="MKN19" s="164"/>
      <c r="MKO19" s="161"/>
      <c r="MKP19" s="164"/>
      <c r="MKQ19" s="161"/>
      <c r="MKR19" s="164"/>
      <c r="MKS19" s="161"/>
      <c r="MKT19" s="164"/>
      <c r="MKU19" s="161"/>
      <c r="MKV19" s="164"/>
      <c r="MKW19" s="161"/>
      <c r="MKX19" s="164"/>
      <c r="MKY19" s="161"/>
      <c r="MKZ19" s="164"/>
      <c r="MLA19" s="161"/>
      <c r="MLB19" s="164"/>
      <c r="MLC19" s="161"/>
      <c r="MLD19" s="164"/>
      <c r="MLE19" s="161"/>
      <c r="MLF19" s="164"/>
      <c r="MLG19" s="161"/>
      <c r="MLH19" s="164"/>
      <c r="MLI19" s="161"/>
      <c r="MLJ19" s="164"/>
      <c r="MLK19" s="161"/>
      <c r="MLL19" s="164"/>
      <c r="MLM19" s="161"/>
      <c r="MLN19" s="164"/>
      <c r="MLO19" s="161"/>
      <c r="MLP19" s="164"/>
      <c r="MLQ19" s="161"/>
      <c r="MLR19" s="164"/>
      <c r="MLS19" s="161"/>
      <c r="MLT19" s="164"/>
      <c r="MLU19" s="161"/>
      <c r="MLV19" s="164"/>
      <c r="MLW19" s="161"/>
      <c r="MLX19" s="164"/>
      <c r="MLY19" s="161"/>
      <c r="MLZ19" s="164"/>
      <c r="MMA19" s="161"/>
      <c r="MMB19" s="164"/>
      <c r="MMC19" s="161"/>
      <c r="MMD19" s="164"/>
      <c r="MME19" s="161"/>
      <c r="MMF19" s="164"/>
      <c r="MMG19" s="161"/>
      <c r="MMH19" s="164"/>
      <c r="MMI19" s="161"/>
      <c r="MMJ19" s="164"/>
      <c r="MMK19" s="161"/>
      <c r="MML19" s="164"/>
      <c r="MMM19" s="161"/>
      <c r="MMN19" s="164"/>
      <c r="MMO19" s="161"/>
      <c r="MMP19" s="164"/>
      <c r="MMQ19" s="161"/>
      <c r="MMR19" s="164"/>
      <c r="MMS19" s="161"/>
      <c r="MMT19" s="164"/>
      <c r="MMU19" s="161"/>
      <c r="MMV19" s="164"/>
      <c r="MMW19" s="161"/>
      <c r="MMX19" s="164"/>
      <c r="MMY19" s="161"/>
      <c r="MMZ19" s="164"/>
      <c r="MNA19" s="161"/>
      <c r="MNB19" s="164"/>
      <c r="MNC19" s="161"/>
      <c r="MND19" s="164"/>
      <c r="MNE19" s="161"/>
      <c r="MNF19" s="164"/>
      <c r="MNG19" s="161"/>
      <c r="MNH19" s="164"/>
      <c r="MNI19" s="161"/>
      <c r="MNJ19" s="164"/>
      <c r="MNK19" s="161"/>
      <c r="MNL19" s="164"/>
      <c r="MNM19" s="161"/>
      <c r="MNN19" s="164"/>
      <c r="MNO19" s="161"/>
      <c r="MNP19" s="164"/>
      <c r="MNQ19" s="161"/>
      <c r="MNR19" s="164"/>
      <c r="MNS19" s="161"/>
      <c r="MNT19" s="164"/>
      <c r="MNU19" s="161"/>
      <c r="MNV19" s="164"/>
      <c r="MNW19" s="161"/>
      <c r="MNX19" s="164"/>
      <c r="MNY19" s="161"/>
      <c r="MNZ19" s="164"/>
      <c r="MOA19" s="161"/>
      <c r="MOB19" s="164"/>
      <c r="MOC19" s="161"/>
      <c r="MOD19" s="164"/>
      <c r="MOE19" s="161"/>
      <c r="MOF19" s="164"/>
      <c r="MOG19" s="161"/>
      <c r="MOH19" s="164"/>
      <c r="MOI19" s="161"/>
      <c r="MOJ19" s="164"/>
      <c r="MOK19" s="161"/>
      <c r="MOL19" s="164"/>
      <c r="MOM19" s="161"/>
      <c r="MON19" s="164"/>
      <c r="MOO19" s="161"/>
      <c r="MOP19" s="164"/>
      <c r="MOQ19" s="161"/>
      <c r="MOR19" s="164"/>
      <c r="MOS19" s="161"/>
      <c r="MOT19" s="164"/>
      <c r="MOU19" s="161"/>
      <c r="MOV19" s="164"/>
      <c r="MOW19" s="161"/>
      <c r="MOX19" s="164"/>
      <c r="MOY19" s="161"/>
      <c r="MOZ19" s="164"/>
      <c r="MPA19" s="161"/>
      <c r="MPB19" s="164"/>
      <c r="MPC19" s="161"/>
      <c r="MPD19" s="164"/>
      <c r="MPE19" s="161"/>
      <c r="MPF19" s="164"/>
      <c r="MPG19" s="161"/>
      <c r="MPH19" s="164"/>
      <c r="MPI19" s="161"/>
      <c r="MPJ19" s="164"/>
      <c r="MPK19" s="161"/>
      <c r="MPL19" s="164"/>
      <c r="MPM19" s="161"/>
      <c r="MPN19" s="164"/>
      <c r="MPO19" s="161"/>
      <c r="MPP19" s="164"/>
      <c r="MPQ19" s="161"/>
      <c r="MPR19" s="164"/>
      <c r="MPS19" s="161"/>
      <c r="MPT19" s="164"/>
      <c r="MPU19" s="161"/>
      <c r="MPV19" s="164"/>
      <c r="MPW19" s="161"/>
      <c r="MPX19" s="164"/>
      <c r="MPY19" s="161"/>
      <c r="MPZ19" s="164"/>
      <c r="MQA19" s="161"/>
      <c r="MQB19" s="164"/>
      <c r="MQC19" s="161"/>
      <c r="MQD19" s="164"/>
      <c r="MQE19" s="161"/>
      <c r="MQF19" s="164"/>
      <c r="MQG19" s="161"/>
      <c r="MQH19" s="164"/>
      <c r="MQI19" s="161"/>
      <c r="MQJ19" s="164"/>
      <c r="MQK19" s="161"/>
      <c r="MQL19" s="164"/>
      <c r="MQM19" s="161"/>
      <c r="MQN19" s="164"/>
      <c r="MQO19" s="161"/>
      <c r="MQP19" s="164"/>
      <c r="MQQ19" s="161"/>
      <c r="MQR19" s="164"/>
      <c r="MQS19" s="161"/>
      <c r="MQT19" s="164"/>
      <c r="MQU19" s="161"/>
      <c r="MQV19" s="164"/>
      <c r="MQW19" s="161"/>
      <c r="MQX19" s="164"/>
      <c r="MQY19" s="161"/>
      <c r="MQZ19" s="164"/>
      <c r="MRA19" s="161"/>
      <c r="MRB19" s="164"/>
      <c r="MRC19" s="161"/>
      <c r="MRD19" s="164"/>
      <c r="MRE19" s="161"/>
      <c r="MRF19" s="164"/>
      <c r="MRG19" s="161"/>
      <c r="MRH19" s="164"/>
      <c r="MRI19" s="161"/>
      <c r="MRJ19" s="164"/>
      <c r="MRK19" s="161"/>
      <c r="MRL19" s="164"/>
      <c r="MRM19" s="161"/>
      <c r="MRN19" s="164"/>
      <c r="MRO19" s="161"/>
      <c r="MRP19" s="164"/>
      <c r="MRQ19" s="161"/>
      <c r="MRR19" s="164"/>
      <c r="MRS19" s="161"/>
      <c r="MRT19" s="164"/>
      <c r="MRU19" s="161"/>
      <c r="MRV19" s="164"/>
      <c r="MRW19" s="161"/>
      <c r="MRX19" s="164"/>
      <c r="MRY19" s="161"/>
      <c r="MRZ19" s="164"/>
      <c r="MSA19" s="161"/>
      <c r="MSB19" s="164"/>
      <c r="MSC19" s="161"/>
      <c r="MSD19" s="164"/>
      <c r="MSE19" s="161"/>
      <c r="MSF19" s="164"/>
      <c r="MSG19" s="161"/>
      <c r="MSH19" s="164"/>
      <c r="MSI19" s="161"/>
      <c r="MSJ19" s="164"/>
      <c r="MSK19" s="161"/>
      <c r="MSL19" s="164"/>
      <c r="MSM19" s="161"/>
      <c r="MSN19" s="164"/>
      <c r="MSO19" s="161"/>
      <c r="MSP19" s="164"/>
      <c r="MSQ19" s="161"/>
      <c r="MSR19" s="164"/>
      <c r="MSS19" s="161"/>
      <c r="MST19" s="164"/>
      <c r="MSU19" s="161"/>
      <c r="MSV19" s="164"/>
      <c r="MSW19" s="161"/>
      <c r="MSX19" s="164"/>
      <c r="MSY19" s="161"/>
      <c r="MSZ19" s="164"/>
      <c r="MTA19" s="161"/>
      <c r="MTB19" s="164"/>
      <c r="MTC19" s="161"/>
      <c r="MTD19" s="164"/>
      <c r="MTE19" s="161"/>
      <c r="MTF19" s="164"/>
      <c r="MTG19" s="161"/>
      <c r="MTH19" s="164"/>
      <c r="MTI19" s="161"/>
      <c r="MTJ19" s="164"/>
      <c r="MTK19" s="161"/>
      <c r="MTL19" s="164"/>
      <c r="MTM19" s="161"/>
      <c r="MTN19" s="164"/>
      <c r="MTO19" s="161"/>
      <c r="MTP19" s="164"/>
      <c r="MTQ19" s="161"/>
      <c r="MTR19" s="164"/>
      <c r="MTS19" s="161"/>
      <c r="MTT19" s="164"/>
      <c r="MTU19" s="161"/>
      <c r="MTV19" s="164"/>
      <c r="MTW19" s="161"/>
      <c r="MTX19" s="164"/>
      <c r="MTY19" s="161"/>
      <c r="MTZ19" s="164"/>
      <c r="MUA19" s="161"/>
      <c r="MUB19" s="164"/>
      <c r="MUC19" s="161"/>
      <c r="MUD19" s="164"/>
      <c r="MUE19" s="161"/>
      <c r="MUF19" s="164"/>
      <c r="MUG19" s="161"/>
      <c r="MUH19" s="164"/>
      <c r="MUI19" s="161"/>
      <c r="MUJ19" s="164"/>
      <c r="MUK19" s="161"/>
      <c r="MUL19" s="164"/>
      <c r="MUM19" s="161"/>
      <c r="MUN19" s="164"/>
      <c r="MUO19" s="161"/>
      <c r="MUP19" s="164"/>
      <c r="MUQ19" s="161"/>
      <c r="MUR19" s="164"/>
      <c r="MUS19" s="161"/>
      <c r="MUT19" s="164"/>
      <c r="MUU19" s="161"/>
      <c r="MUV19" s="164"/>
      <c r="MUW19" s="161"/>
      <c r="MUX19" s="164"/>
      <c r="MUY19" s="161"/>
      <c r="MUZ19" s="164"/>
      <c r="MVA19" s="161"/>
      <c r="MVB19" s="164"/>
      <c r="MVC19" s="161"/>
      <c r="MVD19" s="164"/>
      <c r="MVE19" s="161"/>
      <c r="MVF19" s="164"/>
      <c r="MVG19" s="161"/>
      <c r="MVH19" s="164"/>
      <c r="MVI19" s="161"/>
      <c r="MVJ19" s="164"/>
      <c r="MVK19" s="161"/>
      <c r="MVL19" s="164"/>
      <c r="MVM19" s="161"/>
      <c r="MVN19" s="164"/>
      <c r="MVO19" s="161"/>
      <c r="MVP19" s="164"/>
      <c r="MVQ19" s="161"/>
      <c r="MVR19" s="164"/>
      <c r="MVS19" s="161"/>
      <c r="MVT19" s="164"/>
      <c r="MVU19" s="161"/>
      <c r="MVV19" s="164"/>
      <c r="MVW19" s="161"/>
      <c r="MVX19" s="164"/>
      <c r="MVY19" s="161"/>
      <c r="MVZ19" s="164"/>
      <c r="MWA19" s="161"/>
      <c r="MWB19" s="164"/>
      <c r="MWC19" s="161"/>
      <c r="MWD19" s="164"/>
      <c r="MWE19" s="161"/>
      <c r="MWF19" s="164"/>
      <c r="MWG19" s="161"/>
      <c r="MWH19" s="164"/>
      <c r="MWI19" s="161"/>
      <c r="MWJ19" s="164"/>
      <c r="MWK19" s="161"/>
      <c r="MWL19" s="164"/>
      <c r="MWM19" s="161"/>
      <c r="MWN19" s="164"/>
      <c r="MWO19" s="161"/>
      <c r="MWP19" s="164"/>
      <c r="MWQ19" s="161"/>
      <c r="MWR19" s="164"/>
      <c r="MWS19" s="161"/>
      <c r="MWT19" s="164"/>
      <c r="MWU19" s="161"/>
      <c r="MWV19" s="164"/>
      <c r="MWW19" s="161"/>
      <c r="MWX19" s="164"/>
      <c r="MWY19" s="161"/>
      <c r="MWZ19" s="164"/>
      <c r="MXA19" s="161"/>
      <c r="MXB19" s="164"/>
      <c r="MXC19" s="161"/>
      <c r="MXD19" s="164"/>
      <c r="MXE19" s="161"/>
      <c r="MXF19" s="164"/>
      <c r="MXG19" s="161"/>
      <c r="MXH19" s="164"/>
      <c r="MXI19" s="161"/>
      <c r="MXJ19" s="164"/>
      <c r="MXK19" s="161"/>
      <c r="MXL19" s="164"/>
      <c r="MXM19" s="161"/>
      <c r="MXN19" s="164"/>
      <c r="MXO19" s="161"/>
      <c r="MXP19" s="164"/>
      <c r="MXQ19" s="161"/>
      <c r="MXR19" s="164"/>
      <c r="MXS19" s="161"/>
      <c r="MXT19" s="164"/>
      <c r="MXU19" s="161"/>
      <c r="MXV19" s="164"/>
      <c r="MXW19" s="161"/>
      <c r="MXX19" s="164"/>
      <c r="MXY19" s="161"/>
      <c r="MXZ19" s="164"/>
      <c r="MYA19" s="161"/>
      <c r="MYB19" s="164"/>
      <c r="MYC19" s="161"/>
      <c r="MYD19" s="164"/>
      <c r="MYE19" s="161"/>
      <c r="MYF19" s="164"/>
      <c r="MYG19" s="161"/>
      <c r="MYH19" s="164"/>
      <c r="MYI19" s="161"/>
      <c r="MYJ19" s="164"/>
      <c r="MYK19" s="161"/>
      <c r="MYL19" s="164"/>
      <c r="MYM19" s="161"/>
      <c r="MYN19" s="164"/>
      <c r="MYO19" s="161"/>
      <c r="MYP19" s="164"/>
      <c r="MYQ19" s="161"/>
      <c r="MYR19" s="164"/>
      <c r="MYS19" s="161"/>
      <c r="MYT19" s="164"/>
      <c r="MYU19" s="161"/>
      <c r="MYV19" s="164"/>
      <c r="MYW19" s="161"/>
      <c r="MYX19" s="164"/>
      <c r="MYY19" s="161"/>
      <c r="MYZ19" s="164"/>
      <c r="MZA19" s="161"/>
      <c r="MZB19" s="164"/>
      <c r="MZC19" s="161"/>
      <c r="MZD19" s="164"/>
      <c r="MZE19" s="161"/>
      <c r="MZF19" s="164"/>
      <c r="MZG19" s="161"/>
      <c r="MZH19" s="164"/>
      <c r="MZI19" s="161"/>
      <c r="MZJ19" s="164"/>
      <c r="MZK19" s="161"/>
      <c r="MZL19" s="164"/>
      <c r="MZM19" s="161"/>
      <c r="MZN19" s="164"/>
      <c r="MZO19" s="161"/>
      <c r="MZP19" s="164"/>
      <c r="MZQ19" s="161"/>
      <c r="MZR19" s="164"/>
      <c r="MZS19" s="161"/>
      <c r="MZT19" s="164"/>
      <c r="MZU19" s="161"/>
      <c r="MZV19" s="164"/>
      <c r="MZW19" s="161"/>
      <c r="MZX19" s="164"/>
      <c r="MZY19" s="161"/>
      <c r="MZZ19" s="164"/>
      <c r="NAA19" s="161"/>
      <c r="NAB19" s="164"/>
      <c r="NAC19" s="161"/>
      <c r="NAD19" s="164"/>
      <c r="NAE19" s="161"/>
      <c r="NAF19" s="164"/>
      <c r="NAG19" s="161"/>
      <c r="NAH19" s="164"/>
      <c r="NAI19" s="161"/>
      <c r="NAJ19" s="164"/>
      <c r="NAK19" s="161"/>
      <c r="NAL19" s="164"/>
      <c r="NAM19" s="161"/>
      <c r="NAN19" s="164"/>
      <c r="NAO19" s="161"/>
      <c r="NAP19" s="164"/>
      <c r="NAQ19" s="161"/>
      <c r="NAR19" s="164"/>
      <c r="NAS19" s="161"/>
      <c r="NAT19" s="164"/>
      <c r="NAU19" s="161"/>
      <c r="NAV19" s="164"/>
      <c r="NAW19" s="161"/>
      <c r="NAX19" s="164"/>
      <c r="NAY19" s="161"/>
      <c r="NAZ19" s="164"/>
      <c r="NBA19" s="161"/>
      <c r="NBB19" s="164"/>
      <c r="NBC19" s="161"/>
      <c r="NBD19" s="164"/>
      <c r="NBE19" s="161"/>
      <c r="NBF19" s="164"/>
      <c r="NBG19" s="161"/>
      <c r="NBH19" s="164"/>
      <c r="NBI19" s="161"/>
      <c r="NBJ19" s="164"/>
      <c r="NBK19" s="161"/>
      <c r="NBL19" s="164"/>
      <c r="NBM19" s="161"/>
      <c r="NBN19" s="164"/>
      <c r="NBO19" s="161"/>
      <c r="NBP19" s="164"/>
      <c r="NBQ19" s="161"/>
      <c r="NBR19" s="164"/>
      <c r="NBS19" s="161"/>
      <c r="NBT19" s="164"/>
      <c r="NBU19" s="161"/>
      <c r="NBV19" s="164"/>
      <c r="NBW19" s="161"/>
      <c r="NBX19" s="164"/>
      <c r="NBY19" s="161"/>
      <c r="NBZ19" s="164"/>
      <c r="NCA19" s="161"/>
      <c r="NCB19" s="164"/>
      <c r="NCC19" s="161"/>
      <c r="NCD19" s="164"/>
      <c r="NCE19" s="161"/>
      <c r="NCF19" s="164"/>
      <c r="NCG19" s="161"/>
      <c r="NCH19" s="164"/>
      <c r="NCI19" s="161"/>
      <c r="NCJ19" s="164"/>
      <c r="NCK19" s="161"/>
      <c r="NCL19" s="164"/>
      <c r="NCM19" s="161"/>
      <c r="NCN19" s="164"/>
      <c r="NCO19" s="161"/>
      <c r="NCP19" s="164"/>
      <c r="NCQ19" s="161"/>
      <c r="NCR19" s="164"/>
      <c r="NCS19" s="161"/>
      <c r="NCT19" s="164"/>
      <c r="NCU19" s="161"/>
      <c r="NCV19" s="164"/>
      <c r="NCW19" s="161"/>
      <c r="NCX19" s="164"/>
      <c r="NCY19" s="161"/>
      <c r="NCZ19" s="164"/>
      <c r="NDA19" s="161"/>
      <c r="NDB19" s="164"/>
      <c r="NDC19" s="161"/>
      <c r="NDD19" s="164"/>
      <c r="NDE19" s="161"/>
      <c r="NDF19" s="164"/>
      <c r="NDG19" s="161"/>
      <c r="NDH19" s="164"/>
      <c r="NDI19" s="161"/>
      <c r="NDJ19" s="164"/>
      <c r="NDK19" s="161"/>
      <c r="NDL19" s="164"/>
      <c r="NDM19" s="161"/>
      <c r="NDN19" s="164"/>
      <c r="NDO19" s="161"/>
      <c r="NDP19" s="164"/>
      <c r="NDQ19" s="161"/>
      <c r="NDR19" s="164"/>
      <c r="NDS19" s="161"/>
      <c r="NDT19" s="164"/>
      <c r="NDU19" s="161"/>
      <c r="NDV19" s="164"/>
      <c r="NDW19" s="161"/>
      <c r="NDX19" s="164"/>
      <c r="NDY19" s="161"/>
      <c r="NDZ19" s="164"/>
      <c r="NEA19" s="161"/>
      <c r="NEB19" s="164"/>
      <c r="NEC19" s="161"/>
      <c r="NED19" s="164"/>
      <c r="NEE19" s="161"/>
      <c r="NEF19" s="164"/>
      <c r="NEG19" s="161"/>
      <c r="NEH19" s="164"/>
      <c r="NEI19" s="161"/>
      <c r="NEJ19" s="164"/>
      <c r="NEK19" s="161"/>
      <c r="NEL19" s="164"/>
      <c r="NEM19" s="161"/>
      <c r="NEN19" s="164"/>
      <c r="NEO19" s="161"/>
      <c r="NEP19" s="164"/>
      <c r="NEQ19" s="161"/>
      <c r="NER19" s="164"/>
      <c r="NES19" s="161"/>
      <c r="NET19" s="164"/>
      <c r="NEU19" s="161"/>
      <c r="NEV19" s="164"/>
      <c r="NEW19" s="161"/>
      <c r="NEX19" s="164"/>
      <c r="NEY19" s="161"/>
      <c r="NEZ19" s="164"/>
      <c r="NFA19" s="161"/>
      <c r="NFB19" s="164"/>
      <c r="NFC19" s="161"/>
      <c r="NFD19" s="164"/>
      <c r="NFE19" s="161"/>
      <c r="NFF19" s="164"/>
      <c r="NFG19" s="161"/>
      <c r="NFH19" s="164"/>
      <c r="NFI19" s="161"/>
      <c r="NFJ19" s="164"/>
      <c r="NFK19" s="161"/>
      <c r="NFL19" s="164"/>
      <c r="NFM19" s="161"/>
      <c r="NFN19" s="164"/>
      <c r="NFO19" s="161"/>
      <c r="NFP19" s="164"/>
      <c r="NFQ19" s="161"/>
      <c r="NFR19" s="164"/>
      <c r="NFS19" s="161"/>
      <c r="NFT19" s="164"/>
      <c r="NFU19" s="161"/>
      <c r="NFV19" s="164"/>
      <c r="NFW19" s="161"/>
      <c r="NFX19" s="164"/>
      <c r="NFY19" s="161"/>
      <c r="NFZ19" s="164"/>
      <c r="NGA19" s="161"/>
      <c r="NGB19" s="164"/>
      <c r="NGC19" s="161"/>
      <c r="NGD19" s="164"/>
      <c r="NGE19" s="161"/>
      <c r="NGF19" s="164"/>
      <c r="NGG19" s="161"/>
      <c r="NGH19" s="164"/>
      <c r="NGI19" s="161"/>
      <c r="NGJ19" s="164"/>
      <c r="NGK19" s="161"/>
      <c r="NGL19" s="164"/>
      <c r="NGM19" s="161"/>
      <c r="NGN19" s="164"/>
      <c r="NGO19" s="161"/>
      <c r="NGP19" s="164"/>
      <c r="NGQ19" s="161"/>
      <c r="NGR19" s="164"/>
      <c r="NGS19" s="161"/>
      <c r="NGT19" s="164"/>
      <c r="NGU19" s="161"/>
      <c r="NGV19" s="164"/>
      <c r="NGW19" s="161"/>
      <c r="NGX19" s="164"/>
      <c r="NGY19" s="161"/>
      <c r="NGZ19" s="164"/>
      <c r="NHA19" s="161"/>
      <c r="NHB19" s="164"/>
      <c r="NHC19" s="161"/>
      <c r="NHD19" s="164"/>
      <c r="NHE19" s="161"/>
      <c r="NHF19" s="164"/>
      <c r="NHG19" s="161"/>
      <c r="NHH19" s="164"/>
      <c r="NHI19" s="161"/>
      <c r="NHJ19" s="164"/>
      <c r="NHK19" s="161"/>
      <c r="NHL19" s="164"/>
      <c r="NHM19" s="161"/>
      <c r="NHN19" s="164"/>
      <c r="NHO19" s="161"/>
      <c r="NHP19" s="164"/>
      <c r="NHQ19" s="161"/>
      <c r="NHR19" s="164"/>
      <c r="NHS19" s="161"/>
      <c r="NHT19" s="164"/>
      <c r="NHU19" s="161"/>
      <c r="NHV19" s="164"/>
      <c r="NHW19" s="161"/>
      <c r="NHX19" s="164"/>
      <c r="NHY19" s="161"/>
      <c r="NHZ19" s="164"/>
      <c r="NIA19" s="161"/>
      <c r="NIB19" s="164"/>
      <c r="NIC19" s="161"/>
      <c r="NID19" s="164"/>
      <c r="NIE19" s="161"/>
      <c r="NIF19" s="164"/>
      <c r="NIG19" s="161"/>
      <c r="NIH19" s="164"/>
      <c r="NII19" s="161"/>
      <c r="NIJ19" s="164"/>
      <c r="NIK19" s="161"/>
      <c r="NIL19" s="164"/>
      <c r="NIM19" s="161"/>
      <c r="NIN19" s="164"/>
      <c r="NIO19" s="161"/>
      <c r="NIP19" s="164"/>
      <c r="NIQ19" s="161"/>
      <c r="NIR19" s="164"/>
      <c r="NIS19" s="161"/>
      <c r="NIT19" s="164"/>
      <c r="NIU19" s="161"/>
      <c r="NIV19" s="164"/>
      <c r="NIW19" s="161"/>
      <c r="NIX19" s="164"/>
      <c r="NIY19" s="161"/>
      <c r="NIZ19" s="164"/>
      <c r="NJA19" s="161"/>
      <c r="NJB19" s="164"/>
      <c r="NJC19" s="161"/>
      <c r="NJD19" s="164"/>
      <c r="NJE19" s="161"/>
      <c r="NJF19" s="164"/>
      <c r="NJG19" s="161"/>
      <c r="NJH19" s="164"/>
      <c r="NJI19" s="161"/>
      <c r="NJJ19" s="164"/>
      <c r="NJK19" s="161"/>
      <c r="NJL19" s="164"/>
      <c r="NJM19" s="161"/>
      <c r="NJN19" s="164"/>
      <c r="NJO19" s="161"/>
      <c r="NJP19" s="164"/>
      <c r="NJQ19" s="161"/>
      <c r="NJR19" s="164"/>
      <c r="NJS19" s="161"/>
      <c r="NJT19" s="164"/>
      <c r="NJU19" s="161"/>
      <c r="NJV19" s="164"/>
      <c r="NJW19" s="161"/>
      <c r="NJX19" s="164"/>
      <c r="NJY19" s="161"/>
      <c r="NJZ19" s="164"/>
      <c r="NKA19" s="161"/>
      <c r="NKB19" s="164"/>
      <c r="NKC19" s="161"/>
      <c r="NKD19" s="164"/>
      <c r="NKE19" s="161"/>
      <c r="NKF19" s="164"/>
      <c r="NKG19" s="161"/>
      <c r="NKH19" s="164"/>
      <c r="NKI19" s="161"/>
      <c r="NKJ19" s="164"/>
      <c r="NKK19" s="161"/>
      <c r="NKL19" s="164"/>
      <c r="NKM19" s="161"/>
      <c r="NKN19" s="164"/>
      <c r="NKO19" s="161"/>
      <c r="NKP19" s="164"/>
      <c r="NKQ19" s="161"/>
      <c r="NKR19" s="164"/>
      <c r="NKS19" s="161"/>
      <c r="NKT19" s="164"/>
      <c r="NKU19" s="161"/>
      <c r="NKV19" s="164"/>
      <c r="NKW19" s="161"/>
      <c r="NKX19" s="164"/>
      <c r="NKY19" s="161"/>
      <c r="NKZ19" s="164"/>
      <c r="NLA19" s="161"/>
      <c r="NLB19" s="164"/>
      <c r="NLC19" s="161"/>
      <c r="NLD19" s="164"/>
      <c r="NLE19" s="161"/>
      <c r="NLF19" s="164"/>
      <c r="NLG19" s="161"/>
      <c r="NLH19" s="164"/>
      <c r="NLI19" s="161"/>
      <c r="NLJ19" s="164"/>
      <c r="NLK19" s="161"/>
      <c r="NLL19" s="164"/>
      <c r="NLM19" s="161"/>
      <c r="NLN19" s="164"/>
      <c r="NLO19" s="161"/>
      <c r="NLP19" s="164"/>
      <c r="NLQ19" s="161"/>
      <c r="NLR19" s="164"/>
      <c r="NLS19" s="161"/>
      <c r="NLT19" s="164"/>
      <c r="NLU19" s="161"/>
      <c r="NLV19" s="164"/>
      <c r="NLW19" s="161"/>
      <c r="NLX19" s="164"/>
      <c r="NLY19" s="161"/>
      <c r="NLZ19" s="164"/>
      <c r="NMA19" s="161"/>
      <c r="NMB19" s="164"/>
      <c r="NMC19" s="161"/>
      <c r="NMD19" s="164"/>
      <c r="NME19" s="161"/>
      <c r="NMF19" s="164"/>
      <c r="NMG19" s="161"/>
      <c r="NMH19" s="164"/>
      <c r="NMI19" s="161"/>
      <c r="NMJ19" s="164"/>
      <c r="NMK19" s="161"/>
      <c r="NML19" s="164"/>
      <c r="NMM19" s="161"/>
      <c r="NMN19" s="164"/>
      <c r="NMO19" s="161"/>
      <c r="NMP19" s="164"/>
      <c r="NMQ19" s="161"/>
      <c r="NMR19" s="164"/>
      <c r="NMS19" s="161"/>
      <c r="NMT19" s="164"/>
      <c r="NMU19" s="161"/>
      <c r="NMV19" s="164"/>
      <c r="NMW19" s="161"/>
      <c r="NMX19" s="164"/>
      <c r="NMY19" s="161"/>
      <c r="NMZ19" s="164"/>
      <c r="NNA19" s="161"/>
      <c r="NNB19" s="164"/>
      <c r="NNC19" s="161"/>
      <c r="NND19" s="164"/>
      <c r="NNE19" s="161"/>
      <c r="NNF19" s="164"/>
      <c r="NNG19" s="161"/>
      <c r="NNH19" s="164"/>
      <c r="NNI19" s="161"/>
      <c r="NNJ19" s="164"/>
      <c r="NNK19" s="161"/>
      <c r="NNL19" s="164"/>
      <c r="NNM19" s="161"/>
      <c r="NNN19" s="164"/>
      <c r="NNO19" s="161"/>
      <c r="NNP19" s="164"/>
      <c r="NNQ19" s="161"/>
      <c r="NNR19" s="164"/>
      <c r="NNS19" s="161"/>
      <c r="NNT19" s="164"/>
      <c r="NNU19" s="161"/>
      <c r="NNV19" s="164"/>
      <c r="NNW19" s="161"/>
      <c r="NNX19" s="164"/>
      <c r="NNY19" s="161"/>
      <c r="NNZ19" s="164"/>
      <c r="NOA19" s="161"/>
      <c r="NOB19" s="164"/>
      <c r="NOC19" s="161"/>
      <c r="NOD19" s="164"/>
      <c r="NOE19" s="161"/>
      <c r="NOF19" s="164"/>
      <c r="NOG19" s="161"/>
      <c r="NOH19" s="164"/>
      <c r="NOI19" s="161"/>
      <c r="NOJ19" s="164"/>
      <c r="NOK19" s="161"/>
      <c r="NOL19" s="164"/>
      <c r="NOM19" s="161"/>
      <c r="NON19" s="164"/>
      <c r="NOO19" s="161"/>
      <c r="NOP19" s="164"/>
      <c r="NOQ19" s="161"/>
      <c r="NOR19" s="164"/>
      <c r="NOS19" s="161"/>
      <c r="NOT19" s="164"/>
      <c r="NOU19" s="161"/>
      <c r="NOV19" s="164"/>
      <c r="NOW19" s="161"/>
      <c r="NOX19" s="164"/>
      <c r="NOY19" s="161"/>
      <c r="NOZ19" s="164"/>
      <c r="NPA19" s="161"/>
      <c r="NPB19" s="164"/>
      <c r="NPC19" s="161"/>
      <c r="NPD19" s="164"/>
      <c r="NPE19" s="161"/>
      <c r="NPF19" s="164"/>
      <c r="NPG19" s="161"/>
      <c r="NPH19" s="164"/>
      <c r="NPI19" s="161"/>
      <c r="NPJ19" s="164"/>
      <c r="NPK19" s="161"/>
      <c r="NPL19" s="164"/>
      <c r="NPM19" s="161"/>
      <c r="NPN19" s="164"/>
      <c r="NPO19" s="161"/>
      <c r="NPP19" s="164"/>
      <c r="NPQ19" s="161"/>
      <c r="NPR19" s="164"/>
      <c r="NPS19" s="161"/>
      <c r="NPT19" s="164"/>
      <c r="NPU19" s="161"/>
      <c r="NPV19" s="164"/>
      <c r="NPW19" s="161"/>
      <c r="NPX19" s="164"/>
      <c r="NPY19" s="161"/>
      <c r="NPZ19" s="164"/>
      <c r="NQA19" s="161"/>
      <c r="NQB19" s="164"/>
      <c r="NQC19" s="161"/>
      <c r="NQD19" s="164"/>
      <c r="NQE19" s="161"/>
      <c r="NQF19" s="164"/>
      <c r="NQG19" s="161"/>
      <c r="NQH19" s="164"/>
      <c r="NQI19" s="161"/>
      <c r="NQJ19" s="164"/>
      <c r="NQK19" s="161"/>
      <c r="NQL19" s="164"/>
      <c r="NQM19" s="161"/>
      <c r="NQN19" s="164"/>
      <c r="NQO19" s="161"/>
      <c r="NQP19" s="164"/>
      <c r="NQQ19" s="161"/>
      <c r="NQR19" s="164"/>
      <c r="NQS19" s="161"/>
      <c r="NQT19" s="164"/>
      <c r="NQU19" s="161"/>
      <c r="NQV19" s="164"/>
      <c r="NQW19" s="161"/>
      <c r="NQX19" s="164"/>
      <c r="NQY19" s="161"/>
      <c r="NQZ19" s="164"/>
      <c r="NRA19" s="161"/>
      <c r="NRB19" s="164"/>
      <c r="NRC19" s="161"/>
      <c r="NRD19" s="164"/>
      <c r="NRE19" s="161"/>
      <c r="NRF19" s="164"/>
      <c r="NRG19" s="161"/>
      <c r="NRH19" s="164"/>
      <c r="NRI19" s="161"/>
      <c r="NRJ19" s="164"/>
      <c r="NRK19" s="161"/>
      <c r="NRL19" s="164"/>
      <c r="NRM19" s="161"/>
      <c r="NRN19" s="164"/>
      <c r="NRO19" s="161"/>
      <c r="NRP19" s="164"/>
      <c r="NRQ19" s="161"/>
      <c r="NRR19" s="164"/>
      <c r="NRS19" s="161"/>
      <c r="NRT19" s="164"/>
      <c r="NRU19" s="161"/>
      <c r="NRV19" s="164"/>
      <c r="NRW19" s="161"/>
      <c r="NRX19" s="164"/>
      <c r="NRY19" s="161"/>
      <c r="NRZ19" s="164"/>
      <c r="NSA19" s="161"/>
      <c r="NSB19" s="164"/>
      <c r="NSC19" s="161"/>
      <c r="NSD19" s="164"/>
      <c r="NSE19" s="161"/>
      <c r="NSF19" s="164"/>
      <c r="NSG19" s="161"/>
      <c r="NSH19" s="164"/>
      <c r="NSI19" s="161"/>
      <c r="NSJ19" s="164"/>
      <c r="NSK19" s="161"/>
      <c r="NSL19" s="164"/>
      <c r="NSM19" s="161"/>
      <c r="NSN19" s="164"/>
      <c r="NSO19" s="161"/>
      <c r="NSP19" s="164"/>
      <c r="NSQ19" s="161"/>
      <c r="NSR19" s="164"/>
      <c r="NSS19" s="161"/>
      <c r="NST19" s="164"/>
      <c r="NSU19" s="161"/>
      <c r="NSV19" s="164"/>
      <c r="NSW19" s="161"/>
      <c r="NSX19" s="164"/>
      <c r="NSY19" s="161"/>
      <c r="NSZ19" s="164"/>
      <c r="NTA19" s="161"/>
      <c r="NTB19" s="164"/>
      <c r="NTC19" s="161"/>
      <c r="NTD19" s="164"/>
      <c r="NTE19" s="161"/>
      <c r="NTF19" s="164"/>
      <c r="NTG19" s="161"/>
      <c r="NTH19" s="164"/>
      <c r="NTI19" s="161"/>
      <c r="NTJ19" s="164"/>
      <c r="NTK19" s="161"/>
      <c r="NTL19" s="164"/>
      <c r="NTM19" s="161"/>
      <c r="NTN19" s="164"/>
      <c r="NTO19" s="161"/>
      <c r="NTP19" s="164"/>
      <c r="NTQ19" s="161"/>
      <c r="NTR19" s="164"/>
      <c r="NTS19" s="161"/>
      <c r="NTT19" s="164"/>
      <c r="NTU19" s="161"/>
      <c r="NTV19" s="164"/>
      <c r="NTW19" s="161"/>
      <c r="NTX19" s="164"/>
      <c r="NTY19" s="161"/>
      <c r="NTZ19" s="164"/>
      <c r="NUA19" s="161"/>
      <c r="NUB19" s="164"/>
      <c r="NUC19" s="161"/>
      <c r="NUD19" s="164"/>
      <c r="NUE19" s="161"/>
      <c r="NUF19" s="164"/>
      <c r="NUG19" s="161"/>
      <c r="NUH19" s="164"/>
      <c r="NUI19" s="161"/>
      <c r="NUJ19" s="164"/>
      <c r="NUK19" s="161"/>
      <c r="NUL19" s="164"/>
      <c r="NUM19" s="161"/>
      <c r="NUN19" s="164"/>
      <c r="NUO19" s="161"/>
      <c r="NUP19" s="164"/>
      <c r="NUQ19" s="161"/>
      <c r="NUR19" s="164"/>
      <c r="NUS19" s="161"/>
      <c r="NUT19" s="164"/>
      <c r="NUU19" s="161"/>
      <c r="NUV19" s="164"/>
      <c r="NUW19" s="161"/>
      <c r="NUX19" s="164"/>
      <c r="NUY19" s="161"/>
      <c r="NUZ19" s="164"/>
      <c r="NVA19" s="161"/>
      <c r="NVB19" s="164"/>
      <c r="NVC19" s="161"/>
      <c r="NVD19" s="164"/>
      <c r="NVE19" s="161"/>
      <c r="NVF19" s="164"/>
      <c r="NVG19" s="161"/>
      <c r="NVH19" s="164"/>
      <c r="NVI19" s="161"/>
      <c r="NVJ19" s="164"/>
      <c r="NVK19" s="161"/>
      <c r="NVL19" s="164"/>
      <c r="NVM19" s="161"/>
      <c r="NVN19" s="164"/>
      <c r="NVO19" s="161"/>
      <c r="NVP19" s="164"/>
      <c r="NVQ19" s="161"/>
      <c r="NVR19" s="164"/>
      <c r="NVS19" s="161"/>
      <c r="NVT19" s="164"/>
      <c r="NVU19" s="161"/>
      <c r="NVV19" s="164"/>
      <c r="NVW19" s="161"/>
      <c r="NVX19" s="164"/>
      <c r="NVY19" s="161"/>
      <c r="NVZ19" s="164"/>
      <c r="NWA19" s="161"/>
      <c r="NWB19" s="164"/>
      <c r="NWC19" s="161"/>
      <c r="NWD19" s="164"/>
      <c r="NWE19" s="161"/>
      <c r="NWF19" s="164"/>
      <c r="NWG19" s="161"/>
      <c r="NWH19" s="164"/>
      <c r="NWI19" s="161"/>
      <c r="NWJ19" s="164"/>
      <c r="NWK19" s="161"/>
      <c r="NWL19" s="164"/>
      <c r="NWM19" s="161"/>
      <c r="NWN19" s="164"/>
      <c r="NWO19" s="161"/>
      <c r="NWP19" s="164"/>
      <c r="NWQ19" s="161"/>
      <c r="NWR19" s="164"/>
      <c r="NWS19" s="161"/>
      <c r="NWT19" s="164"/>
      <c r="NWU19" s="161"/>
      <c r="NWV19" s="164"/>
      <c r="NWW19" s="161"/>
      <c r="NWX19" s="164"/>
      <c r="NWY19" s="161"/>
      <c r="NWZ19" s="164"/>
      <c r="NXA19" s="161"/>
      <c r="NXB19" s="164"/>
      <c r="NXC19" s="161"/>
      <c r="NXD19" s="164"/>
      <c r="NXE19" s="161"/>
      <c r="NXF19" s="164"/>
      <c r="NXG19" s="161"/>
      <c r="NXH19" s="164"/>
      <c r="NXI19" s="161"/>
      <c r="NXJ19" s="164"/>
      <c r="NXK19" s="161"/>
      <c r="NXL19" s="164"/>
      <c r="NXM19" s="161"/>
      <c r="NXN19" s="164"/>
      <c r="NXO19" s="161"/>
      <c r="NXP19" s="164"/>
      <c r="NXQ19" s="161"/>
      <c r="NXR19" s="164"/>
      <c r="NXS19" s="161"/>
      <c r="NXT19" s="164"/>
      <c r="NXU19" s="161"/>
      <c r="NXV19" s="164"/>
      <c r="NXW19" s="161"/>
      <c r="NXX19" s="164"/>
      <c r="NXY19" s="161"/>
      <c r="NXZ19" s="164"/>
      <c r="NYA19" s="161"/>
      <c r="NYB19" s="164"/>
      <c r="NYC19" s="161"/>
      <c r="NYD19" s="164"/>
      <c r="NYE19" s="161"/>
      <c r="NYF19" s="164"/>
      <c r="NYG19" s="161"/>
      <c r="NYH19" s="164"/>
      <c r="NYI19" s="161"/>
      <c r="NYJ19" s="164"/>
      <c r="NYK19" s="161"/>
      <c r="NYL19" s="164"/>
      <c r="NYM19" s="161"/>
      <c r="NYN19" s="164"/>
      <c r="NYO19" s="161"/>
      <c r="NYP19" s="164"/>
      <c r="NYQ19" s="161"/>
      <c r="NYR19" s="164"/>
      <c r="NYS19" s="161"/>
      <c r="NYT19" s="164"/>
      <c r="NYU19" s="161"/>
      <c r="NYV19" s="164"/>
      <c r="NYW19" s="161"/>
      <c r="NYX19" s="164"/>
      <c r="NYY19" s="161"/>
      <c r="NYZ19" s="164"/>
      <c r="NZA19" s="161"/>
      <c r="NZB19" s="164"/>
      <c r="NZC19" s="161"/>
      <c r="NZD19" s="164"/>
      <c r="NZE19" s="161"/>
      <c r="NZF19" s="164"/>
      <c r="NZG19" s="161"/>
      <c r="NZH19" s="164"/>
      <c r="NZI19" s="161"/>
      <c r="NZJ19" s="164"/>
      <c r="NZK19" s="161"/>
      <c r="NZL19" s="164"/>
      <c r="NZM19" s="161"/>
      <c r="NZN19" s="164"/>
      <c r="NZO19" s="161"/>
      <c r="NZP19" s="164"/>
      <c r="NZQ19" s="161"/>
      <c r="NZR19" s="164"/>
      <c r="NZS19" s="161"/>
      <c r="NZT19" s="164"/>
      <c r="NZU19" s="161"/>
      <c r="NZV19" s="164"/>
      <c r="NZW19" s="161"/>
      <c r="NZX19" s="164"/>
      <c r="NZY19" s="161"/>
      <c r="NZZ19" s="164"/>
      <c r="OAA19" s="161"/>
      <c r="OAB19" s="164"/>
      <c r="OAC19" s="161"/>
      <c r="OAD19" s="164"/>
      <c r="OAE19" s="161"/>
      <c r="OAF19" s="164"/>
      <c r="OAG19" s="161"/>
      <c r="OAH19" s="164"/>
      <c r="OAI19" s="161"/>
      <c r="OAJ19" s="164"/>
      <c r="OAK19" s="161"/>
      <c r="OAL19" s="164"/>
      <c r="OAM19" s="161"/>
      <c r="OAN19" s="164"/>
      <c r="OAO19" s="161"/>
      <c r="OAP19" s="164"/>
      <c r="OAQ19" s="161"/>
      <c r="OAR19" s="164"/>
      <c r="OAS19" s="161"/>
      <c r="OAT19" s="164"/>
      <c r="OAU19" s="161"/>
      <c r="OAV19" s="164"/>
      <c r="OAW19" s="161"/>
      <c r="OAX19" s="164"/>
      <c r="OAY19" s="161"/>
      <c r="OAZ19" s="164"/>
      <c r="OBA19" s="161"/>
      <c r="OBB19" s="164"/>
      <c r="OBC19" s="161"/>
      <c r="OBD19" s="164"/>
      <c r="OBE19" s="161"/>
      <c r="OBF19" s="164"/>
      <c r="OBG19" s="161"/>
      <c r="OBH19" s="164"/>
      <c r="OBI19" s="161"/>
      <c r="OBJ19" s="164"/>
      <c r="OBK19" s="161"/>
      <c r="OBL19" s="164"/>
      <c r="OBM19" s="161"/>
      <c r="OBN19" s="164"/>
      <c r="OBO19" s="161"/>
      <c r="OBP19" s="164"/>
      <c r="OBQ19" s="161"/>
      <c r="OBR19" s="164"/>
      <c r="OBS19" s="161"/>
      <c r="OBT19" s="164"/>
      <c r="OBU19" s="161"/>
      <c r="OBV19" s="164"/>
      <c r="OBW19" s="161"/>
      <c r="OBX19" s="164"/>
      <c r="OBY19" s="161"/>
      <c r="OBZ19" s="164"/>
      <c r="OCA19" s="161"/>
      <c r="OCB19" s="164"/>
      <c r="OCC19" s="161"/>
      <c r="OCD19" s="164"/>
      <c r="OCE19" s="161"/>
      <c r="OCF19" s="164"/>
      <c r="OCG19" s="161"/>
      <c r="OCH19" s="164"/>
      <c r="OCI19" s="161"/>
      <c r="OCJ19" s="164"/>
      <c r="OCK19" s="161"/>
      <c r="OCL19" s="164"/>
      <c r="OCM19" s="161"/>
      <c r="OCN19" s="164"/>
      <c r="OCO19" s="161"/>
      <c r="OCP19" s="164"/>
      <c r="OCQ19" s="161"/>
      <c r="OCR19" s="164"/>
      <c r="OCS19" s="161"/>
      <c r="OCT19" s="164"/>
      <c r="OCU19" s="161"/>
      <c r="OCV19" s="164"/>
      <c r="OCW19" s="161"/>
      <c r="OCX19" s="164"/>
      <c r="OCY19" s="161"/>
      <c r="OCZ19" s="164"/>
      <c r="ODA19" s="161"/>
      <c r="ODB19" s="164"/>
      <c r="ODC19" s="161"/>
      <c r="ODD19" s="164"/>
      <c r="ODE19" s="161"/>
      <c r="ODF19" s="164"/>
      <c r="ODG19" s="161"/>
      <c r="ODH19" s="164"/>
      <c r="ODI19" s="161"/>
      <c r="ODJ19" s="164"/>
      <c r="ODK19" s="161"/>
      <c r="ODL19" s="164"/>
      <c r="ODM19" s="161"/>
      <c r="ODN19" s="164"/>
      <c r="ODO19" s="161"/>
      <c r="ODP19" s="164"/>
      <c r="ODQ19" s="161"/>
      <c r="ODR19" s="164"/>
      <c r="ODS19" s="161"/>
      <c r="ODT19" s="164"/>
      <c r="ODU19" s="161"/>
      <c r="ODV19" s="164"/>
      <c r="ODW19" s="161"/>
      <c r="ODX19" s="164"/>
      <c r="ODY19" s="161"/>
      <c r="ODZ19" s="164"/>
      <c r="OEA19" s="161"/>
      <c r="OEB19" s="164"/>
      <c r="OEC19" s="161"/>
      <c r="OED19" s="164"/>
      <c r="OEE19" s="161"/>
      <c r="OEF19" s="164"/>
      <c r="OEG19" s="161"/>
      <c r="OEH19" s="164"/>
      <c r="OEI19" s="161"/>
      <c r="OEJ19" s="164"/>
      <c r="OEK19" s="161"/>
      <c r="OEL19" s="164"/>
      <c r="OEM19" s="161"/>
      <c r="OEN19" s="164"/>
      <c r="OEO19" s="161"/>
      <c r="OEP19" s="164"/>
      <c r="OEQ19" s="161"/>
      <c r="OER19" s="164"/>
      <c r="OES19" s="161"/>
      <c r="OET19" s="164"/>
      <c r="OEU19" s="161"/>
      <c r="OEV19" s="164"/>
      <c r="OEW19" s="161"/>
      <c r="OEX19" s="164"/>
      <c r="OEY19" s="161"/>
      <c r="OEZ19" s="164"/>
      <c r="OFA19" s="161"/>
      <c r="OFB19" s="164"/>
      <c r="OFC19" s="161"/>
      <c r="OFD19" s="164"/>
      <c r="OFE19" s="161"/>
      <c r="OFF19" s="164"/>
      <c r="OFG19" s="161"/>
      <c r="OFH19" s="164"/>
      <c r="OFI19" s="161"/>
      <c r="OFJ19" s="164"/>
      <c r="OFK19" s="161"/>
      <c r="OFL19" s="164"/>
      <c r="OFM19" s="161"/>
      <c r="OFN19" s="164"/>
      <c r="OFO19" s="161"/>
      <c r="OFP19" s="164"/>
      <c r="OFQ19" s="161"/>
      <c r="OFR19" s="164"/>
      <c r="OFS19" s="161"/>
      <c r="OFT19" s="164"/>
      <c r="OFU19" s="161"/>
      <c r="OFV19" s="164"/>
      <c r="OFW19" s="161"/>
      <c r="OFX19" s="164"/>
      <c r="OFY19" s="161"/>
      <c r="OFZ19" s="164"/>
      <c r="OGA19" s="161"/>
      <c r="OGB19" s="164"/>
      <c r="OGC19" s="161"/>
      <c r="OGD19" s="164"/>
      <c r="OGE19" s="161"/>
      <c r="OGF19" s="164"/>
      <c r="OGG19" s="161"/>
      <c r="OGH19" s="164"/>
      <c r="OGI19" s="161"/>
      <c r="OGJ19" s="164"/>
      <c r="OGK19" s="161"/>
      <c r="OGL19" s="164"/>
      <c r="OGM19" s="161"/>
      <c r="OGN19" s="164"/>
      <c r="OGO19" s="161"/>
      <c r="OGP19" s="164"/>
      <c r="OGQ19" s="161"/>
      <c r="OGR19" s="164"/>
      <c r="OGS19" s="161"/>
      <c r="OGT19" s="164"/>
      <c r="OGU19" s="161"/>
      <c r="OGV19" s="164"/>
      <c r="OGW19" s="161"/>
      <c r="OGX19" s="164"/>
      <c r="OGY19" s="161"/>
      <c r="OGZ19" s="164"/>
      <c r="OHA19" s="161"/>
      <c r="OHB19" s="164"/>
      <c r="OHC19" s="161"/>
      <c r="OHD19" s="164"/>
      <c r="OHE19" s="161"/>
      <c r="OHF19" s="164"/>
      <c r="OHG19" s="161"/>
      <c r="OHH19" s="164"/>
      <c r="OHI19" s="161"/>
      <c r="OHJ19" s="164"/>
      <c r="OHK19" s="161"/>
      <c r="OHL19" s="164"/>
      <c r="OHM19" s="161"/>
      <c r="OHN19" s="164"/>
      <c r="OHO19" s="161"/>
      <c r="OHP19" s="164"/>
      <c r="OHQ19" s="161"/>
      <c r="OHR19" s="164"/>
      <c r="OHS19" s="161"/>
      <c r="OHT19" s="164"/>
      <c r="OHU19" s="161"/>
      <c r="OHV19" s="164"/>
      <c r="OHW19" s="161"/>
      <c r="OHX19" s="164"/>
      <c r="OHY19" s="161"/>
      <c r="OHZ19" s="164"/>
      <c r="OIA19" s="161"/>
      <c r="OIB19" s="164"/>
      <c r="OIC19" s="161"/>
      <c r="OID19" s="164"/>
      <c r="OIE19" s="161"/>
      <c r="OIF19" s="164"/>
      <c r="OIG19" s="161"/>
      <c r="OIH19" s="164"/>
      <c r="OII19" s="161"/>
      <c r="OIJ19" s="164"/>
      <c r="OIK19" s="161"/>
      <c r="OIL19" s="164"/>
      <c r="OIM19" s="161"/>
      <c r="OIN19" s="164"/>
      <c r="OIO19" s="161"/>
      <c r="OIP19" s="164"/>
      <c r="OIQ19" s="161"/>
      <c r="OIR19" s="164"/>
      <c r="OIS19" s="161"/>
      <c r="OIT19" s="164"/>
      <c r="OIU19" s="161"/>
      <c r="OIV19" s="164"/>
      <c r="OIW19" s="161"/>
      <c r="OIX19" s="164"/>
      <c r="OIY19" s="161"/>
      <c r="OIZ19" s="164"/>
      <c r="OJA19" s="161"/>
      <c r="OJB19" s="164"/>
      <c r="OJC19" s="161"/>
      <c r="OJD19" s="164"/>
      <c r="OJE19" s="161"/>
      <c r="OJF19" s="164"/>
      <c r="OJG19" s="161"/>
      <c r="OJH19" s="164"/>
      <c r="OJI19" s="161"/>
      <c r="OJJ19" s="164"/>
      <c r="OJK19" s="161"/>
      <c r="OJL19" s="164"/>
      <c r="OJM19" s="161"/>
      <c r="OJN19" s="164"/>
      <c r="OJO19" s="161"/>
      <c r="OJP19" s="164"/>
      <c r="OJQ19" s="161"/>
      <c r="OJR19" s="164"/>
      <c r="OJS19" s="161"/>
      <c r="OJT19" s="164"/>
      <c r="OJU19" s="161"/>
      <c r="OJV19" s="164"/>
      <c r="OJW19" s="161"/>
      <c r="OJX19" s="164"/>
      <c r="OJY19" s="161"/>
      <c r="OJZ19" s="164"/>
      <c r="OKA19" s="161"/>
      <c r="OKB19" s="164"/>
      <c r="OKC19" s="161"/>
      <c r="OKD19" s="164"/>
      <c r="OKE19" s="161"/>
      <c r="OKF19" s="164"/>
      <c r="OKG19" s="161"/>
      <c r="OKH19" s="164"/>
      <c r="OKI19" s="161"/>
      <c r="OKJ19" s="164"/>
      <c r="OKK19" s="161"/>
      <c r="OKL19" s="164"/>
      <c r="OKM19" s="161"/>
      <c r="OKN19" s="164"/>
      <c r="OKO19" s="161"/>
      <c r="OKP19" s="164"/>
      <c r="OKQ19" s="161"/>
      <c r="OKR19" s="164"/>
      <c r="OKS19" s="161"/>
      <c r="OKT19" s="164"/>
      <c r="OKU19" s="161"/>
      <c r="OKV19" s="164"/>
      <c r="OKW19" s="161"/>
      <c r="OKX19" s="164"/>
      <c r="OKY19" s="161"/>
      <c r="OKZ19" s="164"/>
      <c r="OLA19" s="161"/>
      <c r="OLB19" s="164"/>
      <c r="OLC19" s="161"/>
      <c r="OLD19" s="164"/>
      <c r="OLE19" s="161"/>
      <c r="OLF19" s="164"/>
      <c r="OLG19" s="161"/>
      <c r="OLH19" s="164"/>
      <c r="OLI19" s="161"/>
      <c r="OLJ19" s="164"/>
      <c r="OLK19" s="161"/>
      <c r="OLL19" s="164"/>
      <c r="OLM19" s="161"/>
      <c r="OLN19" s="164"/>
      <c r="OLO19" s="161"/>
      <c r="OLP19" s="164"/>
      <c r="OLQ19" s="161"/>
      <c r="OLR19" s="164"/>
      <c r="OLS19" s="161"/>
      <c r="OLT19" s="164"/>
      <c r="OLU19" s="161"/>
      <c r="OLV19" s="164"/>
      <c r="OLW19" s="161"/>
      <c r="OLX19" s="164"/>
      <c r="OLY19" s="161"/>
      <c r="OLZ19" s="164"/>
      <c r="OMA19" s="161"/>
      <c r="OMB19" s="164"/>
      <c r="OMC19" s="161"/>
      <c r="OMD19" s="164"/>
      <c r="OME19" s="161"/>
      <c r="OMF19" s="164"/>
      <c r="OMG19" s="161"/>
      <c r="OMH19" s="164"/>
      <c r="OMI19" s="161"/>
      <c r="OMJ19" s="164"/>
      <c r="OMK19" s="161"/>
      <c r="OML19" s="164"/>
      <c r="OMM19" s="161"/>
      <c r="OMN19" s="164"/>
      <c r="OMO19" s="161"/>
      <c r="OMP19" s="164"/>
      <c r="OMQ19" s="161"/>
      <c r="OMR19" s="164"/>
      <c r="OMS19" s="161"/>
      <c r="OMT19" s="164"/>
      <c r="OMU19" s="161"/>
      <c r="OMV19" s="164"/>
      <c r="OMW19" s="161"/>
      <c r="OMX19" s="164"/>
      <c r="OMY19" s="161"/>
      <c r="OMZ19" s="164"/>
      <c r="ONA19" s="161"/>
      <c r="ONB19" s="164"/>
      <c r="ONC19" s="161"/>
      <c r="OND19" s="164"/>
      <c r="ONE19" s="161"/>
      <c r="ONF19" s="164"/>
      <c r="ONG19" s="161"/>
      <c r="ONH19" s="164"/>
      <c r="ONI19" s="161"/>
      <c r="ONJ19" s="164"/>
      <c r="ONK19" s="161"/>
      <c r="ONL19" s="164"/>
      <c r="ONM19" s="161"/>
      <c r="ONN19" s="164"/>
      <c r="ONO19" s="161"/>
      <c r="ONP19" s="164"/>
      <c r="ONQ19" s="161"/>
      <c r="ONR19" s="164"/>
      <c r="ONS19" s="161"/>
      <c r="ONT19" s="164"/>
      <c r="ONU19" s="161"/>
      <c r="ONV19" s="164"/>
      <c r="ONW19" s="161"/>
      <c r="ONX19" s="164"/>
      <c r="ONY19" s="161"/>
      <c r="ONZ19" s="164"/>
      <c r="OOA19" s="161"/>
      <c r="OOB19" s="164"/>
      <c r="OOC19" s="161"/>
      <c r="OOD19" s="164"/>
      <c r="OOE19" s="161"/>
      <c r="OOF19" s="164"/>
      <c r="OOG19" s="161"/>
      <c r="OOH19" s="164"/>
      <c r="OOI19" s="161"/>
      <c r="OOJ19" s="164"/>
      <c r="OOK19" s="161"/>
      <c r="OOL19" s="164"/>
      <c r="OOM19" s="161"/>
      <c r="OON19" s="164"/>
      <c r="OOO19" s="161"/>
      <c r="OOP19" s="164"/>
      <c r="OOQ19" s="161"/>
      <c r="OOR19" s="164"/>
      <c r="OOS19" s="161"/>
      <c r="OOT19" s="164"/>
      <c r="OOU19" s="161"/>
      <c r="OOV19" s="164"/>
      <c r="OOW19" s="161"/>
      <c r="OOX19" s="164"/>
      <c r="OOY19" s="161"/>
      <c r="OOZ19" s="164"/>
      <c r="OPA19" s="161"/>
      <c r="OPB19" s="164"/>
      <c r="OPC19" s="161"/>
      <c r="OPD19" s="164"/>
      <c r="OPE19" s="161"/>
      <c r="OPF19" s="164"/>
      <c r="OPG19" s="161"/>
      <c r="OPH19" s="164"/>
      <c r="OPI19" s="161"/>
      <c r="OPJ19" s="164"/>
      <c r="OPK19" s="161"/>
      <c r="OPL19" s="164"/>
      <c r="OPM19" s="161"/>
      <c r="OPN19" s="164"/>
      <c r="OPO19" s="161"/>
      <c r="OPP19" s="164"/>
      <c r="OPQ19" s="161"/>
      <c r="OPR19" s="164"/>
      <c r="OPS19" s="161"/>
      <c r="OPT19" s="164"/>
      <c r="OPU19" s="161"/>
      <c r="OPV19" s="164"/>
      <c r="OPW19" s="161"/>
      <c r="OPX19" s="164"/>
      <c r="OPY19" s="161"/>
      <c r="OPZ19" s="164"/>
      <c r="OQA19" s="161"/>
      <c r="OQB19" s="164"/>
      <c r="OQC19" s="161"/>
      <c r="OQD19" s="164"/>
      <c r="OQE19" s="161"/>
      <c r="OQF19" s="164"/>
      <c r="OQG19" s="161"/>
      <c r="OQH19" s="164"/>
      <c r="OQI19" s="161"/>
      <c r="OQJ19" s="164"/>
      <c r="OQK19" s="161"/>
      <c r="OQL19" s="164"/>
      <c r="OQM19" s="161"/>
      <c r="OQN19" s="164"/>
      <c r="OQO19" s="161"/>
      <c r="OQP19" s="164"/>
      <c r="OQQ19" s="161"/>
      <c r="OQR19" s="164"/>
      <c r="OQS19" s="161"/>
      <c r="OQT19" s="164"/>
      <c r="OQU19" s="161"/>
      <c r="OQV19" s="164"/>
      <c r="OQW19" s="161"/>
      <c r="OQX19" s="164"/>
      <c r="OQY19" s="161"/>
      <c r="OQZ19" s="164"/>
      <c r="ORA19" s="161"/>
      <c r="ORB19" s="164"/>
      <c r="ORC19" s="161"/>
      <c r="ORD19" s="164"/>
      <c r="ORE19" s="161"/>
      <c r="ORF19" s="164"/>
      <c r="ORG19" s="161"/>
      <c r="ORH19" s="164"/>
      <c r="ORI19" s="161"/>
      <c r="ORJ19" s="164"/>
      <c r="ORK19" s="161"/>
      <c r="ORL19" s="164"/>
      <c r="ORM19" s="161"/>
      <c r="ORN19" s="164"/>
      <c r="ORO19" s="161"/>
      <c r="ORP19" s="164"/>
      <c r="ORQ19" s="161"/>
      <c r="ORR19" s="164"/>
      <c r="ORS19" s="161"/>
      <c r="ORT19" s="164"/>
      <c r="ORU19" s="161"/>
      <c r="ORV19" s="164"/>
      <c r="ORW19" s="161"/>
      <c r="ORX19" s="164"/>
      <c r="ORY19" s="161"/>
      <c r="ORZ19" s="164"/>
      <c r="OSA19" s="161"/>
      <c r="OSB19" s="164"/>
      <c r="OSC19" s="161"/>
      <c r="OSD19" s="164"/>
      <c r="OSE19" s="161"/>
      <c r="OSF19" s="164"/>
      <c r="OSG19" s="161"/>
      <c r="OSH19" s="164"/>
      <c r="OSI19" s="161"/>
      <c r="OSJ19" s="164"/>
      <c r="OSK19" s="161"/>
      <c r="OSL19" s="164"/>
      <c r="OSM19" s="161"/>
      <c r="OSN19" s="164"/>
      <c r="OSO19" s="161"/>
      <c r="OSP19" s="164"/>
      <c r="OSQ19" s="161"/>
      <c r="OSR19" s="164"/>
      <c r="OSS19" s="161"/>
      <c r="OST19" s="164"/>
      <c r="OSU19" s="161"/>
      <c r="OSV19" s="164"/>
      <c r="OSW19" s="161"/>
      <c r="OSX19" s="164"/>
      <c r="OSY19" s="161"/>
      <c r="OSZ19" s="164"/>
      <c r="OTA19" s="161"/>
      <c r="OTB19" s="164"/>
      <c r="OTC19" s="161"/>
      <c r="OTD19" s="164"/>
      <c r="OTE19" s="161"/>
      <c r="OTF19" s="164"/>
      <c r="OTG19" s="161"/>
      <c r="OTH19" s="164"/>
      <c r="OTI19" s="161"/>
      <c r="OTJ19" s="164"/>
      <c r="OTK19" s="161"/>
      <c r="OTL19" s="164"/>
      <c r="OTM19" s="161"/>
      <c r="OTN19" s="164"/>
      <c r="OTO19" s="161"/>
      <c r="OTP19" s="164"/>
      <c r="OTQ19" s="161"/>
      <c r="OTR19" s="164"/>
      <c r="OTS19" s="161"/>
      <c r="OTT19" s="164"/>
      <c r="OTU19" s="161"/>
      <c r="OTV19" s="164"/>
      <c r="OTW19" s="161"/>
      <c r="OTX19" s="164"/>
      <c r="OTY19" s="161"/>
      <c r="OTZ19" s="164"/>
      <c r="OUA19" s="161"/>
      <c r="OUB19" s="164"/>
      <c r="OUC19" s="161"/>
      <c r="OUD19" s="164"/>
      <c r="OUE19" s="161"/>
      <c r="OUF19" s="164"/>
      <c r="OUG19" s="161"/>
      <c r="OUH19" s="164"/>
      <c r="OUI19" s="161"/>
      <c r="OUJ19" s="164"/>
      <c r="OUK19" s="161"/>
      <c r="OUL19" s="164"/>
      <c r="OUM19" s="161"/>
      <c r="OUN19" s="164"/>
      <c r="OUO19" s="161"/>
      <c r="OUP19" s="164"/>
      <c r="OUQ19" s="161"/>
      <c r="OUR19" s="164"/>
      <c r="OUS19" s="161"/>
      <c r="OUT19" s="164"/>
      <c r="OUU19" s="161"/>
      <c r="OUV19" s="164"/>
      <c r="OUW19" s="161"/>
      <c r="OUX19" s="164"/>
      <c r="OUY19" s="161"/>
      <c r="OUZ19" s="164"/>
      <c r="OVA19" s="161"/>
      <c r="OVB19" s="164"/>
      <c r="OVC19" s="161"/>
      <c r="OVD19" s="164"/>
      <c r="OVE19" s="161"/>
      <c r="OVF19" s="164"/>
      <c r="OVG19" s="161"/>
      <c r="OVH19" s="164"/>
      <c r="OVI19" s="161"/>
      <c r="OVJ19" s="164"/>
      <c r="OVK19" s="161"/>
      <c r="OVL19" s="164"/>
      <c r="OVM19" s="161"/>
      <c r="OVN19" s="164"/>
      <c r="OVO19" s="161"/>
      <c r="OVP19" s="164"/>
      <c r="OVQ19" s="161"/>
      <c r="OVR19" s="164"/>
      <c r="OVS19" s="161"/>
      <c r="OVT19" s="164"/>
      <c r="OVU19" s="161"/>
      <c r="OVV19" s="164"/>
      <c r="OVW19" s="161"/>
      <c r="OVX19" s="164"/>
      <c r="OVY19" s="161"/>
      <c r="OVZ19" s="164"/>
      <c r="OWA19" s="161"/>
      <c r="OWB19" s="164"/>
      <c r="OWC19" s="161"/>
      <c r="OWD19" s="164"/>
      <c r="OWE19" s="161"/>
      <c r="OWF19" s="164"/>
      <c r="OWG19" s="161"/>
      <c r="OWH19" s="164"/>
      <c r="OWI19" s="161"/>
      <c r="OWJ19" s="164"/>
      <c r="OWK19" s="161"/>
      <c r="OWL19" s="164"/>
      <c r="OWM19" s="161"/>
      <c r="OWN19" s="164"/>
      <c r="OWO19" s="161"/>
      <c r="OWP19" s="164"/>
      <c r="OWQ19" s="161"/>
      <c r="OWR19" s="164"/>
      <c r="OWS19" s="161"/>
      <c r="OWT19" s="164"/>
      <c r="OWU19" s="161"/>
      <c r="OWV19" s="164"/>
      <c r="OWW19" s="161"/>
      <c r="OWX19" s="164"/>
      <c r="OWY19" s="161"/>
      <c r="OWZ19" s="164"/>
      <c r="OXA19" s="161"/>
      <c r="OXB19" s="164"/>
      <c r="OXC19" s="161"/>
      <c r="OXD19" s="164"/>
      <c r="OXE19" s="161"/>
      <c r="OXF19" s="164"/>
      <c r="OXG19" s="161"/>
      <c r="OXH19" s="164"/>
      <c r="OXI19" s="161"/>
      <c r="OXJ19" s="164"/>
      <c r="OXK19" s="161"/>
      <c r="OXL19" s="164"/>
      <c r="OXM19" s="161"/>
      <c r="OXN19" s="164"/>
      <c r="OXO19" s="161"/>
      <c r="OXP19" s="164"/>
      <c r="OXQ19" s="161"/>
      <c r="OXR19" s="164"/>
      <c r="OXS19" s="161"/>
      <c r="OXT19" s="164"/>
      <c r="OXU19" s="161"/>
      <c r="OXV19" s="164"/>
      <c r="OXW19" s="161"/>
      <c r="OXX19" s="164"/>
      <c r="OXY19" s="161"/>
      <c r="OXZ19" s="164"/>
      <c r="OYA19" s="161"/>
      <c r="OYB19" s="164"/>
      <c r="OYC19" s="161"/>
      <c r="OYD19" s="164"/>
      <c r="OYE19" s="161"/>
      <c r="OYF19" s="164"/>
      <c r="OYG19" s="161"/>
      <c r="OYH19" s="164"/>
      <c r="OYI19" s="161"/>
      <c r="OYJ19" s="164"/>
      <c r="OYK19" s="161"/>
      <c r="OYL19" s="164"/>
      <c r="OYM19" s="161"/>
      <c r="OYN19" s="164"/>
      <c r="OYO19" s="161"/>
      <c r="OYP19" s="164"/>
      <c r="OYQ19" s="161"/>
      <c r="OYR19" s="164"/>
      <c r="OYS19" s="161"/>
      <c r="OYT19" s="164"/>
      <c r="OYU19" s="161"/>
      <c r="OYV19" s="164"/>
      <c r="OYW19" s="161"/>
      <c r="OYX19" s="164"/>
      <c r="OYY19" s="161"/>
      <c r="OYZ19" s="164"/>
      <c r="OZA19" s="161"/>
      <c r="OZB19" s="164"/>
      <c r="OZC19" s="161"/>
      <c r="OZD19" s="164"/>
      <c r="OZE19" s="161"/>
      <c r="OZF19" s="164"/>
      <c r="OZG19" s="161"/>
      <c r="OZH19" s="164"/>
      <c r="OZI19" s="161"/>
      <c r="OZJ19" s="164"/>
      <c r="OZK19" s="161"/>
      <c r="OZL19" s="164"/>
      <c r="OZM19" s="161"/>
      <c r="OZN19" s="164"/>
      <c r="OZO19" s="161"/>
      <c r="OZP19" s="164"/>
      <c r="OZQ19" s="161"/>
      <c r="OZR19" s="164"/>
      <c r="OZS19" s="161"/>
      <c r="OZT19" s="164"/>
      <c r="OZU19" s="161"/>
      <c r="OZV19" s="164"/>
      <c r="OZW19" s="161"/>
      <c r="OZX19" s="164"/>
      <c r="OZY19" s="161"/>
      <c r="OZZ19" s="164"/>
      <c r="PAA19" s="161"/>
      <c r="PAB19" s="164"/>
      <c r="PAC19" s="161"/>
      <c r="PAD19" s="164"/>
      <c r="PAE19" s="161"/>
      <c r="PAF19" s="164"/>
      <c r="PAG19" s="161"/>
      <c r="PAH19" s="164"/>
      <c r="PAI19" s="161"/>
      <c r="PAJ19" s="164"/>
      <c r="PAK19" s="161"/>
      <c r="PAL19" s="164"/>
      <c r="PAM19" s="161"/>
      <c r="PAN19" s="164"/>
      <c r="PAO19" s="161"/>
      <c r="PAP19" s="164"/>
      <c r="PAQ19" s="161"/>
      <c r="PAR19" s="164"/>
      <c r="PAS19" s="161"/>
      <c r="PAT19" s="164"/>
      <c r="PAU19" s="161"/>
      <c r="PAV19" s="164"/>
      <c r="PAW19" s="161"/>
      <c r="PAX19" s="164"/>
      <c r="PAY19" s="161"/>
      <c r="PAZ19" s="164"/>
      <c r="PBA19" s="161"/>
      <c r="PBB19" s="164"/>
      <c r="PBC19" s="161"/>
      <c r="PBD19" s="164"/>
      <c r="PBE19" s="161"/>
      <c r="PBF19" s="164"/>
      <c r="PBG19" s="161"/>
      <c r="PBH19" s="164"/>
      <c r="PBI19" s="161"/>
      <c r="PBJ19" s="164"/>
      <c r="PBK19" s="161"/>
      <c r="PBL19" s="164"/>
      <c r="PBM19" s="161"/>
      <c r="PBN19" s="164"/>
      <c r="PBO19" s="161"/>
      <c r="PBP19" s="164"/>
      <c r="PBQ19" s="161"/>
      <c r="PBR19" s="164"/>
      <c r="PBS19" s="161"/>
      <c r="PBT19" s="164"/>
      <c r="PBU19" s="161"/>
      <c r="PBV19" s="164"/>
      <c r="PBW19" s="161"/>
      <c r="PBX19" s="164"/>
      <c r="PBY19" s="161"/>
      <c r="PBZ19" s="164"/>
      <c r="PCA19" s="161"/>
      <c r="PCB19" s="164"/>
      <c r="PCC19" s="161"/>
      <c r="PCD19" s="164"/>
      <c r="PCE19" s="161"/>
      <c r="PCF19" s="164"/>
      <c r="PCG19" s="161"/>
      <c r="PCH19" s="164"/>
      <c r="PCI19" s="161"/>
      <c r="PCJ19" s="164"/>
      <c r="PCK19" s="161"/>
      <c r="PCL19" s="164"/>
      <c r="PCM19" s="161"/>
      <c r="PCN19" s="164"/>
      <c r="PCO19" s="161"/>
      <c r="PCP19" s="164"/>
      <c r="PCQ19" s="161"/>
      <c r="PCR19" s="164"/>
      <c r="PCS19" s="161"/>
      <c r="PCT19" s="164"/>
      <c r="PCU19" s="161"/>
      <c r="PCV19" s="164"/>
      <c r="PCW19" s="161"/>
      <c r="PCX19" s="164"/>
      <c r="PCY19" s="161"/>
      <c r="PCZ19" s="164"/>
      <c r="PDA19" s="161"/>
      <c r="PDB19" s="164"/>
      <c r="PDC19" s="161"/>
      <c r="PDD19" s="164"/>
      <c r="PDE19" s="161"/>
      <c r="PDF19" s="164"/>
      <c r="PDG19" s="161"/>
      <c r="PDH19" s="164"/>
      <c r="PDI19" s="161"/>
      <c r="PDJ19" s="164"/>
      <c r="PDK19" s="161"/>
      <c r="PDL19" s="164"/>
      <c r="PDM19" s="161"/>
      <c r="PDN19" s="164"/>
      <c r="PDO19" s="161"/>
      <c r="PDP19" s="164"/>
      <c r="PDQ19" s="161"/>
      <c r="PDR19" s="164"/>
      <c r="PDS19" s="161"/>
      <c r="PDT19" s="164"/>
      <c r="PDU19" s="161"/>
      <c r="PDV19" s="164"/>
      <c r="PDW19" s="161"/>
      <c r="PDX19" s="164"/>
      <c r="PDY19" s="161"/>
      <c r="PDZ19" s="164"/>
      <c r="PEA19" s="161"/>
      <c r="PEB19" s="164"/>
      <c r="PEC19" s="161"/>
      <c r="PED19" s="164"/>
      <c r="PEE19" s="161"/>
      <c r="PEF19" s="164"/>
      <c r="PEG19" s="161"/>
      <c r="PEH19" s="164"/>
      <c r="PEI19" s="161"/>
      <c r="PEJ19" s="164"/>
      <c r="PEK19" s="161"/>
      <c r="PEL19" s="164"/>
      <c r="PEM19" s="161"/>
      <c r="PEN19" s="164"/>
      <c r="PEO19" s="161"/>
      <c r="PEP19" s="164"/>
      <c r="PEQ19" s="161"/>
      <c r="PER19" s="164"/>
      <c r="PES19" s="161"/>
      <c r="PET19" s="164"/>
      <c r="PEU19" s="161"/>
      <c r="PEV19" s="164"/>
      <c r="PEW19" s="161"/>
      <c r="PEX19" s="164"/>
      <c r="PEY19" s="161"/>
      <c r="PEZ19" s="164"/>
      <c r="PFA19" s="161"/>
      <c r="PFB19" s="164"/>
      <c r="PFC19" s="161"/>
      <c r="PFD19" s="164"/>
      <c r="PFE19" s="161"/>
      <c r="PFF19" s="164"/>
      <c r="PFG19" s="161"/>
      <c r="PFH19" s="164"/>
      <c r="PFI19" s="161"/>
      <c r="PFJ19" s="164"/>
      <c r="PFK19" s="161"/>
      <c r="PFL19" s="164"/>
      <c r="PFM19" s="161"/>
      <c r="PFN19" s="164"/>
      <c r="PFO19" s="161"/>
      <c r="PFP19" s="164"/>
      <c r="PFQ19" s="161"/>
      <c r="PFR19" s="164"/>
      <c r="PFS19" s="161"/>
      <c r="PFT19" s="164"/>
      <c r="PFU19" s="161"/>
      <c r="PFV19" s="164"/>
      <c r="PFW19" s="161"/>
      <c r="PFX19" s="164"/>
      <c r="PFY19" s="161"/>
      <c r="PFZ19" s="164"/>
      <c r="PGA19" s="161"/>
      <c r="PGB19" s="164"/>
      <c r="PGC19" s="161"/>
      <c r="PGD19" s="164"/>
      <c r="PGE19" s="161"/>
      <c r="PGF19" s="164"/>
      <c r="PGG19" s="161"/>
      <c r="PGH19" s="164"/>
      <c r="PGI19" s="161"/>
      <c r="PGJ19" s="164"/>
      <c r="PGK19" s="161"/>
      <c r="PGL19" s="164"/>
      <c r="PGM19" s="161"/>
      <c r="PGN19" s="164"/>
      <c r="PGO19" s="161"/>
      <c r="PGP19" s="164"/>
      <c r="PGQ19" s="161"/>
      <c r="PGR19" s="164"/>
      <c r="PGS19" s="161"/>
      <c r="PGT19" s="164"/>
      <c r="PGU19" s="161"/>
      <c r="PGV19" s="164"/>
      <c r="PGW19" s="161"/>
      <c r="PGX19" s="164"/>
      <c r="PGY19" s="161"/>
      <c r="PGZ19" s="164"/>
      <c r="PHA19" s="161"/>
      <c r="PHB19" s="164"/>
      <c r="PHC19" s="161"/>
      <c r="PHD19" s="164"/>
      <c r="PHE19" s="161"/>
      <c r="PHF19" s="164"/>
      <c r="PHG19" s="161"/>
      <c r="PHH19" s="164"/>
      <c r="PHI19" s="161"/>
      <c r="PHJ19" s="164"/>
      <c r="PHK19" s="161"/>
      <c r="PHL19" s="164"/>
      <c r="PHM19" s="161"/>
      <c r="PHN19" s="164"/>
      <c r="PHO19" s="161"/>
      <c r="PHP19" s="164"/>
      <c r="PHQ19" s="161"/>
      <c r="PHR19" s="164"/>
      <c r="PHS19" s="161"/>
      <c r="PHT19" s="164"/>
      <c r="PHU19" s="161"/>
      <c r="PHV19" s="164"/>
      <c r="PHW19" s="161"/>
      <c r="PHX19" s="164"/>
      <c r="PHY19" s="161"/>
      <c r="PHZ19" s="164"/>
      <c r="PIA19" s="161"/>
      <c r="PIB19" s="164"/>
      <c r="PIC19" s="161"/>
      <c r="PID19" s="164"/>
      <c r="PIE19" s="161"/>
      <c r="PIF19" s="164"/>
      <c r="PIG19" s="161"/>
      <c r="PIH19" s="164"/>
      <c r="PII19" s="161"/>
      <c r="PIJ19" s="164"/>
      <c r="PIK19" s="161"/>
      <c r="PIL19" s="164"/>
      <c r="PIM19" s="161"/>
      <c r="PIN19" s="164"/>
      <c r="PIO19" s="161"/>
      <c r="PIP19" s="164"/>
      <c r="PIQ19" s="161"/>
      <c r="PIR19" s="164"/>
      <c r="PIS19" s="161"/>
      <c r="PIT19" s="164"/>
      <c r="PIU19" s="161"/>
      <c r="PIV19" s="164"/>
      <c r="PIW19" s="161"/>
      <c r="PIX19" s="164"/>
      <c r="PIY19" s="161"/>
      <c r="PIZ19" s="164"/>
      <c r="PJA19" s="161"/>
      <c r="PJB19" s="164"/>
      <c r="PJC19" s="161"/>
      <c r="PJD19" s="164"/>
      <c r="PJE19" s="161"/>
      <c r="PJF19" s="164"/>
      <c r="PJG19" s="161"/>
      <c r="PJH19" s="164"/>
      <c r="PJI19" s="161"/>
      <c r="PJJ19" s="164"/>
      <c r="PJK19" s="161"/>
      <c r="PJL19" s="164"/>
      <c r="PJM19" s="161"/>
      <c r="PJN19" s="164"/>
      <c r="PJO19" s="161"/>
      <c r="PJP19" s="164"/>
      <c r="PJQ19" s="161"/>
      <c r="PJR19" s="164"/>
      <c r="PJS19" s="161"/>
      <c r="PJT19" s="164"/>
      <c r="PJU19" s="161"/>
      <c r="PJV19" s="164"/>
      <c r="PJW19" s="161"/>
      <c r="PJX19" s="164"/>
      <c r="PJY19" s="161"/>
      <c r="PJZ19" s="164"/>
      <c r="PKA19" s="161"/>
      <c r="PKB19" s="164"/>
      <c r="PKC19" s="161"/>
      <c r="PKD19" s="164"/>
      <c r="PKE19" s="161"/>
      <c r="PKF19" s="164"/>
      <c r="PKG19" s="161"/>
      <c r="PKH19" s="164"/>
      <c r="PKI19" s="161"/>
      <c r="PKJ19" s="164"/>
      <c r="PKK19" s="161"/>
      <c r="PKL19" s="164"/>
      <c r="PKM19" s="161"/>
      <c r="PKN19" s="164"/>
      <c r="PKO19" s="161"/>
      <c r="PKP19" s="164"/>
      <c r="PKQ19" s="161"/>
      <c r="PKR19" s="164"/>
      <c r="PKS19" s="161"/>
      <c r="PKT19" s="164"/>
      <c r="PKU19" s="161"/>
      <c r="PKV19" s="164"/>
      <c r="PKW19" s="161"/>
      <c r="PKX19" s="164"/>
      <c r="PKY19" s="161"/>
      <c r="PKZ19" s="164"/>
      <c r="PLA19" s="161"/>
      <c r="PLB19" s="164"/>
      <c r="PLC19" s="161"/>
      <c r="PLD19" s="164"/>
      <c r="PLE19" s="161"/>
      <c r="PLF19" s="164"/>
      <c r="PLG19" s="161"/>
      <c r="PLH19" s="164"/>
      <c r="PLI19" s="161"/>
      <c r="PLJ19" s="164"/>
      <c r="PLK19" s="161"/>
      <c r="PLL19" s="164"/>
      <c r="PLM19" s="161"/>
      <c r="PLN19" s="164"/>
      <c r="PLO19" s="161"/>
      <c r="PLP19" s="164"/>
      <c r="PLQ19" s="161"/>
      <c r="PLR19" s="164"/>
      <c r="PLS19" s="161"/>
      <c r="PLT19" s="164"/>
      <c r="PLU19" s="161"/>
      <c r="PLV19" s="164"/>
      <c r="PLW19" s="161"/>
      <c r="PLX19" s="164"/>
      <c r="PLY19" s="161"/>
      <c r="PLZ19" s="164"/>
      <c r="PMA19" s="161"/>
      <c r="PMB19" s="164"/>
      <c r="PMC19" s="161"/>
      <c r="PMD19" s="164"/>
      <c r="PME19" s="161"/>
      <c r="PMF19" s="164"/>
      <c r="PMG19" s="161"/>
      <c r="PMH19" s="164"/>
      <c r="PMI19" s="161"/>
      <c r="PMJ19" s="164"/>
      <c r="PMK19" s="161"/>
      <c r="PML19" s="164"/>
      <c r="PMM19" s="161"/>
      <c r="PMN19" s="164"/>
      <c r="PMO19" s="161"/>
      <c r="PMP19" s="164"/>
      <c r="PMQ19" s="161"/>
      <c r="PMR19" s="164"/>
      <c r="PMS19" s="161"/>
      <c r="PMT19" s="164"/>
      <c r="PMU19" s="161"/>
      <c r="PMV19" s="164"/>
      <c r="PMW19" s="161"/>
      <c r="PMX19" s="164"/>
      <c r="PMY19" s="161"/>
      <c r="PMZ19" s="164"/>
      <c r="PNA19" s="161"/>
      <c r="PNB19" s="164"/>
      <c r="PNC19" s="161"/>
      <c r="PND19" s="164"/>
      <c r="PNE19" s="161"/>
      <c r="PNF19" s="164"/>
      <c r="PNG19" s="161"/>
      <c r="PNH19" s="164"/>
      <c r="PNI19" s="161"/>
      <c r="PNJ19" s="164"/>
      <c r="PNK19" s="161"/>
      <c r="PNL19" s="164"/>
      <c r="PNM19" s="161"/>
      <c r="PNN19" s="164"/>
      <c r="PNO19" s="161"/>
      <c r="PNP19" s="164"/>
      <c r="PNQ19" s="161"/>
      <c r="PNR19" s="164"/>
      <c r="PNS19" s="161"/>
      <c r="PNT19" s="164"/>
      <c r="PNU19" s="161"/>
      <c r="PNV19" s="164"/>
      <c r="PNW19" s="161"/>
      <c r="PNX19" s="164"/>
      <c r="PNY19" s="161"/>
      <c r="PNZ19" s="164"/>
      <c r="POA19" s="161"/>
      <c r="POB19" s="164"/>
      <c r="POC19" s="161"/>
      <c r="POD19" s="164"/>
      <c r="POE19" s="161"/>
      <c r="POF19" s="164"/>
      <c r="POG19" s="161"/>
      <c r="POH19" s="164"/>
      <c r="POI19" s="161"/>
      <c r="POJ19" s="164"/>
      <c r="POK19" s="161"/>
      <c r="POL19" s="164"/>
      <c r="POM19" s="161"/>
      <c r="PON19" s="164"/>
      <c r="POO19" s="161"/>
      <c r="POP19" s="164"/>
      <c r="POQ19" s="161"/>
      <c r="POR19" s="164"/>
      <c r="POS19" s="161"/>
      <c r="POT19" s="164"/>
      <c r="POU19" s="161"/>
      <c r="POV19" s="164"/>
      <c r="POW19" s="161"/>
      <c r="POX19" s="164"/>
      <c r="POY19" s="161"/>
      <c r="POZ19" s="164"/>
      <c r="PPA19" s="161"/>
      <c r="PPB19" s="164"/>
      <c r="PPC19" s="161"/>
      <c r="PPD19" s="164"/>
      <c r="PPE19" s="161"/>
      <c r="PPF19" s="164"/>
      <c r="PPG19" s="161"/>
      <c r="PPH19" s="164"/>
      <c r="PPI19" s="161"/>
      <c r="PPJ19" s="164"/>
      <c r="PPK19" s="161"/>
      <c r="PPL19" s="164"/>
      <c r="PPM19" s="161"/>
      <c r="PPN19" s="164"/>
      <c r="PPO19" s="161"/>
      <c r="PPP19" s="164"/>
      <c r="PPQ19" s="161"/>
      <c r="PPR19" s="164"/>
      <c r="PPS19" s="161"/>
      <c r="PPT19" s="164"/>
      <c r="PPU19" s="161"/>
      <c r="PPV19" s="164"/>
      <c r="PPW19" s="161"/>
      <c r="PPX19" s="164"/>
      <c r="PPY19" s="161"/>
      <c r="PPZ19" s="164"/>
      <c r="PQA19" s="161"/>
      <c r="PQB19" s="164"/>
      <c r="PQC19" s="161"/>
      <c r="PQD19" s="164"/>
      <c r="PQE19" s="161"/>
      <c r="PQF19" s="164"/>
      <c r="PQG19" s="161"/>
      <c r="PQH19" s="164"/>
      <c r="PQI19" s="161"/>
      <c r="PQJ19" s="164"/>
      <c r="PQK19" s="161"/>
      <c r="PQL19" s="164"/>
      <c r="PQM19" s="161"/>
      <c r="PQN19" s="164"/>
      <c r="PQO19" s="161"/>
      <c r="PQP19" s="164"/>
      <c r="PQQ19" s="161"/>
      <c r="PQR19" s="164"/>
      <c r="PQS19" s="161"/>
      <c r="PQT19" s="164"/>
      <c r="PQU19" s="161"/>
      <c r="PQV19" s="164"/>
      <c r="PQW19" s="161"/>
      <c r="PQX19" s="164"/>
      <c r="PQY19" s="161"/>
      <c r="PQZ19" s="164"/>
      <c r="PRA19" s="161"/>
      <c r="PRB19" s="164"/>
      <c r="PRC19" s="161"/>
      <c r="PRD19" s="164"/>
      <c r="PRE19" s="161"/>
      <c r="PRF19" s="164"/>
      <c r="PRG19" s="161"/>
      <c r="PRH19" s="164"/>
      <c r="PRI19" s="161"/>
      <c r="PRJ19" s="164"/>
      <c r="PRK19" s="161"/>
      <c r="PRL19" s="164"/>
      <c r="PRM19" s="161"/>
      <c r="PRN19" s="164"/>
      <c r="PRO19" s="161"/>
      <c r="PRP19" s="164"/>
      <c r="PRQ19" s="161"/>
      <c r="PRR19" s="164"/>
      <c r="PRS19" s="161"/>
      <c r="PRT19" s="164"/>
      <c r="PRU19" s="161"/>
      <c r="PRV19" s="164"/>
      <c r="PRW19" s="161"/>
      <c r="PRX19" s="164"/>
      <c r="PRY19" s="161"/>
      <c r="PRZ19" s="164"/>
      <c r="PSA19" s="161"/>
      <c r="PSB19" s="164"/>
      <c r="PSC19" s="161"/>
      <c r="PSD19" s="164"/>
      <c r="PSE19" s="161"/>
      <c r="PSF19" s="164"/>
      <c r="PSG19" s="161"/>
      <c r="PSH19" s="164"/>
      <c r="PSI19" s="161"/>
      <c r="PSJ19" s="164"/>
      <c r="PSK19" s="161"/>
      <c r="PSL19" s="164"/>
      <c r="PSM19" s="161"/>
      <c r="PSN19" s="164"/>
      <c r="PSO19" s="161"/>
      <c r="PSP19" s="164"/>
      <c r="PSQ19" s="161"/>
      <c r="PSR19" s="164"/>
      <c r="PSS19" s="161"/>
      <c r="PST19" s="164"/>
      <c r="PSU19" s="161"/>
      <c r="PSV19" s="164"/>
      <c r="PSW19" s="161"/>
      <c r="PSX19" s="164"/>
      <c r="PSY19" s="161"/>
      <c r="PSZ19" s="164"/>
      <c r="PTA19" s="161"/>
      <c r="PTB19" s="164"/>
      <c r="PTC19" s="161"/>
      <c r="PTD19" s="164"/>
      <c r="PTE19" s="161"/>
      <c r="PTF19" s="164"/>
      <c r="PTG19" s="161"/>
      <c r="PTH19" s="164"/>
      <c r="PTI19" s="161"/>
      <c r="PTJ19" s="164"/>
      <c r="PTK19" s="161"/>
      <c r="PTL19" s="164"/>
      <c r="PTM19" s="161"/>
      <c r="PTN19" s="164"/>
      <c r="PTO19" s="161"/>
      <c r="PTP19" s="164"/>
      <c r="PTQ19" s="161"/>
      <c r="PTR19" s="164"/>
      <c r="PTS19" s="161"/>
      <c r="PTT19" s="164"/>
      <c r="PTU19" s="161"/>
      <c r="PTV19" s="164"/>
      <c r="PTW19" s="161"/>
      <c r="PTX19" s="164"/>
      <c r="PTY19" s="161"/>
      <c r="PTZ19" s="164"/>
      <c r="PUA19" s="161"/>
      <c r="PUB19" s="164"/>
      <c r="PUC19" s="161"/>
      <c r="PUD19" s="164"/>
      <c r="PUE19" s="161"/>
      <c r="PUF19" s="164"/>
      <c r="PUG19" s="161"/>
      <c r="PUH19" s="164"/>
      <c r="PUI19" s="161"/>
      <c r="PUJ19" s="164"/>
      <c r="PUK19" s="161"/>
      <c r="PUL19" s="164"/>
      <c r="PUM19" s="161"/>
      <c r="PUN19" s="164"/>
      <c r="PUO19" s="161"/>
      <c r="PUP19" s="164"/>
      <c r="PUQ19" s="161"/>
      <c r="PUR19" s="164"/>
      <c r="PUS19" s="161"/>
      <c r="PUT19" s="164"/>
      <c r="PUU19" s="161"/>
      <c r="PUV19" s="164"/>
      <c r="PUW19" s="161"/>
      <c r="PUX19" s="164"/>
      <c r="PUY19" s="161"/>
      <c r="PUZ19" s="164"/>
      <c r="PVA19" s="161"/>
      <c r="PVB19" s="164"/>
      <c r="PVC19" s="161"/>
      <c r="PVD19" s="164"/>
      <c r="PVE19" s="161"/>
      <c r="PVF19" s="164"/>
      <c r="PVG19" s="161"/>
      <c r="PVH19" s="164"/>
      <c r="PVI19" s="161"/>
      <c r="PVJ19" s="164"/>
      <c r="PVK19" s="161"/>
      <c r="PVL19" s="164"/>
      <c r="PVM19" s="161"/>
      <c r="PVN19" s="164"/>
      <c r="PVO19" s="161"/>
      <c r="PVP19" s="164"/>
      <c r="PVQ19" s="161"/>
      <c r="PVR19" s="164"/>
      <c r="PVS19" s="161"/>
      <c r="PVT19" s="164"/>
      <c r="PVU19" s="161"/>
      <c r="PVV19" s="164"/>
      <c r="PVW19" s="161"/>
      <c r="PVX19" s="164"/>
      <c r="PVY19" s="161"/>
      <c r="PVZ19" s="164"/>
      <c r="PWA19" s="161"/>
      <c r="PWB19" s="164"/>
      <c r="PWC19" s="161"/>
      <c r="PWD19" s="164"/>
      <c r="PWE19" s="161"/>
      <c r="PWF19" s="164"/>
      <c r="PWG19" s="161"/>
      <c r="PWH19" s="164"/>
      <c r="PWI19" s="161"/>
      <c r="PWJ19" s="164"/>
      <c r="PWK19" s="161"/>
      <c r="PWL19" s="164"/>
      <c r="PWM19" s="161"/>
      <c r="PWN19" s="164"/>
      <c r="PWO19" s="161"/>
      <c r="PWP19" s="164"/>
      <c r="PWQ19" s="161"/>
      <c r="PWR19" s="164"/>
      <c r="PWS19" s="161"/>
      <c r="PWT19" s="164"/>
      <c r="PWU19" s="161"/>
      <c r="PWV19" s="164"/>
      <c r="PWW19" s="161"/>
      <c r="PWX19" s="164"/>
      <c r="PWY19" s="161"/>
      <c r="PWZ19" s="164"/>
      <c r="PXA19" s="161"/>
      <c r="PXB19" s="164"/>
      <c r="PXC19" s="161"/>
      <c r="PXD19" s="164"/>
      <c r="PXE19" s="161"/>
      <c r="PXF19" s="164"/>
      <c r="PXG19" s="161"/>
      <c r="PXH19" s="164"/>
      <c r="PXI19" s="161"/>
      <c r="PXJ19" s="164"/>
      <c r="PXK19" s="161"/>
      <c r="PXL19" s="164"/>
      <c r="PXM19" s="161"/>
      <c r="PXN19" s="164"/>
      <c r="PXO19" s="161"/>
      <c r="PXP19" s="164"/>
      <c r="PXQ19" s="161"/>
      <c r="PXR19" s="164"/>
      <c r="PXS19" s="161"/>
      <c r="PXT19" s="164"/>
      <c r="PXU19" s="161"/>
      <c r="PXV19" s="164"/>
      <c r="PXW19" s="161"/>
      <c r="PXX19" s="164"/>
      <c r="PXY19" s="161"/>
      <c r="PXZ19" s="164"/>
      <c r="PYA19" s="161"/>
      <c r="PYB19" s="164"/>
      <c r="PYC19" s="161"/>
      <c r="PYD19" s="164"/>
      <c r="PYE19" s="161"/>
      <c r="PYF19" s="164"/>
      <c r="PYG19" s="161"/>
      <c r="PYH19" s="164"/>
      <c r="PYI19" s="161"/>
      <c r="PYJ19" s="164"/>
      <c r="PYK19" s="161"/>
      <c r="PYL19" s="164"/>
      <c r="PYM19" s="161"/>
      <c r="PYN19" s="164"/>
      <c r="PYO19" s="161"/>
      <c r="PYP19" s="164"/>
      <c r="PYQ19" s="161"/>
      <c r="PYR19" s="164"/>
      <c r="PYS19" s="161"/>
      <c r="PYT19" s="164"/>
      <c r="PYU19" s="161"/>
      <c r="PYV19" s="164"/>
      <c r="PYW19" s="161"/>
      <c r="PYX19" s="164"/>
      <c r="PYY19" s="161"/>
      <c r="PYZ19" s="164"/>
      <c r="PZA19" s="161"/>
      <c r="PZB19" s="164"/>
      <c r="PZC19" s="161"/>
      <c r="PZD19" s="164"/>
      <c r="PZE19" s="161"/>
      <c r="PZF19" s="164"/>
      <c r="PZG19" s="161"/>
      <c r="PZH19" s="164"/>
      <c r="PZI19" s="161"/>
      <c r="PZJ19" s="164"/>
      <c r="PZK19" s="161"/>
      <c r="PZL19" s="164"/>
      <c r="PZM19" s="161"/>
      <c r="PZN19" s="164"/>
      <c r="PZO19" s="161"/>
      <c r="PZP19" s="164"/>
      <c r="PZQ19" s="161"/>
      <c r="PZR19" s="164"/>
      <c r="PZS19" s="161"/>
      <c r="PZT19" s="164"/>
      <c r="PZU19" s="161"/>
      <c r="PZV19" s="164"/>
      <c r="PZW19" s="161"/>
      <c r="PZX19" s="164"/>
      <c r="PZY19" s="161"/>
      <c r="PZZ19" s="164"/>
      <c r="QAA19" s="161"/>
      <c r="QAB19" s="164"/>
      <c r="QAC19" s="161"/>
      <c r="QAD19" s="164"/>
      <c r="QAE19" s="161"/>
      <c r="QAF19" s="164"/>
      <c r="QAG19" s="161"/>
      <c r="QAH19" s="164"/>
      <c r="QAI19" s="161"/>
      <c r="QAJ19" s="164"/>
      <c r="QAK19" s="161"/>
      <c r="QAL19" s="164"/>
      <c r="QAM19" s="161"/>
      <c r="QAN19" s="164"/>
      <c r="QAO19" s="161"/>
      <c r="QAP19" s="164"/>
      <c r="QAQ19" s="161"/>
      <c r="QAR19" s="164"/>
      <c r="QAS19" s="161"/>
      <c r="QAT19" s="164"/>
      <c r="QAU19" s="161"/>
      <c r="QAV19" s="164"/>
      <c r="QAW19" s="161"/>
      <c r="QAX19" s="164"/>
      <c r="QAY19" s="161"/>
      <c r="QAZ19" s="164"/>
      <c r="QBA19" s="161"/>
      <c r="QBB19" s="164"/>
      <c r="QBC19" s="161"/>
      <c r="QBD19" s="164"/>
      <c r="QBE19" s="161"/>
      <c r="QBF19" s="164"/>
      <c r="QBG19" s="161"/>
      <c r="QBH19" s="164"/>
      <c r="QBI19" s="161"/>
      <c r="QBJ19" s="164"/>
      <c r="QBK19" s="161"/>
      <c r="QBL19" s="164"/>
      <c r="QBM19" s="161"/>
      <c r="QBN19" s="164"/>
      <c r="QBO19" s="161"/>
      <c r="QBP19" s="164"/>
      <c r="QBQ19" s="161"/>
      <c r="QBR19" s="164"/>
      <c r="QBS19" s="161"/>
      <c r="QBT19" s="164"/>
      <c r="QBU19" s="161"/>
      <c r="QBV19" s="164"/>
      <c r="QBW19" s="161"/>
      <c r="QBX19" s="164"/>
      <c r="QBY19" s="161"/>
      <c r="QBZ19" s="164"/>
      <c r="QCA19" s="161"/>
      <c r="QCB19" s="164"/>
      <c r="QCC19" s="161"/>
      <c r="QCD19" s="164"/>
      <c r="QCE19" s="161"/>
      <c r="QCF19" s="164"/>
      <c r="QCG19" s="161"/>
      <c r="QCH19" s="164"/>
      <c r="QCI19" s="161"/>
      <c r="QCJ19" s="164"/>
      <c r="QCK19" s="161"/>
      <c r="QCL19" s="164"/>
      <c r="QCM19" s="161"/>
      <c r="QCN19" s="164"/>
      <c r="QCO19" s="161"/>
      <c r="QCP19" s="164"/>
      <c r="QCQ19" s="161"/>
      <c r="QCR19" s="164"/>
      <c r="QCS19" s="161"/>
      <c r="QCT19" s="164"/>
      <c r="QCU19" s="161"/>
      <c r="QCV19" s="164"/>
      <c r="QCW19" s="161"/>
      <c r="QCX19" s="164"/>
      <c r="QCY19" s="161"/>
      <c r="QCZ19" s="164"/>
      <c r="QDA19" s="161"/>
      <c r="QDB19" s="164"/>
      <c r="QDC19" s="161"/>
      <c r="QDD19" s="164"/>
      <c r="QDE19" s="161"/>
      <c r="QDF19" s="164"/>
      <c r="QDG19" s="161"/>
      <c r="QDH19" s="164"/>
      <c r="QDI19" s="161"/>
      <c r="QDJ19" s="164"/>
      <c r="QDK19" s="161"/>
      <c r="QDL19" s="164"/>
      <c r="QDM19" s="161"/>
      <c r="QDN19" s="164"/>
      <c r="QDO19" s="161"/>
      <c r="QDP19" s="164"/>
      <c r="QDQ19" s="161"/>
      <c r="QDR19" s="164"/>
      <c r="QDS19" s="161"/>
      <c r="QDT19" s="164"/>
      <c r="QDU19" s="161"/>
      <c r="QDV19" s="164"/>
      <c r="QDW19" s="161"/>
      <c r="QDX19" s="164"/>
      <c r="QDY19" s="161"/>
      <c r="QDZ19" s="164"/>
      <c r="QEA19" s="161"/>
      <c r="QEB19" s="164"/>
      <c r="QEC19" s="161"/>
      <c r="QED19" s="164"/>
      <c r="QEE19" s="161"/>
      <c r="QEF19" s="164"/>
      <c r="QEG19" s="161"/>
      <c r="QEH19" s="164"/>
      <c r="QEI19" s="161"/>
      <c r="QEJ19" s="164"/>
      <c r="QEK19" s="161"/>
      <c r="QEL19" s="164"/>
      <c r="QEM19" s="161"/>
      <c r="QEN19" s="164"/>
      <c r="QEO19" s="161"/>
      <c r="QEP19" s="164"/>
      <c r="QEQ19" s="161"/>
      <c r="QER19" s="164"/>
      <c r="QES19" s="161"/>
      <c r="QET19" s="164"/>
      <c r="QEU19" s="161"/>
      <c r="QEV19" s="164"/>
      <c r="QEW19" s="161"/>
      <c r="QEX19" s="164"/>
      <c r="QEY19" s="161"/>
      <c r="QEZ19" s="164"/>
      <c r="QFA19" s="161"/>
      <c r="QFB19" s="164"/>
      <c r="QFC19" s="161"/>
      <c r="QFD19" s="164"/>
      <c r="QFE19" s="161"/>
      <c r="QFF19" s="164"/>
      <c r="QFG19" s="161"/>
      <c r="QFH19" s="164"/>
      <c r="QFI19" s="161"/>
      <c r="QFJ19" s="164"/>
      <c r="QFK19" s="161"/>
      <c r="QFL19" s="164"/>
      <c r="QFM19" s="161"/>
      <c r="QFN19" s="164"/>
      <c r="QFO19" s="161"/>
      <c r="QFP19" s="164"/>
      <c r="QFQ19" s="161"/>
      <c r="QFR19" s="164"/>
      <c r="QFS19" s="161"/>
      <c r="QFT19" s="164"/>
      <c r="QFU19" s="161"/>
      <c r="QFV19" s="164"/>
      <c r="QFW19" s="161"/>
      <c r="QFX19" s="164"/>
      <c r="QFY19" s="161"/>
      <c r="QFZ19" s="164"/>
      <c r="QGA19" s="161"/>
      <c r="QGB19" s="164"/>
      <c r="QGC19" s="161"/>
      <c r="QGD19" s="164"/>
      <c r="QGE19" s="161"/>
      <c r="QGF19" s="164"/>
      <c r="QGG19" s="161"/>
      <c r="QGH19" s="164"/>
      <c r="QGI19" s="161"/>
      <c r="QGJ19" s="164"/>
      <c r="QGK19" s="161"/>
      <c r="QGL19" s="164"/>
      <c r="QGM19" s="161"/>
      <c r="QGN19" s="164"/>
      <c r="QGO19" s="161"/>
      <c r="QGP19" s="164"/>
      <c r="QGQ19" s="161"/>
      <c r="QGR19" s="164"/>
      <c r="QGS19" s="161"/>
      <c r="QGT19" s="164"/>
      <c r="QGU19" s="161"/>
      <c r="QGV19" s="164"/>
      <c r="QGW19" s="161"/>
      <c r="QGX19" s="164"/>
      <c r="QGY19" s="161"/>
      <c r="QGZ19" s="164"/>
      <c r="QHA19" s="161"/>
      <c r="QHB19" s="164"/>
      <c r="QHC19" s="161"/>
      <c r="QHD19" s="164"/>
      <c r="QHE19" s="161"/>
      <c r="QHF19" s="164"/>
      <c r="QHG19" s="161"/>
      <c r="QHH19" s="164"/>
      <c r="QHI19" s="161"/>
      <c r="QHJ19" s="164"/>
      <c r="QHK19" s="161"/>
      <c r="QHL19" s="164"/>
      <c r="QHM19" s="161"/>
      <c r="QHN19" s="164"/>
      <c r="QHO19" s="161"/>
      <c r="QHP19" s="164"/>
      <c r="QHQ19" s="161"/>
      <c r="QHR19" s="164"/>
      <c r="QHS19" s="161"/>
      <c r="QHT19" s="164"/>
      <c r="QHU19" s="161"/>
      <c r="QHV19" s="164"/>
      <c r="QHW19" s="161"/>
      <c r="QHX19" s="164"/>
      <c r="QHY19" s="161"/>
      <c r="QHZ19" s="164"/>
      <c r="QIA19" s="161"/>
      <c r="QIB19" s="164"/>
      <c r="QIC19" s="161"/>
      <c r="QID19" s="164"/>
      <c r="QIE19" s="161"/>
      <c r="QIF19" s="164"/>
      <c r="QIG19" s="161"/>
      <c r="QIH19" s="164"/>
      <c r="QII19" s="161"/>
      <c r="QIJ19" s="164"/>
      <c r="QIK19" s="161"/>
      <c r="QIL19" s="164"/>
      <c r="QIM19" s="161"/>
      <c r="QIN19" s="164"/>
      <c r="QIO19" s="161"/>
      <c r="QIP19" s="164"/>
      <c r="QIQ19" s="161"/>
      <c r="QIR19" s="164"/>
      <c r="QIS19" s="161"/>
      <c r="QIT19" s="164"/>
      <c r="QIU19" s="161"/>
      <c r="QIV19" s="164"/>
      <c r="QIW19" s="161"/>
      <c r="QIX19" s="164"/>
      <c r="QIY19" s="161"/>
      <c r="QIZ19" s="164"/>
      <c r="QJA19" s="161"/>
      <c r="QJB19" s="164"/>
      <c r="QJC19" s="161"/>
      <c r="QJD19" s="164"/>
      <c r="QJE19" s="161"/>
      <c r="QJF19" s="164"/>
      <c r="QJG19" s="161"/>
      <c r="QJH19" s="164"/>
      <c r="QJI19" s="161"/>
      <c r="QJJ19" s="164"/>
      <c r="QJK19" s="161"/>
      <c r="QJL19" s="164"/>
      <c r="QJM19" s="161"/>
      <c r="QJN19" s="164"/>
      <c r="QJO19" s="161"/>
      <c r="QJP19" s="164"/>
      <c r="QJQ19" s="161"/>
      <c r="QJR19" s="164"/>
      <c r="QJS19" s="161"/>
      <c r="QJT19" s="164"/>
      <c r="QJU19" s="161"/>
      <c r="QJV19" s="164"/>
      <c r="QJW19" s="161"/>
      <c r="QJX19" s="164"/>
      <c r="QJY19" s="161"/>
      <c r="QJZ19" s="164"/>
      <c r="QKA19" s="161"/>
      <c r="QKB19" s="164"/>
      <c r="QKC19" s="161"/>
      <c r="QKD19" s="164"/>
      <c r="QKE19" s="161"/>
      <c r="QKF19" s="164"/>
      <c r="QKG19" s="161"/>
      <c r="QKH19" s="164"/>
      <c r="QKI19" s="161"/>
      <c r="QKJ19" s="164"/>
      <c r="QKK19" s="161"/>
      <c r="QKL19" s="164"/>
      <c r="QKM19" s="161"/>
      <c r="QKN19" s="164"/>
      <c r="QKO19" s="161"/>
      <c r="QKP19" s="164"/>
      <c r="QKQ19" s="161"/>
      <c r="QKR19" s="164"/>
      <c r="QKS19" s="161"/>
      <c r="QKT19" s="164"/>
      <c r="QKU19" s="161"/>
      <c r="QKV19" s="164"/>
      <c r="QKW19" s="161"/>
      <c r="QKX19" s="164"/>
      <c r="QKY19" s="161"/>
      <c r="QKZ19" s="164"/>
      <c r="QLA19" s="161"/>
      <c r="QLB19" s="164"/>
      <c r="QLC19" s="161"/>
      <c r="QLD19" s="164"/>
      <c r="QLE19" s="161"/>
      <c r="QLF19" s="164"/>
      <c r="QLG19" s="161"/>
      <c r="QLH19" s="164"/>
      <c r="QLI19" s="161"/>
      <c r="QLJ19" s="164"/>
      <c r="QLK19" s="161"/>
      <c r="QLL19" s="164"/>
      <c r="QLM19" s="161"/>
      <c r="QLN19" s="164"/>
      <c r="QLO19" s="161"/>
      <c r="QLP19" s="164"/>
      <c r="QLQ19" s="161"/>
      <c r="QLR19" s="164"/>
      <c r="QLS19" s="161"/>
      <c r="QLT19" s="164"/>
      <c r="QLU19" s="161"/>
      <c r="QLV19" s="164"/>
      <c r="QLW19" s="161"/>
      <c r="QLX19" s="164"/>
      <c r="QLY19" s="161"/>
      <c r="QLZ19" s="164"/>
      <c r="QMA19" s="161"/>
      <c r="QMB19" s="164"/>
      <c r="QMC19" s="161"/>
      <c r="QMD19" s="164"/>
      <c r="QME19" s="161"/>
      <c r="QMF19" s="164"/>
      <c r="QMG19" s="161"/>
      <c r="QMH19" s="164"/>
      <c r="QMI19" s="161"/>
      <c r="QMJ19" s="164"/>
      <c r="QMK19" s="161"/>
      <c r="QML19" s="164"/>
      <c r="QMM19" s="161"/>
      <c r="QMN19" s="164"/>
      <c r="QMO19" s="161"/>
      <c r="QMP19" s="164"/>
      <c r="QMQ19" s="161"/>
      <c r="QMR19" s="164"/>
      <c r="QMS19" s="161"/>
      <c r="QMT19" s="164"/>
      <c r="QMU19" s="161"/>
      <c r="QMV19" s="164"/>
      <c r="QMW19" s="161"/>
      <c r="QMX19" s="164"/>
      <c r="QMY19" s="161"/>
      <c r="QMZ19" s="164"/>
      <c r="QNA19" s="161"/>
      <c r="QNB19" s="164"/>
      <c r="QNC19" s="161"/>
      <c r="QND19" s="164"/>
      <c r="QNE19" s="161"/>
      <c r="QNF19" s="164"/>
      <c r="QNG19" s="161"/>
      <c r="QNH19" s="164"/>
      <c r="QNI19" s="161"/>
      <c r="QNJ19" s="164"/>
      <c r="QNK19" s="161"/>
      <c r="QNL19" s="164"/>
      <c r="QNM19" s="161"/>
      <c r="QNN19" s="164"/>
      <c r="QNO19" s="161"/>
      <c r="QNP19" s="164"/>
      <c r="QNQ19" s="161"/>
      <c r="QNR19" s="164"/>
      <c r="QNS19" s="161"/>
      <c r="QNT19" s="164"/>
      <c r="QNU19" s="161"/>
      <c r="QNV19" s="164"/>
      <c r="QNW19" s="161"/>
      <c r="QNX19" s="164"/>
      <c r="QNY19" s="161"/>
      <c r="QNZ19" s="164"/>
      <c r="QOA19" s="161"/>
      <c r="QOB19" s="164"/>
      <c r="QOC19" s="161"/>
      <c r="QOD19" s="164"/>
      <c r="QOE19" s="161"/>
      <c r="QOF19" s="164"/>
      <c r="QOG19" s="161"/>
      <c r="QOH19" s="164"/>
      <c r="QOI19" s="161"/>
      <c r="QOJ19" s="164"/>
      <c r="QOK19" s="161"/>
      <c r="QOL19" s="164"/>
      <c r="QOM19" s="161"/>
      <c r="QON19" s="164"/>
      <c r="QOO19" s="161"/>
      <c r="QOP19" s="164"/>
      <c r="QOQ19" s="161"/>
      <c r="QOR19" s="164"/>
      <c r="QOS19" s="161"/>
      <c r="QOT19" s="164"/>
      <c r="QOU19" s="161"/>
      <c r="QOV19" s="164"/>
      <c r="QOW19" s="161"/>
      <c r="QOX19" s="164"/>
      <c r="QOY19" s="161"/>
      <c r="QOZ19" s="164"/>
      <c r="QPA19" s="161"/>
      <c r="QPB19" s="164"/>
      <c r="QPC19" s="161"/>
      <c r="QPD19" s="164"/>
      <c r="QPE19" s="161"/>
      <c r="QPF19" s="164"/>
      <c r="QPG19" s="161"/>
      <c r="QPH19" s="164"/>
      <c r="QPI19" s="161"/>
      <c r="QPJ19" s="164"/>
      <c r="QPK19" s="161"/>
      <c r="QPL19" s="164"/>
      <c r="QPM19" s="161"/>
      <c r="QPN19" s="164"/>
      <c r="QPO19" s="161"/>
      <c r="QPP19" s="164"/>
      <c r="QPQ19" s="161"/>
      <c r="QPR19" s="164"/>
      <c r="QPS19" s="161"/>
      <c r="QPT19" s="164"/>
      <c r="QPU19" s="161"/>
      <c r="QPV19" s="164"/>
      <c r="QPW19" s="161"/>
      <c r="QPX19" s="164"/>
      <c r="QPY19" s="161"/>
      <c r="QPZ19" s="164"/>
      <c r="QQA19" s="161"/>
      <c r="QQB19" s="164"/>
      <c r="QQC19" s="161"/>
      <c r="QQD19" s="164"/>
      <c r="QQE19" s="161"/>
      <c r="QQF19" s="164"/>
      <c r="QQG19" s="161"/>
      <c r="QQH19" s="164"/>
      <c r="QQI19" s="161"/>
      <c r="QQJ19" s="164"/>
      <c r="QQK19" s="161"/>
      <c r="QQL19" s="164"/>
      <c r="QQM19" s="161"/>
      <c r="QQN19" s="164"/>
      <c r="QQO19" s="161"/>
      <c r="QQP19" s="164"/>
      <c r="QQQ19" s="161"/>
      <c r="QQR19" s="164"/>
      <c r="QQS19" s="161"/>
      <c r="QQT19" s="164"/>
      <c r="QQU19" s="161"/>
      <c r="QQV19" s="164"/>
      <c r="QQW19" s="161"/>
      <c r="QQX19" s="164"/>
      <c r="QQY19" s="161"/>
      <c r="QQZ19" s="164"/>
      <c r="QRA19" s="161"/>
      <c r="QRB19" s="164"/>
      <c r="QRC19" s="161"/>
      <c r="QRD19" s="164"/>
      <c r="QRE19" s="161"/>
      <c r="QRF19" s="164"/>
      <c r="QRG19" s="161"/>
      <c r="QRH19" s="164"/>
      <c r="QRI19" s="161"/>
      <c r="QRJ19" s="164"/>
      <c r="QRK19" s="161"/>
      <c r="QRL19" s="164"/>
      <c r="QRM19" s="161"/>
      <c r="QRN19" s="164"/>
      <c r="QRO19" s="161"/>
      <c r="QRP19" s="164"/>
      <c r="QRQ19" s="161"/>
      <c r="QRR19" s="164"/>
      <c r="QRS19" s="161"/>
      <c r="QRT19" s="164"/>
      <c r="QRU19" s="161"/>
      <c r="QRV19" s="164"/>
      <c r="QRW19" s="161"/>
      <c r="QRX19" s="164"/>
      <c r="QRY19" s="161"/>
      <c r="QRZ19" s="164"/>
      <c r="QSA19" s="161"/>
      <c r="QSB19" s="164"/>
      <c r="QSC19" s="161"/>
      <c r="QSD19" s="164"/>
      <c r="QSE19" s="161"/>
      <c r="QSF19" s="164"/>
      <c r="QSG19" s="161"/>
      <c r="QSH19" s="164"/>
      <c r="QSI19" s="161"/>
      <c r="QSJ19" s="164"/>
      <c r="QSK19" s="161"/>
      <c r="QSL19" s="164"/>
      <c r="QSM19" s="161"/>
      <c r="QSN19" s="164"/>
      <c r="QSO19" s="161"/>
      <c r="QSP19" s="164"/>
      <c r="QSQ19" s="161"/>
      <c r="QSR19" s="164"/>
      <c r="QSS19" s="161"/>
      <c r="QST19" s="164"/>
      <c r="QSU19" s="161"/>
      <c r="QSV19" s="164"/>
      <c r="QSW19" s="161"/>
      <c r="QSX19" s="164"/>
      <c r="QSY19" s="161"/>
      <c r="QSZ19" s="164"/>
      <c r="QTA19" s="161"/>
      <c r="QTB19" s="164"/>
      <c r="QTC19" s="161"/>
      <c r="QTD19" s="164"/>
      <c r="QTE19" s="161"/>
      <c r="QTF19" s="164"/>
      <c r="QTG19" s="161"/>
      <c r="QTH19" s="164"/>
      <c r="QTI19" s="161"/>
      <c r="QTJ19" s="164"/>
      <c r="QTK19" s="161"/>
      <c r="QTL19" s="164"/>
      <c r="QTM19" s="161"/>
      <c r="QTN19" s="164"/>
      <c r="QTO19" s="161"/>
      <c r="QTP19" s="164"/>
      <c r="QTQ19" s="161"/>
      <c r="QTR19" s="164"/>
      <c r="QTS19" s="161"/>
      <c r="QTT19" s="164"/>
      <c r="QTU19" s="161"/>
      <c r="QTV19" s="164"/>
      <c r="QTW19" s="161"/>
      <c r="QTX19" s="164"/>
      <c r="QTY19" s="161"/>
      <c r="QTZ19" s="164"/>
      <c r="QUA19" s="161"/>
      <c r="QUB19" s="164"/>
      <c r="QUC19" s="161"/>
      <c r="QUD19" s="164"/>
      <c r="QUE19" s="161"/>
      <c r="QUF19" s="164"/>
      <c r="QUG19" s="161"/>
      <c r="QUH19" s="164"/>
      <c r="QUI19" s="161"/>
      <c r="QUJ19" s="164"/>
      <c r="QUK19" s="161"/>
      <c r="QUL19" s="164"/>
      <c r="QUM19" s="161"/>
      <c r="QUN19" s="164"/>
      <c r="QUO19" s="161"/>
      <c r="QUP19" s="164"/>
      <c r="QUQ19" s="161"/>
      <c r="QUR19" s="164"/>
      <c r="QUS19" s="161"/>
      <c r="QUT19" s="164"/>
      <c r="QUU19" s="161"/>
      <c r="QUV19" s="164"/>
      <c r="QUW19" s="161"/>
      <c r="QUX19" s="164"/>
      <c r="QUY19" s="161"/>
      <c r="QUZ19" s="164"/>
      <c r="QVA19" s="161"/>
      <c r="QVB19" s="164"/>
      <c r="QVC19" s="161"/>
      <c r="QVD19" s="164"/>
      <c r="QVE19" s="161"/>
      <c r="QVF19" s="164"/>
      <c r="QVG19" s="161"/>
      <c r="QVH19" s="164"/>
      <c r="QVI19" s="161"/>
      <c r="QVJ19" s="164"/>
      <c r="QVK19" s="161"/>
      <c r="QVL19" s="164"/>
      <c r="QVM19" s="161"/>
      <c r="QVN19" s="164"/>
      <c r="QVO19" s="161"/>
      <c r="QVP19" s="164"/>
      <c r="QVQ19" s="161"/>
      <c r="QVR19" s="164"/>
      <c r="QVS19" s="161"/>
      <c r="QVT19" s="164"/>
      <c r="QVU19" s="161"/>
      <c r="QVV19" s="164"/>
      <c r="QVW19" s="161"/>
      <c r="QVX19" s="164"/>
      <c r="QVY19" s="161"/>
      <c r="QVZ19" s="164"/>
      <c r="QWA19" s="161"/>
      <c r="QWB19" s="164"/>
      <c r="QWC19" s="161"/>
      <c r="QWD19" s="164"/>
      <c r="QWE19" s="161"/>
      <c r="QWF19" s="164"/>
      <c r="QWG19" s="161"/>
      <c r="QWH19" s="164"/>
      <c r="QWI19" s="161"/>
      <c r="QWJ19" s="164"/>
      <c r="QWK19" s="161"/>
      <c r="QWL19" s="164"/>
      <c r="QWM19" s="161"/>
      <c r="QWN19" s="164"/>
      <c r="QWO19" s="161"/>
      <c r="QWP19" s="164"/>
      <c r="QWQ19" s="161"/>
      <c r="QWR19" s="164"/>
      <c r="QWS19" s="161"/>
      <c r="QWT19" s="164"/>
      <c r="QWU19" s="161"/>
      <c r="QWV19" s="164"/>
      <c r="QWW19" s="161"/>
      <c r="QWX19" s="164"/>
      <c r="QWY19" s="161"/>
      <c r="QWZ19" s="164"/>
      <c r="QXA19" s="161"/>
      <c r="QXB19" s="164"/>
      <c r="QXC19" s="161"/>
      <c r="QXD19" s="164"/>
      <c r="QXE19" s="161"/>
      <c r="QXF19" s="164"/>
      <c r="QXG19" s="161"/>
      <c r="QXH19" s="164"/>
      <c r="QXI19" s="161"/>
      <c r="QXJ19" s="164"/>
      <c r="QXK19" s="161"/>
      <c r="QXL19" s="164"/>
      <c r="QXM19" s="161"/>
      <c r="QXN19" s="164"/>
      <c r="QXO19" s="161"/>
      <c r="QXP19" s="164"/>
      <c r="QXQ19" s="161"/>
      <c r="QXR19" s="164"/>
      <c r="QXS19" s="161"/>
      <c r="QXT19" s="164"/>
      <c r="QXU19" s="161"/>
      <c r="QXV19" s="164"/>
      <c r="QXW19" s="161"/>
      <c r="QXX19" s="164"/>
      <c r="QXY19" s="161"/>
      <c r="QXZ19" s="164"/>
      <c r="QYA19" s="161"/>
      <c r="QYB19" s="164"/>
      <c r="QYC19" s="161"/>
      <c r="QYD19" s="164"/>
      <c r="QYE19" s="161"/>
      <c r="QYF19" s="164"/>
      <c r="QYG19" s="161"/>
      <c r="QYH19" s="164"/>
      <c r="QYI19" s="161"/>
      <c r="QYJ19" s="164"/>
      <c r="QYK19" s="161"/>
      <c r="QYL19" s="164"/>
      <c r="QYM19" s="161"/>
      <c r="QYN19" s="164"/>
      <c r="QYO19" s="161"/>
      <c r="QYP19" s="164"/>
      <c r="QYQ19" s="161"/>
      <c r="QYR19" s="164"/>
      <c r="QYS19" s="161"/>
      <c r="QYT19" s="164"/>
      <c r="QYU19" s="161"/>
      <c r="QYV19" s="164"/>
      <c r="QYW19" s="161"/>
      <c r="QYX19" s="164"/>
      <c r="QYY19" s="161"/>
      <c r="QYZ19" s="164"/>
      <c r="QZA19" s="161"/>
      <c r="QZB19" s="164"/>
      <c r="QZC19" s="161"/>
      <c r="QZD19" s="164"/>
      <c r="QZE19" s="161"/>
      <c r="QZF19" s="164"/>
      <c r="QZG19" s="161"/>
      <c r="QZH19" s="164"/>
      <c r="QZI19" s="161"/>
      <c r="QZJ19" s="164"/>
      <c r="QZK19" s="161"/>
      <c r="QZL19" s="164"/>
      <c r="QZM19" s="161"/>
      <c r="QZN19" s="164"/>
      <c r="QZO19" s="161"/>
      <c r="QZP19" s="164"/>
      <c r="QZQ19" s="161"/>
      <c r="QZR19" s="164"/>
      <c r="QZS19" s="161"/>
      <c r="QZT19" s="164"/>
      <c r="QZU19" s="161"/>
      <c r="QZV19" s="164"/>
      <c r="QZW19" s="161"/>
      <c r="QZX19" s="164"/>
      <c r="QZY19" s="161"/>
      <c r="QZZ19" s="164"/>
      <c r="RAA19" s="161"/>
      <c r="RAB19" s="164"/>
      <c r="RAC19" s="161"/>
      <c r="RAD19" s="164"/>
      <c r="RAE19" s="161"/>
      <c r="RAF19" s="164"/>
      <c r="RAG19" s="161"/>
      <c r="RAH19" s="164"/>
      <c r="RAI19" s="161"/>
      <c r="RAJ19" s="164"/>
      <c r="RAK19" s="161"/>
      <c r="RAL19" s="164"/>
      <c r="RAM19" s="161"/>
      <c r="RAN19" s="164"/>
      <c r="RAO19" s="161"/>
      <c r="RAP19" s="164"/>
      <c r="RAQ19" s="161"/>
      <c r="RAR19" s="164"/>
      <c r="RAS19" s="161"/>
      <c r="RAT19" s="164"/>
      <c r="RAU19" s="161"/>
      <c r="RAV19" s="164"/>
      <c r="RAW19" s="161"/>
      <c r="RAX19" s="164"/>
      <c r="RAY19" s="161"/>
      <c r="RAZ19" s="164"/>
      <c r="RBA19" s="161"/>
      <c r="RBB19" s="164"/>
      <c r="RBC19" s="161"/>
      <c r="RBD19" s="164"/>
      <c r="RBE19" s="161"/>
      <c r="RBF19" s="164"/>
      <c r="RBG19" s="161"/>
      <c r="RBH19" s="164"/>
      <c r="RBI19" s="161"/>
      <c r="RBJ19" s="164"/>
      <c r="RBK19" s="161"/>
      <c r="RBL19" s="164"/>
      <c r="RBM19" s="161"/>
      <c r="RBN19" s="164"/>
      <c r="RBO19" s="161"/>
      <c r="RBP19" s="164"/>
      <c r="RBQ19" s="161"/>
      <c r="RBR19" s="164"/>
      <c r="RBS19" s="161"/>
      <c r="RBT19" s="164"/>
      <c r="RBU19" s="161"/>
      <c r="RBV19" s="164"/>
      <c r="RBW19" s="161"/>
      <c r="RBX19" s="164"/>
      <c r="RBY19" s="161"/>
      <c r="RBZ19" s="164"/>
      <c r="RCA19" s="161"/>
      <c r="RCB19" s="164"/>
      <c r="RCC19" s="161"/>
      <c r="RCD19" s="164"/>
      <c r="RCE19" s="161"/>
      <c r="RCF19" s="164"/>
      <c r="RCG19" s="161"/>
      <c r="RCH19" s="164"/>
      <c r="RCI19" s="161"/>
      <c r="RCJ19" s="164"/>
      <c r="RCK19" s="161"/>
      <c r="RCL19" s="164"/>
      <c r="RCM19" s="161"/>
      <c r="RCN19" s="164"/>
      <c r="RCO19" s="161"/>
      <c r="RCP19" s="164"/>
      <c r="RCQ19" s="161"/>
      <c r="RCR19" s="164"/>
      <c r="RCS19" s="161"/>
      <c r="RCT19" s="164"/>
      <c r="RCU19" s="161"/>
      <c r="RCV19" s="164"/>
      <c r="RCW19" s="161"/>
      <c r="RCX19" s="164"/>
      <c r="RCY19" s="161"/>
      <c r="RCZ19" s="164"/>
      <c r="RDA19" s="161"/>
      <c r="RDB19" s="164"/>
      <c r="RDC19" s="161"/>
      <c r="RDD19" s="164"/>
      <c r="RDE19" s="161"/>
      <c r="RDF19" s="164"/>
      <c r="RDG19" s="161"/>
      <c r="RDH19" s="164"/>
      <c r="RDI19" s="161"/>
      <c r="RDJ19" s="164"/>
      <c r="RDK19" s="161"/>
      <c r="RDL19" s="164"/>
      <c r="RDM19" s="161"/>
      <c r="RDN19" s="164"/>
      <c r="RDO19" s="161"/>
      <c r="RDP19" s="164"/>
      <c r="RDQ19" s="161"/>
      <c r="RDR19" s="164"/>
      <c r="RDS19" s="161"/>
      <c r="RDT19" s="164"/>
      <c r="RDU19" s="161"/>
      <c r="RDV19" s="164"/>
      <c r="RDW19" s="161"/>
      <c r="RDX19" s="164"/>
      <c r="RDY19" s="161"/>
      <c r="RDZ19" s="164"/>
      <c r="REA19" s="161"/>
      <c r="REB19" s="164"/>
      <c r="REC19" s="161"/>
      <c r="RED19" s="164"/>
      <c r="REE19" s="161"/>
      <c r="REF19" s="164"/>
      <c r="REG19" s="161"/>
      <c r="REH19" s="164"/>
      <c r="REI19" s="161"/>
      <c r="REJ19" s="164"/>
      <c r="REK19" s="161"/>
      <c r="REL19" s="164"/>
      <c r="REM19" s="161"/>
      <c r="REN19" s="164"/>
      <c r="REO19" s="161"/>
      <c r="REP19" s="164"/>
      <c r="REQ19" s="161"/>
      <c r="RER19" s="164"/>
      <c r="RES19" s="161"/>
      <c r="RET19" s="164"/>
      <c r="REU19" s="161"/>
      <c r="REV19" s="164"/>
      <c r="REW19" s="161"/>
      <c r="REX19" s="164"/>
      <c r="REY19" s="161"/>
      <c r="REZ19" s="164"/>
      <c r="RFA19" s="161"/>
      <c r="RFB19" s="164"/>
      <c r="RFC19" s="161"/>
      <c r="RFD19" s="164"/>
      <c r="RFE19" s="161"/>
      <c r="RFF19" s="164"/>
      <c r="RFG19" s="161"/>
      <c r="RFH19" s="164"/>
      <c r="RFI19" s="161"/>
      <c r="RFJ19" s="164"/>
      <c r="RFK19" s="161"/>
      <c r="RFL19" s="164"/>
      <c r="RFM19" s="161"/>
      <c r="RFN19" s="164"/>
      <c r="RFO19" s="161"/>
      <c r="RFP19" s="164"/>
      <c r="RFQ19" s="161"/>
      <c r="RFR19" s="164"/>
      <c r="RFS19" s="161"/>
      <c r="RFT19" s="164"/>
      <c r="RFU19" s="161"/>
      <c r="RFV19" s="164"/>
      <c r="RFW19" s="161"/>
      <c r="RFX19" s="164"/>
      <c r="RFY19" s="161"/>
      <c r="RFZ19" s="164"/>
      <c r="RGA19" s="161"/>
      <c r="RGB19" s="164"/>
      <c r="RGC19" s="161"/>
      <c r="RGD19" s="164"/>
      <c r="RGE19" s="161"/>
      <c r="RGF19" s="164"/>
      <c r="RGG19" s="161"/>
      <c r="RGH19" s="164"/>
      <c r="RGI19" s="161"/>
      <c r="RGJ19" s="164"/>
      <c r="RGK19" s="161"/>
      <c r="RGL19" s="164"/>
      <c r="RGM19" s="161"/>
      <c r="RGN19" s="164"/>
      <c r="RGO19" s="161"/>
      <c r="RGP19" s="164"/>
      <c r="RGQ19" s="161"/>
      <c r="RGR19" s="164"/>
      <c r="RGS19" s="161"/>
      <c r="RGT19" s="164"/>
      <c r="RGU19" s="161"/>
      <c r="RGV19" s="164"/>
      <c r="RGW19" s="161"/>
      <c r="RGX19" s="164"/>
      <c r="RGY19" s="161"/>
      <c r="RGZ19" s="164"/>
      <c r="RHA19" s="161"/>
      <c r="RHB19" s="164"/>
      <c r="RHC19" s="161"/>
      <c r="RHD19" s="164"/>
      <c r="RHE19" s="161"/>
      <c r="RHF19" s="164"/>
      <c r="RHG19" s="161"/>
      <c r="RHH19" s="164"/>
      <c r="RHI19" s="161"/>
      <c r="RHJ19" s="164"/>
      <c r="RHK19" s="161"/>
      <c r="RHL19" s="164"/>
      <c r="RHM19" s="161"/>
      <c r="RHN19" s="164"/>
      <c r="RHO19" s="161"/>
      <c r="RHP19" s="164"/>
      <c r="RHQ19" s="161"/>
      <c r="RHR19" s="164"/>
      <c r="RHS19" s="161"/>
      <c r="RHT19" s="164"/>
      <c r="RHU19" s="161"/>
      <c r="RHV19" s="164"/>
      <c r="RHW19" s="161"/>
      <c r="RHX19" s="164"/>
      <c r="RHY19" s="161"/>
      <c r="RHZ19" s="164"/>
      <c r="RIA19" s="161"/>
      <c r="RIB19" s="164"/>
      <c r="RIC19" s="161"/>
      <c r="RID19" s="164"/>
      <c r="RIE19" s="161"/>
      <c r="RIF19" s="164"/>
      <c r="RIG19" s="161"/>
      <c r="RIH19" s="164"/>
      <c r="RII19" s="161"/>
      <c r="RIJ19" s="164"/>
      <c r="RIK19" s="161"/>
      <c r="RIL19" s="164"/>
      <c r="RIM19" s="161"/>
      <c r="RIN19" s="164"/>
      <c r="RIO19" s="161"/>
      <c r="RIP19" s="164"/>
      <c r="RIQ19" s="161"/>
      <c r="RIR19" s="164"/>
      <c r="RIS19" s="161"/>
      <c r="RIT19" s="164"/>
      <c r="RIU19" s="161"/>
      <c r="RIV19" s="164"/>
      <c r="RIW19" s="161"/>
      <c r="RIX19" s="164"/>
      <c r="RIY19" s="161"/>
      <c r="RIZ19" s="164"/>
      <c r="RJA19" s="161"/>
      <c r="RJB19" s="164"/>
      <c r="RJC19" s="161"/>
      <c r="RJD19" s="164"/>
      <c r="RJE19" s="161"/>
      <c r="RJF19" s="164"/>
      <c r="RJG19" s="161"/>
      <c r="RJH19" s="164"/>
      <c r="RJI19" s="161"/>
      <c r="RJJ19" s="164"/>
      <c r="RJK19" s="161"/>
      <c r="RJL19" s="164"/>
      <c r="RJM19" s="161"/>
      <c r="RJN19" s="164"/>
      <c r="RJO19" s="161"/>
      <c r="RJP19" s="164"/>
      <c r="RJQ19" s="161"/>
      <c r="RJR19" s="164"/>
      <c r="RJS19" s="161"/>
      <c r="RJT19" s="164"/>
      <c r="RJU19" s="161"/>
      <c r="RJV19" s="164"/>
      <c r="RJW19" s="161"/>
      <c r="RJX19" s="164"/>
      <c r="RJY19" s="161"/>
      <c r="RJZ19" s="164"/>
      <c r="RKA19" s="161"/>
      <c r="RKB19" s="164"/>
      <c r="RKC19" s="161"/>
      <c r="RKD19" s="164"/>
      <c r="RKE19" s="161"/>
      <c r="RKF19" s="164"/>
      <c r="RKG19" s="161"/>
      <c r="RKH19" s="164"/>
      <c r="RKI19" s="161"/>
      <c r="RKJ19" s="164"/>
      <c r="RKK19" s="161"/>
      <c r="RKL19" s="164"/>
      <c r="RKM19" s="161"/>
      <c r="RKN19" s="164"/>
      <c r="RKO19" s="161"/>
      <c r="RKP19" s="164"/>
      <c r="RKQ19" s="161"/>
      <c r="RKR19" s="164"/>
      <c r="RKS19" s="161"/>
      <c r="RKT19" s="164"/>
      <c r="RKU19" s="161"/>
      <c r="RKV19" s="164"/>
      <c r="RKW19" s="161"/>
      <c r="RKX19" s="164"/>
      <c r="RKY19" s="161"/>
      <c r="RKZ19" s="164"/>
      <c r="RLA19" s="161"/>
      <c r="RLB19" s="164"/>
      <c r="RLC19" s="161"/>
      <c r="RLD19" s="164"/>
      <c r="RLE19" s="161"/>
      <c r="RLF19" s="164"/>
      <c r="RLG19" s="161"/>
      <c r="RLH19" s="164"/>
      <c r="RLI19" s="161"/>
      <c r="RLJ19" s="164"/>
      <c r="RLK19" s="161"/>
      <c r="RLL19" s="164"/>
      <c r="RLM19" s="161"/>
      <c r="RLN19" s="164"/>
      <c r="RLO19" s="161"/>
      <c r="RLP19" s="164"/>
      <c r="RLQ19" s="161"/>
      <c r="RLR19" s="164"/>
      <c r="RLS19" s="161"/>
      <c r="RLT19" s="164"/>
      <c r="RLU19" s="161"/>
      <c r="RLV19" s="164"/>
      <c r="RLW19" s="161"/>
      <c r="RLX19" s="164"/>
      <c r="RLY19" s="161"/>
      <c r="RLZ19" s="164"/>
      <c r="RMA19" s="161"/>
      <c r="RMB19" s="164"/>
      <c r="RMC19" s="161"/>
      <c r="RMD19" s="164"/>
      <c r="RME19" s="161"/>
      <c r="RMF19" s="164"/>
      <c r="RMG19" s="161"/>
      <c r="RMH19" s="164"/>
      <c r="RMI19" s="161"/>
      <c r="RMJ19" s="164"/>
      <c r="RMK19" s="161"/>
      <c r="RML19" s="164"/>
      <c r="RMM19" s="161"/>
      <c r="RMN19" s="164"/>
      <c r="RMO19" s="161"/>
      <c r="RMP19" s="164"/>
      <c r="RMQ19" s="161"/>
      <c r="RMR19" s="164"/>
      <c r="RMS19" s="161"/>
      <c r="RMT19" s="164"/>
      <c r="RMU19" s="161"/>
      <c r="RMV19" s="164"/>
      <c r="RMW19" s="161"/>
      <c r="RMX19" s="164"/>
      <c r="RMY19" s="161"/>
      <c r="RMZ19" s="164"/>
      <c r="RNA19" s="161"/>
      <c r="RNB19" s="164"/>
      <c r="RNC19" s="161"/>
      <c r="RND19" s="164"/>
      <c r="RNE19" s="161"/>
      <c r="RNF19" s="164"/>
      <c r="RNG19" s="161"/>
      <c r="RNH19" s="164"/>
      <c r="RNI19" s="161"/>
      <c r="RNJ19" s="164"/>
      <c r="RNK19" s="161"/>
      <c r="RNL19" s="164"/>
      <c r="RNM19" s="161"/>
      <c r="RNN19" s="164"/>
      <c r="RNO19" s="161"/>
      <c r="RNP19" s="164"/>
      <c r="RNQ19" s="161"/>
      <c r="RNR19" s="164"/>
      <c r="RNS19" s="161"/>
      <c r="RNT19" s="164"/>
      <c r="RNU19" s="161"/>
      <c r="RNV19" s="164"/>
      <c r="RNW19" s="161"/>
      <c r="RNX19" s="164"/>
      <c r="RNY19" s="161"/>
      <c r="RNZ19" s="164"/>
      <c r="ROA19" s="161"/>
      <c r="ROB19" s="164"/>
      <c r="ROC19" s="161"/>
      <c r="ROD19" s="164"/>
      <c r="ROE19" s="161"/>
      <c r="ROF19" s="164"/>
      <c r="ROG19" s="161"/>
      <c r="ROH19" s="164"/>
      <c r="ROI19" s="161"/>
      <c r="ROJ19" s="164"/>
      <c r="ROK19" s="161"/>
      <c r="ROL19" s="164"/>
      <c r="ROM19" s="161"/>
      <c r="RON19" s="164"/>
      <c r="ROO19" s="161"/>
      <c r="ROP19" s="164"/>
      <c r="ROQ19" s="161"/>
      <c r="ROR19" s="164"/>
      <c r="ROS19" s="161"/>
      <c r="ROT19" s="164"/>
      <c r="ROU19" s="161"/>
      <c r="ROV19" s="164"/>
      <c r="ROW19" s="161"/>
      <c r="ROX19" s="164"/>
      <c r="ROY19" s="161"/>
      <c r="ROZ19" s="164"/>
      <c r="RPA19" s="161"/>
      <c r="RPB19" s="164"/>
      <c r="RPC19" s="161"/>
      <c r="RPD19" s="164"/>
      <c r="RPE19" s="161"/>
      <c r="RPF19" s="164"/>
      <c r="RPG19" s="161"/>
      <c r="RPH19" s="164"/>
      <c r="RPI19" s="161"/>
      <c r="RPJ19" s="164"/>
      <c r="RPK19" s="161"/>
      <c r="RPL19" s="164"/>
      <c r="RPM19" s="161"/>
      <c r="RPN19" s="164"/>
      <c r="RPO19" s="161"/>
      <c r="RPP19" s="164"/>
      <c r="RPQ19" s="161"/>
      <c r="RPR19" s="164"/>
      <c r="RPS19" s="161"/>
      <c r="RPT19" s="164"/>
      <c r="RPU19" s="161"/>
      <c r="RPV19" s="164"/>
      <c r="RPW19" s="161"/>
      <c r="RPX19" s="164"/>
      <c r="RPY19" s="161"/>
      <c r="RPZ19" s="164"/>
      <c r="RQA19" s="161"/>
      <c r="RQB19" s="164"/>
      <c r="RQC19" s="161"/>
      <c r="RQD19" s="164"/>
      <c r="RQE19" s="161"/>
      <c r="RQF19" s="164"/>
      <c r="RQG19" s="161"/>
      <c r="RQH19" s="164"/>
      <c r="RQI19" s="161"/>
      <c r="RQJ19" s="164"/>
      <c r="RQK19" s="161"/>
      <c r="RQL19" s="164"/>
      <c r="RQM19" s="161"/>
      <c r="RQN19" s="164"/>
      <c r="RQO19" s="161"/>
      <c r="RQP19" s="164"/>
      <c r="RQQ19" s="161"/>
      <c r="RQR19" s="164"/>
      <c r="RQS19" s="161"/>
      <c r="RQT19" s="164"/>
      <c r="RQU19" s="161"/>
      <c r="RQV19" s="164"/>
      <c r="RQW19" s="161"/>
      <c r="RQX19" s="164"/>
      <c r="RQY19" s="161"/>
      <c r="RQZ19" s="164"/>
      <c r="RRA19" s="161"/>
      <c r="RRB19" s="164"/>
      <c r="RRC19" s="161"/>
      <c r="RRD19" s="164"/>
      <c r="RRE19" s="161"/>
      <c r="RRF19" s="164"/>
      <c r="RRG19" s="161"/>
      <c r="RRH19" s="164"/>
      <c r="RRI19" s="161"/>
      <c r="RRJ19" s="164"/>
      <c r="RRK19" s="161"/>
      <c r="RRL19" s="164"/>
      <c r="RRM19" s="161"/>
      <c r="RRN19" s="164"/>
      <c r="RRO19" s="161"/>
      <c r="RRP19" s="164"/>
      <c r="RRQ19" s="161"/>
      <c r="RRR19" s="164"/>
      <c r="RRS19" s="161"/>
      <c r="RRT19" s="164"/>
      <c r="RRU19" s="161"/>
      <c r="RRV19" s="164"/>
      <c r="RRW19" s="161"/>
      <c r="RRX19" s="164"/>
      <c r="RRY19" s="161"/>
      <c r="RRZ19" s="164"/>
      <c r="RSA19" s="161"/>
      <c r="RSB19" s="164"/>
      <c r="RSC19" s="161"/>
      <c r="RSD19" s="164"/>
      <c r="RSE19" s="161"/>
      <c r="RSF19" s="164"/>
      <c r="RSG19" s="161"/>
      <c r="RSH19" s="164"/>
      <c r="RSI19" s="161"/>
      <c r="RSJ19" s="164"/>
      <c r="RSK19" s="161"/>
      <c r="RSL19" s="164"/>
      <c r="RSM19" s="161"/>
      <c r="RSN19" s="164"/>
      <c r="RSO19" s="161"/>
      <c r="RSP19" s="164"/>
      <c r="RSQ19" s="161"/>
      <c r="RSR19" s="164"/>
      <c r="RSS19" s="161"/>
      <c r="RST19" s="164"/>
      <c r="RSU19" s="161"/>
      <c r="RSV19" s="164"/>
      <c r="RSW19" s="161"/>
      <c r="RSX19" s="164"/>
      <c r="RSY19" s="161"/>
      <c r="RSZ19" s="164"/>
      <c r="RTA19" s="161"/>
      <c r="RTB19" s="164"/>
      <c r="RTC19" s="161"/>
      <c r="RTD19" s="164"/>
      <c r="RTE19" s="161"/>
      <c r="RTF19" s="164"/>
      <c r="RTG19" s="161"/>
      <c r="RTH19" s="164"/>
      <c r="RTI19" s="161"/>
      <c r="RTJ19" s="164"/>
      <c r="RTK19" s="161"/>
      <c r="RTL19" s="164"/>
      <c r="RTM19" s="161"/>
      <c r="RTN19" s="164"/>
      <c r="RTO19" s="161"/>
      <c r="RTP19" s="164"/>
      <c r="RTQ19" s="161"/>
      <c r="RTR19" s="164"/>
      <c r="RTS19" s="161"/>
      <c r="RTT19" s="164"/>
      <c r="RTU19" s="161"/>
      <c r="RTV19" s="164"/>
      <c r="RTW19" s="161"/>
      <c r="RTX19" s="164"/>
      <c r="RTY19" s="161"/>
      <c r="RTZ19" s="164"/>
      <c r="RUA19" s="161"/>
      <c r="RUB19" s="164"/>
      <c r="RUC19" s="161"/>
      <c r="RUD19" s="164"/>
      <c r="RUE19" s="161"/>
      <c r="RUF19" s="164"/>
      <c r="RUG19" s="161"/>
      <c r="RUH19" s="164"/>
      <c r="RUI19" s="161"/>
      <c r="RUJ19" s="164"/>
      <c r="RUK19" s="161"/>
      <c r="RUL19" s="164"/>
      <c r="RUM19" s="161"/>
      <c r="RUN19" s="164"/>
      <c r="RUO19" s="161"/>
      <c r="RUP19" s="164"/>
      <c r="RUQ19" s="161"/>
      <c r="RUR19" s="164"/>
      <c r="RUS19" s="161"/>
      <c r="RUT19" s="164"/>
      <c r="RUU19" s="161"/>
      <c r="RUV19" s="164"/>
      <c r="RUW19" s="161"/>
      <c r="RUX19" s="164"/>
      <c r="RUY19" s="161"/>
      <c r="RUZ19" s="164"/>
      <c r="RVA19" s="161"/>
      <c r="RVB19" s="164"/>
      <c r="RVC19" s="161"/>
      <c r="RVD19" s="164"/>
      <c r="RVE19" s="161"/>
      <c r="RVF19" s="164"/>
      <c r="RVG19" s="161"/>
      <c r="RVH19" s="164"/>
      <c r="RVI19" s="161"/>
      <c r="RVJ19" s="164"/>
      <c r="RVK19" s="161"/>
      <c r="RVL19" s="164"/>
      <c r="RVM19" s="161"/>
      <c r="RVN19" s="164"/>
      <c r="RVO19" s="161"/>
      <c r="RVP19" s="164"/>
      <c r="RVQ19" s="161"/>
      <c r="RVR19" s="164"/>
      <c r="RVS19" s="161"/>
      <c r="RVT19" s="164"/>
      <c r="RVU19" s="161"/>
      <c r="RVV19" s="164"/>
      <c r="RVW19" s="161"/>
      <c r="RVX19" s="164"/>
      <c r="RVY19" s="161"/>
      <c r="RVZ19" s="164"/>
      <c r="RWA19" s="161"/>
      <c r="RWB19" s="164"/>
      <c r="RWC19" s="161"/>
      <c r="RWD19" s="164"/>
      <c r="RWE19" s="161"/>
      <c r="RWF19" s="164"/>
      <c r="RWG19" s="161"/>
      <c r="RWH19" s="164"/>
      <c r="RWI19" s="161"/>
      <c r="RWJ19" s="164"/>
      <c r="RWK19" s="161"/>
      <c r="RWL19" s="164"/>
      <c r="RWM19" s="161"/>
      <c r="RWN19" s="164"/>
      <c r="RWO19" s="161"/>
      <c r="RWP19" s="164"/>
      <c r="RWQ19" s="161"/>
      <c r="RWR19" s="164"/>
      <c r="RWS19" s="161"/>
      <c r="RWT19" s="164"/>
      <c r="RWU19" s="161"/>
      <c r="RWV19" s="164"/>
      <c r="RWW19" s="161"/>
      <c r="RWX19" s="164"/>
      <c r="RWY19" s="161"/>
      <c r="RWZ19" s="164"/>
      <c r="RXA19" s="161"/>
      <c r="RXB19" s="164"/>
      <c r="RXC19" s="161"/>
      <c r="RXD19" s="164"/>
      <c r="RXE19" s="161"/>
      <c r="RXF19" s="164"/>
      <c r="RXG19" s="161"/>
      <c r="RXH19" s="164"/>
      <c r="RXI19" s="161"/>
      <c r="RXJ19" s="164"/>
      <c r="RXK19" s="161"/>
      <c r="RXL19" s="164"/>
      <c r="RXM19" s="161"/>
      <c r="RXN19" s="164"/>
      <c r="RXO19" s="161"/>
      <c r="RXP19" s="164"/>
      <c r="RXQ19" s="161"/>
      <c r="RXR19" s="164"/>
      <c r="RXS19" s="161"/>
      <c r="RXT19" s="164"/>
      <c r="RXU19" s="161"/>
      <c r="RXV19" s="164"/>
      <c r="RXW19" s="161"/>
      <c r="RXX19" s="164"/>
      <c r="RXY19" s="161"/>
      <c r="RXZ19" s="164"/>
      <c r="RYA19" s="161"/>
      <c r="RYB19" s="164"/>
      <c r="RYC19" s="161"/>
      <c r="RYD19" s="164"/>
      <c r="RYE19" s="161"/>
      <c r="RYF19" s="164"/>
      <c r="RYG19" s="161"/>
      <c r="RYH19" s="164"/>
      <c r="RYI19" s="161"/>
      <c r="RYJ19" s="164"/>
      <c r="RYK19" s="161"/>
      <c r="RYL19" s="164"/>
      <c r="RYM19" s="161"/>
      <c r="RYN19" s="164"/>
      <c r="RYO19" s="161"/>
      <c r="RYP19" s="164"/>
      <c r="RYQ19" s="161"/>
      <c r="RYR19" s="164"/>
      <c r="RYS19" s="161"/>
      <c r="RYT19" s="164"/>
      <c r="RYU19" s="161"/>
      <c r="RYV19" s="164"/>
      <c r="RYW19" s="161"/>
      <c r="RYX19" s="164"/>
      <c r="RYY19" s="161"/>
      <c r="RYZ19" s="164"/>
      <c r="RZA19" s="161"/>
      <c r="RZB19" s="164"/>
      <c r="RZC19" s="161"/>
      <c r="RZD19" s="164"/>
      <c r="RZE19" s="161"/>
      <c r="RZF19" s="164"/>
      <c r="RZG19" s="161"/>
      <c r="RZH19" s="164"/>
      <c r="RZI19" s="161"/>
      <c r="RZJ19" s="164"/>
      <c r="RZK19" s="161"/>
      <c r="RZL19" s="164"/>
      <c r="RZM19" s="161"/>
      <c r="RZN19" s="164"/>
      <c r="RZO19" s="161"/>
      <c r="RZP19" s="164"/>
      <c r="RZQ19" s="161"/>
      <c r="RZR19" s="164"/>
      <c r="RZS19" s="161"/>
      <c r="RZT19" s="164"/>
      <c r="RZU19" s="161"/>
      <c r="RZV19" s="164"/>
      <c r="RZW19" s="161"/>
      <c r="RZX19" s="164"/>
      <c r="RZY19" s="161"/>
      <c r="RZZ19" s="164"/>
      <c r="SAA19" s="161"/>
      <c r="SAB19" s="164"/>
      <c r="SAC19" s="161"/>
      <c r="SAD19" s="164"/>
      <c r="SAE19" s="161"/>
      <c r="SAF19" s="164"/>
      <c r="SAG19" s="161"/>
      <c r="SAH19" s="164"/>
      <c r="SAI19" s="161"/>
      <c r="SAJ19" s="164"/>
      <c r="SAK19" s="161"/>
      <c r="SAL19" s="164"/>
      <c r="SAM19" s="161"/>
      <c r="SAN19" s="164"/>
      <c r="SAO19" s="161"/>
      <c r="SAP19" s="164"/>
      <c r="SAQ19" s="161"/>
      <c r="SAR19" s="164"/>
      <c r="SAS19" s="161"/>
      <c r="SAT19" s="164"/>
      <c r="SAU19" s="161"/>
      <c r="SAV19" s="164"/>
      <c r="SAW19" s="161"/>
      <c r="SAX19" s="164"/>
      <c r="SAY19" s="161"/>
      <c r="SAZ19" s="164"/>
      <c r="SBA19" s="161"/>
      <c r="SBB19" s="164"/>
      <c r="SBC19" s="161"/>
      <c r="SBD19" s="164"/>
      <c r="SBE19" s="161"/>
      <c r="SBF19" s="164"/>
      <c r="SBG19" s="161"/>
      <c r="SBH19" s="164"/>
      <c r="SBI19" s="161"/>
      <c r="SBJ19" s="164"/>
      <c r="SBK19" s="161"/>
      <c r="SBL19" s="164"/>
      <c r="SBM19" s="161"/>
      <c r="SBN19" s="164"/>
      <c r="SBO19" s="161"/>
      <c r="SBP19" s="164"/>
      <c r="SBQ19" s="161"/>
      <c r="SBR19" s="164"/>
      <c r="SBS19" s="161"/>
      <c r="SBT19" s="164"/>
      <c r="SBU19" s="161"/>
      <c r="SBV19" s="164"/>
      <c r="SBW19" s="161"/>
      <c r="SBX19" s="164"/>
      <c r="SBY19" s="161"/>
      <c r="SBZ19" s="164"/>
      <c r="SCA19" s="161"/>
      <c r="SCB19" s="164"/>
      <c r="SCC19" s="161"/>
      <c r="SCD19" s="164"/>
      <c r="SCE19" s="161"/>
      <c r="SCF19" s="164"/>
      <c r="SCG19" s="161"/>
      <c r="SCH19" s="164"/>
      <c r="SCI19" s="161"/>
      <c r="SCJ19" s="164"/>
      <c r="SCK19" s="161"/>
      <c r="SCL19" s="164"/>
      <c r="SCM19" s="161"/>
      <c r="SCN19" s="164"/>
      <c r="SCO19" s="161"/>
      <c r="SCP19" s="164"/>
      <c r="SCQ19" s="161"/>
      <c r="SCR19" s="164"/>
      <c r="SCS19" s="161"/>
      <c r="SCT19" s="164"/>
      <c r="SCU19" s="161"/>
      <c r="SCV19" s="164"/>
      <c r="SCW19" s="161"/>
      <c r="SCX19" s="164"/>
      <c r="SCY19" s="161"/>
      <c r="SCZ19" s="164"/>
      <c r="SDA19" s="161"/>
      <c r="SDB19" s="164"/>
      <c r="SDC19" s="161"/>
      <c r="SDD19" s="164"/>
      <c r="SDE19" s="161"/>
      <c r="SDF19" s="164"/>
      <c r="SDG19" s="161"/>
      <c r="SDH19" s="164"/>
      <c r="SDI19" s="161"/>
      <c r="SDJ19" s="164"/>
      <c r="SDK19" s="161"/>
      <c r="SDL19" s="164"/>
      <c r="SDM19" s="161"/>
      <c r="SDN19" s="164"/>
      <c r="SDO19" s="161"/>
      <c r="SDP19" s="164"/>
      <c r="SDQ19" s="161"/>
      <c r="SDR19" s="164"/>
      <c r="SDS19" s="161"/>
      <c r="SDT19" s="164"/>
      <c r="SDU19" s="161"/>
      <c r="SDV19" s="164"/>
      <c r="SDW19" s="161"/>
      <c r="SDX19" s="164"/>
      <c r="SDY19" s="161"/>
      <c r="SDZ19" s="164"/>
      <c r="SEA19" s="161"/>
      <c r="SEB19" s="164"/>
      <c r="SEC19" s="161"/>
      <c r="SED19" s="164"/>
      <c r="SEE19" s="161"/>
      <c r="SEF19" s="164"/>
      <c r="SEG19" s="161"/>
      <c r="SEH19" s="164"/>
      <c r="SEI19" s="161"/>
      <c r="SEJ19" s="164"/>
      <c r="SEK19" s="161"/>
      <c r="SEL19" s="164"/>
      <c r="SEM19" s="161"/>
      <c r="SEN19" s="164"/>
      <c r="SEO19" s="161"/>
      <c r="SEP19" s="164"/>
      <c r="SEQ19" s="161"/>
      <c r="SER19" s="164"/>
      <c r="SES19" s="161"/>
      <c r="SET19" s="164"/>
      <c r="SEU19" s="161"/>
      <c r="SEV19" s="164"/>
      <c r="SEW19" s="161"/>
      <c r="SEX19" s="164"/>
      <c r="SEY19" s="161"/>
      <c r="SEZ19" s="164"/>
      <c r="SFA19" s="161"/>
      <c r="SFB19" s="164"/>
      <c r="SFC19" s="161"/>
      <c r="SFD19" s="164"/>
      <c r="SFE19" s="161"/>
      <c r="SFF19" s="164"/>
      <c r="SFG19" s="161"/>
      <c r="SFH19" s="164"/>
      <c r="SFI19" s="161"/>
      <c r="SFJ19" s="164"/>
      <c r="SFK19" s="161"/>
      <c r="SFL19" s="164"/>
      <c r="SFM19" s="161"/>
      <c r="SFN19" s="164"/>
      <c r="SFO19" s="161"/>
      <c r="SFP19" s="164"/>
      <c r="SFQ19" s="161"/>
      <c r="SFR19" s="164"/>
      <c r="SFS19" s="161"/>
      <c r="SFT19" s="164"/>
      <c r="SFU19" s="161"/>
      <c r="SFV19" s="164"/>
      <c r="SFW19" s="161"/>
      <c r="SFX19" s="164"/>
      <c r="SFY19" s="161"/>
      <c r="SFZ19" s="164"/>
      <c r="SGA19" s="161"/>
      <c r="SGB19" s="164"/>
      <c r="SGC19" s="161"/>
      <c r="SGD19" s="164"/>
      <c r="SGE19" s="161"/>
      <c r="SGF19" s="164"/>
      <c r="SGG19" s="161"/>
      <c r="SGH19" s="164"/>
      <c r="SGI19" s="161"/>
      <c r="SGJ19" s="164"/>
      <c r="SGK19" s="161"/>
      <c r="SGL19" s="164"/>
      <c r="SGM19" s="161"/>
      <c r="SGN19" s="164"/>
      <c r="SGO19" s="161"/>
      <c r="SGP19" s="164"/>
      <c r="SGQ19" s="161"/>
      <c r="SGR19" s="164"/>
      <c r="SGS19" s="161"/>
      <c r="SGT19" s="164"/>
      <c r="SGU19" s="161"/>
      <c r="SGV19" s="164"/>
      <c r="SGW19" s="161"/>
      <c r="SGX19" s="164"/>
      <c r="SGY19" s="161"/>
      <c r="SGZ19" s="164"/>
      <c r="SHA19" s="161"/>
      <c r="SHB19" s="164"/>
      <c r="SHC19" s="161"/>
      <c r="SHD19" s="164"/>
      <c r="SHE19" s="161"/>
      <c r="SHF19" s="164"/>
      <c r="SHG19" s="161"/>
      <c r="SHH19" s="164"/>
      <c r="SHI19" s="161"/>
      <c r="SHJ19" s="164"/>
      <c r="SHK19" s="161"/>
      <c r="SHL19" s="164"/>
      <c r="SHM19" s="161"/>
      <c r="SHN19" s="164"/>
      <c r="SHO19" s="161"/>
      <c r="SHP19" s="164"/>
      <c r="SHQ19" s="161"/>
      <c r="SHR19" s="164"/>
      <c r="SHS19" s="161"/>
      <c r="SHT19" s="164"/>
      <c r="SHU19" s="161"/>
      <c r="SHV19" s="164"/>
      <c r="SHW19" s="161"/>
      <c r="SHX19" s="164"/>
      <c r="SHY19" s="161"/>
      <c r="SHZ19" s="164"/>
      <c r="SIA19" s="161"/>
      <c r="SIB19" s="164"/>
      <c r="SIC19" s="161"/>
      <c r="SID19" s="164"/>
      <c r="SIE19" s="161"/>
      <c r="SIF19" s="164"/>
      <c r="SIG19" s="161"/>
      <c r="SIH19" s="164"/>
      <c r="SII19" s="161"/>
      <c r="SIJ19" s="164"/>
      <c r="SIK19" s="161"/>
      <c r="SIL19" s="164"/>
      <c r="SIM19" s="161"/>
      <c r="SIN19" s="164"/>
      <c r="SIO19" s="161"/>
      <c r="SIP19" s="164"/>
      <c r="SIQ19" s="161"/>
      <c r="SIR19" s="164"/>
      <c r="SIS19" s="161"/>
      <c r="SIT19" s="164"/>
      <c r="SIU19" s="161"/>
      <c r="SIV19" s="164"/>
      <c r="SIW19" s="161"/>
      <c r="SIX19" s="164"/>
      <c r="SIY19" s="161"/>
      <c r="SIZ19" s="164"/>
      <c r="SJA19" s="161"/>
      <c r="SJB19" s="164"/>
      <c r="SJC19" s="161"/>
      <c r="SJD19" s="164"/>
      <c r="SJE19" s="161"/>
      <c r="SJF19" s="164"/>
      <c r="SJG19" s="161"/>
      <c r="SJH19" s="164"/>
      <c r="SJI19" s="161"/>
      <c r="SJJ19" s="164"/>
      <c r="SJK19" s="161"/>
      <c r="SJL19" s="164"/>
      <c r="SJM19" s="161"/>
      <c r="SJN19" s="164"/>
      <c r="SJO19" s="161"/>
      <c r="SJP19" s="164"/>
      <c r="SJQ19" s="161"/>
      <c r="SJR19" s="164"/>
      <c r="SJS19" s="161"/>
      <c r="SJT19" s="164"/>
      <c r="SJU19" s="161"/>
      <c r="SJV19" s="164"/>
      <c r="SJW19" s="161"/>
      <c r="SJX19" s="164"/>
      <c r="SJY19" s="161"/>
      <c r="SJZ19" s="164"/>
      <c r="SKA19" s="161"/>
      <c r="SKB19" s="164"/>
      <c r="SKC19" s="161"/>
      <c r="SKD19" s="164"/>
      <c r="SKE19" s="161"/>
      <c r="SKF19" s="164"/>
      <c r="SKG19" s="161"/>
      <c r="SKH19" s="164"/>
      <c r="SKI19" s="161"/>
      <c r="SKJ19" s="164"/>
      <c r="SKK19" s="161"/>
      <c r="SKL19" s="164"/>
      <c r="SKM19" s="161"/>
      <c r="SKN19" s="164"/>
      <c r="SKO19" s="161"/>
      <c r="SKP19" s="164"/>
      <c r="SKQ19" s="161"/>
      <c r="SKR19" s="164"/>
      <c r="SKS19" s="161"/>
      <c r="SKT19" s="164"/>
      <c r="SKU19" s="161"/>
      <c r="SKV19" s="164"/>
      <c r="SKW19" s="161"/>
      <c r="SKX19" s="164"/>
      <c r="SKY19" s="161"/>
      <c r="SKZ19" s="164"/>
      <c r="SLA19" s="161"/>
      <c r="SLB19" s="164"/>
      <c r="SLC19" s="161"/>
      <c r="SLD19" s="164"/>
      <c r="SLE19" s="161"/>
      <c r="SLF19" s="164"/>
      <c r="SLG19" s="161"/>
      <c r="SLH19" s="164"/>
      <c r="SLI19" s="161"/>
      <c r="SLJ19" s="164"/>
      <c r="SLK19" s="161"/>
      <c r="SLL19" s="164"/>
      <c r="SLM19" s="161"/>
      <c r="SLN19" s="164"/>
      <c r="SLO19" s="161"/>
      <c r="SLP19" s="164"/>
      <c r="SLQ19" s="161"/>
      <c r="SLR19" s="164"/>
      <c r="SLS19" s="161"/>
      <c r="SLT19" s="164"/>
      <c r="SLU19" s="161"/>
      <c r="SLV19" s="164"/>
      <c r="SLW19" s="161"/>
      <c r="SLX19" s="164"/>
      <c r="SLY19" s="161"/>
      <c r="SLZ19" s="164"/>
      <c r="SMA19" s="161"/>
      <c r="SMB19" s="164"/>
      <c r="SMC19" s="161"/>
      <c r="SMD19" s="164"/>
      <c r="SME19" s="161"/>
      <c r="SMF19" s="164"/>
      <c r="SMG19" s="161"/>
      <c r="SMH19" s="164"/>
      <c r="SMI19" s="161"/>
      <c r="SMJ19" s="164"/>
      <c r="SMK19" s="161"/>
      <c r="SML19" s="164"/>
      <c r="SMM19" s="161"/>
      <c r="SMN19" s="164"/>
      <c r="SMO19" s="161"/>
      <c r="SMP19" s="164"/>
      <c r="SMQ19" s="161"/>
      <c r="SMR19" s="164"/>
      <c r="SMS19" s="161"/>
      <c r="SMT19" s="164"/>
      <c r="SMU19" s="161"/>
      <c r="SMV19" s="164"/>
      <c r="SMW19" s="161"/>
      <c r="SMX19" s="164"/>
      <c r="SMY19" s="161"/>
      <c r="SMZ19" s="164"/>
      <c r="SNA19" s="161"/>
      <c r="SNB19" s="164"/>
      <c r="SNC19" s="161"/>
      <c r="SND19" s="164"/>
      <c r="SNE19" s="161"/>
      <c r="SNF19" s="164"/>
      <c r="SNG19" s="161"/>
      <c r="SNH19" s="164"/>
      <c r="SNI19" s="161"/>
      <c r="SNJ19" s="164"/>
      <c r="SNK19" s="161"/>
      <c r="SNL19" s="164"/>
      <c r="SNM19" s="161"/>
      <c r="SNN19" s="164"/>
      <c r="SNO19" s="161"/>
      <c r="SNP19" s="164"/>
      <c r="SNQ19" s="161"/>
      <c r="SNR19" s="164"/>
      <c r="SNS19" s="161"/>
      <c r="SNT19" s="164"/>
      <c r="SNU19" s="161"/>
      <c r="SNV19" s="164"/>
      <c r="SNW19" s="161"/>
      <c r="SNX19" s="164"/>
      <c r="SNY19" s="161"/>
      <c r="SNZ19" s="164"/>
      <c r="SOA19" s="161"/>
      <c r="SOB19" s="164"/>
      <c r="SOC19" s="161"/>
      <c r="SOD19" s="164"/>
      <c r="SOE19" s="161"/>
      <c r="SOF19" s="164"/>
      <c r="SOG19" s="161"/>
      <c r="SOH19" s="164"/>
      <c r="SOI19" s="161"/>
      <c r="SOJ19" s="164"/>
      <c r="SOK19" s="161"/>
      <c r="SOL19" s="164"/>
      <c r="SOM19" s="161"/>
      <c r="SON19" s="164"/>
      <c r="SOO19" s="161"/>
      <c r="SOP19" s="164"/>
      <c r="SOQ19" s="161"/>
      <c r="SOR19" s="164"/>
      <c r="SOS19" s="161"/>
      <c r="SOT19" s="164"/>
      <c r="SOU19" s="161"/>
      <c r="SOV19" s="164"/>
      <c r="SOW19" s="161"/>
      <c r="SOX19" s="164"/>
      <c r="SOY19" s="161"/>
      <c r="SOZ19" s="164"/>
      <c r="SPA19" s="161"/>
      <c r="SPB19" s="164"/>
      <c r="SPC19" s="161"/>
      <c r="SPD19" s="164"/>
      <c r="SPE19" s="161"/>
      <c r="SPF19" s="164"/>
      <c r="SPG19" s="161"/>
      <c r="SPH19" s="164"/>
      <c r="SPI19" s="161"/>
      <c r="SPJ19" s="164"/>
      <c r="SPK19" s="161"/>
      <c r="SPL19" s="164"/>
      <c r="SPM19" s="161"/>
      <c r="SPN19" s="164"/>
      <c r="SPO19" s="161"/>
      <c r="SPP19" s="164"/>
      <c r="SPQ19" s="161"/>
      <c r="SPR19" s="164"/>
      <c r="SPS19" s="161"/>
      <c r="SPT19" s="164"/>
      <c r="SPU19" s="161"/>
      <c r="SPV19" s="164"/>
      <c r="SPW19" s="161"/>
      <c r="SPX19" s="164"/>
      <c r="SPY19" s="161"/>
      <c r="SPZ19" s="164"/>
      <c r="SQA19" s="161"/>
      <c r="SQB19" s="164"/>
      <c r="SQC19" s="161"/>
      <c r="SQD19" s="164"/>
      <c r="SQE19" s="161"/>
      <c r="SQF19" s="164"/>
      <c r="SQG19" s="161"/>
      <c r="SQH19" s="164"/>
      <c r="SQI19" s="161"/>
      <c r="SQJ19" s="164"/>
      <c r="SQK19" s="161"/>
      <c r="SQL19" s="164"/>
      <c r="SQM19" s="161"/>
      <c r="SQN19" s="164"/>
      <c r="SQO19" s="161"/>
      <c r="SQP19" s="164"/>
      <c r="SQQ19" s="161"/>
      <c r="SQR19" s="164"/>
      <c r="SQS19" s="161"/>
      <c r="SQT19" s="164"/>
      <c r="SQU19" s="161"/>
      <c r="SQV19" s="164"/>
      <c r="SQW19" s="161"/>
      <c r="SQX19" s="164"/>
      <c r="SQY19" s="161"/>
      <c r="SQZ19" s="164"/>
      <c r="SRA19" s="161"/>
      <c r="SRB19" s="164"/>
      <c r="SRC19" s="161"/>
      <c r="SRD19" s="164"/>
      <c r="SRE19" s="161"/>
      <c r="SRF19" s="164"/>
      <c r="SRG19" s="161"/>
      <c r="SRH19" s="164"/>
      <c r="SRI19" s="161"/>
      <c r="SRJ19" s="164"/>
      <c r="SRK19" s="161"/>
      <c r="SRL19" s="164"/>
      <c r="SRM19" s="161"/>
      <c r="SRN19" s="164"/>
      <c r="SRO19" s="161"/>
      <c r="SRP19" s="164"/>
      <c r="SRQ19" s="161"/>
      <c r="SRR19" s="164"/>
      <c r="SRS19" s="161"/>
      <c r="SRT19" s="164"/>
      <c r="SRU19" s="161"/>
      <c r="SRV19" s="164"/>
      <c r="SRW19" s="161"/>
      <c r="SRX19" s="164"/>
      <c r="SRY19" s="161"/>
      <c r="SRZ19" s="164"/>
      <c r="SSA19" s="161"/>
      <c r="SSB19" s="164"/>
      <c r="SSC19" s="161"/>
      <c r="SSD19" s="164"/>
      <c r="SSE19" s="161"/>
      <c r="SSF19" s="164"/>
      <c r="SSG19" s="161"/>
      <c r="SSH19" s="164"/>
      <c r="SSI19" s="161"/>
      <c r="SSJ19" s="164"/>
      <c r="SSK19" s="161"/>
      <c r="SSL19" s="164"/>
      <c r="SSM19" s="161"/>
      <c r="SSN19" s="164"/>
      <c r="SSO19" s="161"/>
      <c r="SSP19" s="164"/>
      <c r="SSQ19" s="161"/>
      <c r="SSR19" s="164"/>
      <c r="SSS19" s="161"/>
      <c r="SST19" s="164"/>
      <c r="SSU19" s="161"/>
      <c r="SSV19" s="164"/>
      <c r="SSW19" s="161"/>
      <c r="SSX19" s="164"/>
      <c r="SSY19" s="161"/>
      <c r="SSZ19" s="164"/>
      <c r="STA19" s="161"/>
      <c r="STB19" s="164"/>
      <c r="STC19" s="161"/>
      <c r="STD19" s="164"/>
      <c r="STE19" s="161"/>
      <c r="STF19" s="164"/>
      <c r="STG19" s="161"/>
      <c r="STH19" s="164"/>
      <c r="STI19" s="161"/>
      <c r="STJ19" s="164"/>
      <c r="STK19" s="161"/>
      <c r="STL19" s="164"/>
      <c r="STM19" s="161"/>
      <c r="STN19" s="164"/>
      <c r="STO19" s="161"/>
      <c r="STP19" s="164"/>
      <c r="STQ19" s="161"/>
      <c r="STR19" s="164"/>
      <c r="STS19" s="161"/>
      <c r="STT19" s="164"/>
      <c r="STU19" s="161"/>
      <c r="STV19" s="164"/>
      <c r="STW19" s="161"/>
      <c r="STX19" s="164"/>
      <c r="STY19" s="161"/>
      <c r="STZ19" s="164"/>
      <c r="SUA19" s="161"/>
      <c r="SUB19" s="164"/>
      <c r="SUC19" s="161"/>
      <c r="SUD19" s="164"/>
      <c r="SUE19" s="161"/>
      <c r="SUF19" s="164"/>
      <c r="SUG19" s="161"/>
      <c r="SUH19" s="164"/>
      <c r="SUI19" s="161"/>
      <c r="SUJ19" s="164"/>
      <c r="SUK19" s="161"/>
      <c r="SUL19" s="164"/>
      <c r="SUM19" s="161"/>
      <c r="SUN19" s="164"/>
      <c r="SUO19" s="161"/>
      <c r="SUP19" s="164"/>
      <c r="SUQ19" s="161"/>
      <c r="SUR19" s="164"/>
      <c r="SUS19" s="161"/>
      <c r="SUT19" s="164"/>
      <c r="SUU19" s="161"/>
      <c r="SUV19" s="164"/>
      <c r="SUW19" s="161"/>
      <c r="SUX19" s="164"/>
      <c r="SUY19" s="161"/>
      <c r="SUZ19" s="164"/>
      <c r="SVA19" s="161"/>
      <c r="SVB19" s="164"/>
      <c r="SVC19" s="161"/>
      <c r="SVD19" s="164"/>
      <c r="SVE19" s="161"/>
      <c r="SVF19" s="164"/>
      <c r="SVG19" s="161"/>
      <c r="SVH19" s="164"/>
      <c r="SVI19" s="161"/>
      <c r="SVJ19" s="164"/>
      <c r="SVK19" s="161"/>
      <c r="SVL19" s="164"/>
      <c r="SVM19" s="161"/>
      <c r="SVN19" s="164"/>
      <c r="SVO19" s="161"/>
      <c r="SVP19" s="164"/>
      <c r="SVQ19" s="161"/>
      <c r="SVR19" s="164"/>
      <c r="SVS19" s="161"/>
      <c r="SVT19" s="164"/>
      <c r="SVU19" s="161"/>
      <c r="SVV19" s="164"/>
      <c r="SVW19" s="161"/>
      <c r="SVX19" s="164"/>
      <c r="SVY19" s="161"/>
      <c r="SVZ19" s="164"/>
      <c r="SWA19" s="161"/>
      <c r="SWB19" s="164"/>
      <c r="SWC19" s="161"/>
      <c r="SWD19" s="164"/>
      <c r="SWE19" s="161"/>
      <c r="SWF19" s="164"/>
      <c r="SWG19" s="161"/>
      <c r="SWH19" s="164"/>
      <c r="SWI19" s="161"/>
      <c r="SWJ19" s="164"/>
      <c r="SWK19" s="161"/>
      <c r="SWL19" s="164"/>
      <c r="SWM19" s="161"/>
      <c r="SWN19" s="164"/>
      <c r="SWO19" s="161"/>
      <c r="SWP19" s="164"/>
      <c r="SWQ19" s="161"/>
      <c r="SWR19" s="164"/>
      <c r="SWS19" s="161"/>
      <c r="SWT19" s="164"/>
      <c r="SWU19" s="161"/>
      <c r="SWV19" s="164"/>
      <c r="SWW19" s="161"/>
      <c r="SWX19" s="164"/>
      <c r="SWY19" s="161"/>
      <c r="SWZ19" s="164"/>
      <c r="SXA19" s="161"/>
      <c r="SXB19" s="164"/>
      <c r="SXC19" s="161"/>
      <c r="SXD19" s="164"/>
      <c r="SXE19" s="161"/>
      <c r="SXF19" s="164"/>
      <c r="SXG19" s="161"/>
      <c r="SXH19" s="164"/>
      <c r="SXI19" s="161"/>
      <c r="SXJ19" s="164"/>
      <c r="SXK19" s="161"/>
      <c r="SXL19" s="164"/>
      <c r="SXM19" s="161"/>
      <c r="SXN19" s="164"/>
      <c r="SXO19" s="161"/>
      <c r="SXP19" s="164"/>
      <c r="SXQ19" s="161"/>
      <c r="SXR19" s="164"/>
      <c r="SXS19" s="161"/>
      <c r="SXT19" s="164"/>
      <c r="SXU19" s="161"/>
      <c r="SXV19" s="164"/>
      <c r="SXW19" s="161"/>
      <c r="SXX19" s="164"/>
      <c r="SXY19" s="161"/>
      <c r="SXZ19" s="164"/>
      <c r="SYA19" s="161"/>
      <c r="SYB19" s="164"/>
      <c r="SYC19" s="161"/>
      <c r="SYD19" s="164"/>
      <c r="SYE19" s="161"/>
      <c r="SYF19" s="164"/>
      <c r="SYG19" s="161"/>
      <c r="SYH19" s="164"/>
      <c r="SYI19" s="161"/>
      <c r="SYJ19" s="164"/>
      <c r="SYK19" s="161"/>
      <c r="SYL19" s="164"/>
      <c r="SYM19" s="161"/>
      <c r="SYN19" s="164"/>
      <c r="SYO19" s="161"/>
      <c r="SYP19" s="164"/>
      <c r="SYQ19" s="161"/>
      <c r="SYR19" s="164"/>
      <c r="SYS19" s="161"/>
      <c r="SYT19" s="164"/>
      <c r="SYU19" s="161"/>
      <c r="SYV19" s="164"/>
      <c r="SYW19" s="161"/>
      <c r="SYX19" s="164"/>
      <c r="SYY19" s="161"/>
      <c r="SYZ19" s="164"/>
      <c r="SZA19" s="161"/>
      <c r="SZB19" s="164"/>
      <c r="SZC19" s="161"/>
      <c r="SZD19" s="164"/>
      <c r="SZE19" s="161"/>
      <c r="SZF19" s="164"/>
      <c r="SZG19" s="161"/>
      <c r="SZH19" s="164"/>
      <c r="SZI19" s="161"/>
      <c r="SZJ19" s="164"/>
      <c r="SZK19" s="161"/>
      <c r="SZL19" s="164"/>
      <c r="SZM19" s="161"/>
      <c r="SZN19" s="164"/>
      <c r="SZO19" s="161"/>
      <c r="SZP19" s="164"/>
      <c r="SZQ19" s="161"/>
      <c r="SZR19" s="164"/>
      <c r="SZS19" s="161"/>
      <c r="SZT19" s="164"/>
      <c r="SZU19" s="161"/>
      <c r="SZV19" s="164"/>
      <c r="SZW19" s="161"/>
      <c r="SZX19" s="164"/>
      <c r="SZY19" s="161"/>
      <c r="SZZ19" s="164"/>
      <c r="TAA19" s="161"/>
      <c r="TAB19" s="164"/>
      <c r="TAC19" s="161"/>
      <c r="TAD19" s="164"/>
      <c r="TAE19" s="161"/>
      <c r="TAF19" s="164"/>
      <c r="TAG19" s="161"/>
      <c r="TAH19" s="164"/>
      <c r="TAI19" s="161"/>
      <c r="TAJ19" s="164"/>
      <c r="TAK19" s="161"/>
      <c r="TAL19" s="164"/>
      <c r="TAM19" s="161"/>
      <c r="TAN19" s="164"/>
      <c r="TAO19" s="161"/>
      <c r="TAP19" s="164"/>
      <c r="TAQ19" s="161"/>
      <c r="TAR19" s="164"/>
      <c r="TAS19" s="161"/>
      <c r="TAT19" s="164"/>
      <c r="TAU19" s="161"/>
      <c r="TAV19" s="164"/>
      <c r="TAW19" s="161"/>
      <c r="TAX19" s="164"/>
      <c r="TAY19" s="161"/>
      <c r="TAZ19" s="164"/>
      <c r="TBA19" s="161"/>
      <c r="TBB19" s="164"/>
      <c r="TBC19" s="161"/>
      <c r="TBD19" s="164"/>
      <c r="TBE19" s="161"/>
      <c r="TBF19" s="164"/>
      <c r="TBG19" s="161"/>
      <c r="TBH19" s="164"/>
      <c r="TBI19" s="161"/>
      <c r="TBJ19" s="164"/>
      <c r="TBK19" s="161"/>
      <c r="TBL19" s="164"/>
      <c r="TBM19" s="161"/>
      <c r="TBN19" s="164"/>
      <c r="TBO19" s="161"/>
      <c r="TBP19" s="164"/>
      <c r="TBQ19" s="161"/>
      <c r="TBR19" s="164"/>
      <c r="TBS19" s="161"/>
      <c r="TBT19" s="164"/>
      <c r="TBU19" s="161"/>
      <c r="TBV19" s="164"/>
      <c r="TBW19" s="161"/>
      <c r="TBX19" s="164"/>
      <c r="TBY19" s="161"/>
      <c r="TBZ19" s="164"/>
      <c r="TCA19" s="161"/>
      <c r="TCB19" s="164"/>
      <c r="TCC19" s="161"/>
      <c r="TCD19" s="164"/>
      <c r="TCE19" s="161"/>
      <c r="TCF19" s="164"/>
      <c r="TCG19" s="161"/>
      <c r="TCH19" s="164"/>
      <c r="TCI19" s="161"/>
      <c r="TCJ19" s="164"/>
      <c r="TCK19" s="161"/>
      <c r="TCL19" s="164"/>
      <c r="TCM19" s="161"/>
      <c r="TCN19" s="164"/>
      <c r="TCO19" s="161"/>
      <c r="TCP19" s="164"/>
      <c r="TCQ19" s="161"/>
      <c r="TCR19" s="164"/>
      <c r="TCS19" s="161"/>
      <c r="TCT19" s="164"/>
      <c r="TCU19" s="161"/>
      <c r="TCV19" s="164"/>
      <c r="TCW19" s="161"/>
      <c r="TCX19" s="164"/>
      <c r="TCY19" s="161"/>
      <c r="TCZ19" s="164"/>
      <c r="TDA19" s="161"/>
      <c r="TDB19" s="164"/>
      <c r="TDC19" s="161"/>
      <c r="TDD19" s="164"/>
      <c r="TDE19" s="161"/>
      <c r="TDF19" s="164"/>
      <c r="TDG19" s="161"/>
      <c r="TDH19" s="164"/>
      <c r="TDI19" s="161"/>
      <c r="TDJ19" s="164"/>
      <c r="TDK19" s="161"/>
      <c r="TDL19" s="164"/>
      <c r="TDM19" s="161"/>
      <c r="TDN19" s="164"/>
      <c r="TDO19" s="161"/>
      <c r="TDP19" s="164"/>
      <c r="TDQ19" s="161"/>
      <c r="TDR19" s="164"/>
      <c r="TDS19" s="161"/>
      <c r="TDT19" s="164"/>
      <c r="TDU19" s="161"/>
      <c r="TDV19" s="164"/>
      <c r="TDW19" s="161"/>
      <c r="TDX19" s="164"/>
      <c r="TDY19" s="161"/>
      <c r="TDZ19" s="164"/>
      <c r="TEA19" s="161"/>
      <c r="TEB19" s="164"/>
      <c r="TEC19" s="161"/>
      <c r="TED19" s="164"/>
      <c r="TEE19" s="161"/>
      <c r="TEF19" s="164"/>
      <c r="TEG19" s="161"/>
      <c r="TEH19" s="164"/>
      <c r="TEI19" s="161"/>
      <c r="TEJ19" s="164"/>
      <c r="TEK19" s="161"/>
      <c r="TEL19" s="164"/>
      <c r="TEM19" s="161"/>
      <c r="TEN19" s="164"/>
      <c r="TEO19" s="161"/>
      <c r="TEP19" s="164"/>
      <c r="TEQ19" s="161"/>
      <c r="TER19" s="164"/>
      <c r="TES19" s="161"/>
      <c r="TET19" s="164"/>
      <c r="TEU19" s="161"/>
      <c r="TEV19" s="164"/>
      <c r="TEW19" s="161"/>
      <c r="TEX19" s="164"/>
      <c r="TEY19" s="161"/>
      <c r="TEZ19" s="164"/>
      <c r="TFA19" s="161"/>
      <c r="TFB19" s="164"/>
      <c r="TFC19" s="161"/>
      <c r="TFD19" s="164"/>
      <c r="TFE19" s="161"/>
      <c r="TFF19" s="164"/>
      <c r="TFG19" s="161"/>
      <c r="TFH19" s="164"/>
      <c r="TFI19" s="161"/>
      <c r="TFJ19" s="164"/>
      <c r="TFK19" s="161"/>
      <c r="TFL19" s="164"/>
      <c r="TFM19" s="161"/>
      <c r="TFN19" s="164"/>
      <c r="TFO19" s="161"/>
      <c r="TFP19" s="164"/>
      <c r="TFQ19" s="161"/>
      <c r="TFR19" s="164"/>
      <c r="TFS19" s="161"/>
      <c r="TFT19" s="164"/>
      <c r="TFU19" s="161"/>
      <c r="TFV19" s="164"/>
      <c r="TFW19" s="161"/>
      <c r="TFX19" s="164"/>
      <c r="TFY19" s="161"/>
      <c r="TFZ19" s="164"/>
      <c r="TGA19" s="161"/>
      <c r="TGB19" s="164"/>
      <c r="TGC19" s="161"/>
      <c r="TGD19" s="164"/>
      <c r="TGE19" s="161"/>
      <c r="TGF19" s="164"/>
      <c r="TGG19" s="161"/>
      <c r="TGH19" s="164"/>
      <c r="TGI19" s="161"/>
      <c r="TGJ19" s="164"/>
      <c r="TGK19" s="161"/>
      <c r="TGL19" s="164"/>
      <c r="TGM19" s="161"/>
      <c r="TGN19" s="164"/>
      <c r="TGO19" s="161"/>
      <c r="TGP19" s="164"/>
      <c r="TGQ19" s="161"/>
      <c r="TGR19" s="164"/>
      <c r="TGS19" s="161"/>
      <c r="TGT19" s="164"/>
      <c r="TGU19" s="161"/>
      <c r="TGV19" s="164"/>
      <c r="TGW19" s="161"/>
      <c r="TGX19" s="164"/>
      <c r="TGY19" s="161"/>
      <c r="TGZ19" s="164"/>
      <c r="THA19" s="161"/>
      <c r="THB19" s="164"/>
      <c r="THC19" s="161"/>
      <c r="THD19" s="164"/>
      <c r="THE19" s="161"/>
      <c r="THF19" s="164"/>
      <c r="THG19" s="161"/>
      <c r="THH19" s="164"/>
      <c r="THI19" s="161"/>
      <c r="THJ19" s="164"/>
      <c r="THK19" s="161"/>
      <c r="THL19" s="164"/>
      <c r="THM19" s="161"/>
      <c r="THN19" s="164"/>
      <c r="THO19" s="161"/>
      <c r="THP19" s="164"/>
      <c r="THQ19" s="161"/>
      <c r="THR19" s="164"/>
      <c r="THS19" s="161"/>
      <c r="THT19" s="164"/>
      <c r="THU19" s="161"/>
      <c r="THV19" s="164"/>
      <c r="THW19" s="161"/>
      <c r="THX19" s="164"/>
      <c r="THY19" s="161"/>
      <c r="THZ19" s="164"/>
      <c r="TIA19" s="161"/>
      <c r="TIB19" s="164"/>
      <c r="TIC19" s="161"/>
      <c r="TID19" s="164"/>
      <c r="TIE19" s="161"/>
      <c r="TIF19" s="164"/>
      <c r="TIG19" s="161"/>
      <c r="TIH19" s="164"/>
      <c r="TII19" s="161"/>
      <c r="TIJ19" s="164"/>
      <c r="TIK19" s="161"/>
      <c r="TIL19" s="164"/>
      <c r="TIM19" s="161"/>
      <c r="TIN19" s="164"/>
      <c r="TIO19" s="161"/>
      <c r="TIP19" s="164"/>
      <c r="TIQ19" s="161"/>
      <c r="TIR19" s="164"/>
      <c r="TIS19" s="161"/>
      <c r="TIT19" s="164"/>
      <c r="TIU19" s="161"/>
      <c r="TIV19" s="164"/>
      <c r="TIW19" s="161"/>
      <c r="TIX19" s="164"/>
      <c r="TIY19" s="161"/>
      <c r="TIZ19" s="164"/>
      <c r="TJA19" s="161"/>
      <c r="TJB19" s="164"/>
      <c r="TJC19" s="161"/>
      <c r="TJD19" s="164"/>
      <c r="TJE19" s="161"/>
      <c r="TJF19" s="164"/>
      <c r="TJG19" s="161"/>
      <c r="TJH19" s="164"/>
      <c r="TJI19" s="161"/>
      <c r="TJJ19" s="164"/>
      <c r="TJK19" s="161"/>
      <c r="TJL19" s="164"/>
      <c r="TJM19" s="161"/>
      <c r="TJN19" s="164"/>
      <c r="TJO19" s="161"/>
      <c r="TJP19" s="164"/>
      <c r="TJQ19" s="161"/>
      <c r="TJR19" s="164"/>
      <c r="TJS19" s="161"/>
      <c r="TJT19" s="164"/>
      <c r="TJU19" s="161"/>
      <c r="TJV19" s="164"/>
      <c r="TJW19" s="161"/>
      <c r="TJX19" s="164"/>
      <c r="TJY19" s="161"/>
      <c r="TJZ19" s="164"/>
      <c r="TKA19" s="161"/>
      <c r="TKB19" s="164"/>
      <c r="TKC19" s="161"/>
      <c r="TKD19" s="164"/>
      <c r="TKE19" s="161"/>
      <c r="TKF19" s="164"/>
      <c r="TKG19" s="161"/>
      <c r="TKH19" s="164"/>
      <c r="TKI19" s="161"/>
      <c r="TKJ19" s="164"/>
      <c r="TKK19" s="161"/>
      <c r="TKL19" s="164"/>
      <c r="TKM19" s="161"/>
      <c r="TKN19" s="164"/>
      <c r="TKO19" s="161"/>
      <c r="TKP19" s="164"/>
      <c r="TKQ19" s="161"/>
      <c r="TKR19" s="164"/>
      <c r="TKS19" s="161"/>
      <c r="TKT19" s="164"/>
      <c r="TKU19" s="161"/>
      <c r="TKV19" s="164"/>
      <c r="TKW19" s="161"/>
      <c r="TKX19" s="164"/>
      <c r="TKY19" s="161"/>
      <c r="TKZ19" s="164"/>
      <c r="TLA19" s="161"/>
      <c r="TLB19" s="164"/>
      <c r="TLC19" s="161"/>
      <c r="TLD19" s="164"/>
      <c r="TLE19" s="161"/>
      <c r="TLF19" s="164"/>
      <c r="TLG19" s="161"/>
      <c r="TLH19" s="164"/>
      <c r="TLI19" s="161"/>
      <c r="TLJ19" s="164"/>
      <c r="TLK19" s="161"/>
      <c r="TLL19" s="164"/>
      <c r="TLM19" s="161"/>
      <c r="TLN19" s="164"/>
      <c r="TLO19" s="161"/>
      <c r="TLP19" s="164"/>
      <c r="TLQ19" s="161"/>
      <c r="TLR19" s="164"/>
      <c r="TLS19" s="161"/>
      <c r="TLT19" s="164"/>
      <c r="TLU19" s="161"/>
      <c r="TLV19" s="164"/>
      <c r="TLW19" s="161"/>
      <c r="TLX19" s="164"/>
      <c r="TLY19" s="161"/>
      <c r="TLZ19" s="164"/>
      <c r="TMA19" s="161"/>
      <c r="TMB19" s="164"/>
      <c r="TMC19" s="161"/>
      <c r="TMD19" s="164"/>
      <c r="TME19" s="161"/>
      <c r="TMF19" s="164"/>
      <c r="TMG19" s="161"/>
      <c r="TMH19" s="164"/>
      <c r="TMI19" s="161"/>
      <c r="TMJ19" s="164"/>
      <c r="TMK19" s="161"/>
      <c r="TML19" s="164"/>
      <c r="TMM19" s="161"/>
      <c r="TMN19" s="164"/>
      <c r="TMO19" s="161"/>
      <c r="TMP19" s="164"/>
      <c r="TMQ19" s="161"/>
      <c r="TMR19" s="164"/>
      <c r="TMS19" s="161"/>
      <c r="TMT19" s="164"/>
      <c r="TMU19" s="161"/>
      <c r="TMV19" s="164"/>
      <c r="TMW19" s="161"/>
      <c r="TMX19" s="164"/>
      <c r="TMY19" s="161"/>
      <c r="TMZ19" s="164"/>
      <c r="TNA19" s="161"/>
      <c r="TNB19" s="164"/>
      <c r="TNC19" s="161"/>
      <c r="TND19" s="164"/>
      <c r="TNE19" s="161"/>
      <c r="TNF19" s="164"/>
      <c r="TNG19" s="161"/>
      <c r="TNH19" s="164"/>
      <c r="TNI19" s="161"/>
      <c r="TNJ19" s="164"/>
      <c r="TNK19" s="161"/>
      <c r="TNL19" s="164"/>
      <c r="TNM19" s="161"/>
      <c r="TNN19" s="164"/>
      <c r="TNO19" s="161"/>
      <c r="TNP19" s="164"/>
      <c r="TNQ19" s="161"/>
      <c r="TNR19" s="164"/>
      <c r="TNS19" s="161"/>
      <c r="TNT19" s="164"/>
      <c r="TNU19" s="161"/>
      <c r="TNV19" s="164"/>
      <c r="TNW19" s="161"/>
      <c r="TNX19" s="164"/>
      <c r="TNY19" s="161"/>
      <c r="TNZ19" s="164"/>
      <c r="TOA19" s="161"/>
      <c r="TOB19" s="164"/>
      <c r="TOC19" s="161"/>
      <c r="TOD19" s="164"/>
      <c r="TOE19" s="161"/>
      <c r="TOF19" s="164"/>
      <c r="TOG19" s="161"/>
      <c r="TOH19" s="164"/>
      <c r="TOI19" s="161"/>
      <c r="TOJ19" s="164"/>
      <c r="TOK19" s="161"/>
      <c r="TOL19" s="164"/>
      <c r="TOM19" s="161"/>
      <c r="TON19" s="164"/>
      <c r="TOO19" s="161"/>
      <c r="TOP19" s="164"/>
      <c r="TOQ19" s="161"/>
      <c r="TOR19" s="164"/>
      <c r="TOS19" s="161"/>
      <c r="TOT19" s="164"/>
      <c r="TOU19" s="161"/>
      <c r="TOV19" s="164"/>
      <c r="TOW19" s="161"/>
      <c r="TOX19" s="164"/>
      <c r="TOY19" s="161"/>
      <c r="TOZ19" s="164"/>
      <c r="TPA19" s="161"/>
      <c r="TPB19" s="164"/>
      <c r="TPC19" s="161"/>
      <c r="TPD19" s="164"/>
      <c r="TPE19" s="161"/>
      <c r="TPF19" s="164"/>
      <c r="TPG19" s="161"/>
      <c r="TPH19" s="164"/>
      <c r="TPI19" s="161"/>
      <c r="TPJ19" s="164"/>
      <c r="TPK19" s="161"/>
      <c r="TPL19" s="164"/>
      <c r="TPM19" s="161"/>
      <c r="TPN19" s="164"/>
      <c r="TPO19" s="161"/>
      <c r="TPP19" s="164"/>
      <c r="TPQ19" s="161"/>
      <c r="TPR19" s="164"/>
      <c r="TPS19" s="161"/>
      <c r="TPT19" s="164"/>
      <c r="TPU19" s="161"/>
      <c r="TPV19" s="164"/>
      <c r="TPW19" s="161"/>
      <c r="TPX19" s="164"/>
      <c r="TPY19" s="161"/>
      <c r="TPZ19" s="164"/>
      <c r="TQA19" s="161"/>
      <c r="TQB19" s="164"/>
      <c r="TQC19" s="161"/>
      <c r="TQD19" s="164"/>
      <c r="TQE19" s="161"/>
      <c r="TQF19" s="164"/>
      <c r="TQG19" s="161"/>
      <c r="TQH19" s="164"/>
      <c r="TQI19" s="161"/>
      <c r="TQJ19" s="164"/>
      <c r="TQK19" s="161"/>
      <c r="TQL19" s="164"/>
      <c r="TQM19" s="161"/>
      <c r="TQN19" s="164"/>
      <c r="TQO19" s="161"/>
      <c r="TQP19" s="164"/>
      <c r="TQQ19" s="161"/>
      <c r="TQR19" s="164"/>
      <c r="TQS19" s="161"/>
      <c r="TQT19" s="164"/>
      <c r="TQU19" s="161"/>
      <c r="TQV19" s="164"/>
      <c r="TQW19" s="161"/>
      <c r="TQX19" s="164"/>
      <c r="TQY19" s="161"/>
      <c r="TQZ19" s="164"/>
      <c r="TRA19" s="161"/>
      <c r="TRB19" s="164"/>
      <c r="TRC19" s="161"/>
      <c r="TRD19" s="164"/>
      <c r="TRE19" s="161"/>
      <c r="TRF19" s="164"/>
      <c r="TRG19" s="161"/>
      <c r="TRH19" s="164"/>
      <c r="TRI19" s="161"/>
      <c r="TRJ19" s="164"/>
      <c r="TRK19" s="161"/>
      <c r="TRL19" s="164"/>
      <c r="TRM19" s="161"/>
      <c r="TRN19" s="164"/>
      <c r="TRO19" s="161"/>
      <c r="TRP19" s="164"/>
      <c r="TRQ19" s="161"/>
      <c r="TRR19" s="164"/>
      <c r="TRS19" s="161"/>
      <c r="TRT19" s="164"/>
      <c r="TRU19" s="161"/>
      <c r="TRV19" s="164"/>
      <c r="TRW19" s="161"/>
      <c r="TRX19" s="164"/>
      <c r="TRY19" s="161"/>
      <c r="TRZ19" s="164"/>
      <c r="TSA19" s="161"/>
      <c r="TSB19" s="164"/>
      <c r="TSC19" s="161"/>
      <c r="TSD19" s="164"/>
      <c r="TSE19" s="161"/>
      <c r="TSF19" s="164"/>
      <c r="TSG19" s="161"/>
      <c r="TSH19" s="164"/>
      <c r="TSI19" s="161"/>
      <c r="TSJ19" s="164"/>
      <c r="TSK19" s="161"/>
      <c r="TSL19" s="164"/>
      <c r="TSM19" s="161"/>
      <c r="TSN19" s="164"/>
      <c r="TSO19" s="161"/>
      <c r="TSP19" s="164"/>
      <c r="TSQ19" s="161"/>
      <c r="TSR19" s="164"/>
      <c r="TSS19" s="161"/>
      <c r="TST19" s="164"/>
      <c r="TSU19" s="161"/>
      <c r="TSV19" s="164"/>
      <c r="TSW19" s="161"/>
      <c r="TSX19" s="164"/>
      <c r="TSY19" s="161"/>
      <c r="TSZ19" s="164"/>
      <c r="TTA19" s="161"/>
      <c r="TTB19" s="164"/>
      <c r="TTC19" s="161"/>
      <c r="TTD19" s="164"/>
      <c r="TTE19" s="161"/>
      <c r="TTF19" s="164"/>
      <c r="TTG19" s="161"/>
      <c r="TTH19" s="164"/>
      <c r="TTI19" s="161"/>
      <c r="TTJ19" s="164"/>
      <c r="TTK19" s="161"/>
      <c r="TTL19" s="164"/>
      <c r="TTM19" s="161"/>
      <c r="TTN19" s="164"/>
      <c r="TTO19" s="161"/>
      <c r="TTP19" s="164"/>
      <c r="TTQ19" s="161"/>
      <c r="TTR19" s="164"/>
      <c r="TTS19" s="161"/>
      <c r="TTT19" s="164"/>
      <c r="TTU19" s="161"/>
      <c r="TTV19" s="164"/>
      <c r="TTW19" s="161"/>
      <c r="TTX19" s="164"/>
      <c r="TTY19" s="161"/>
      <c r="TTZ19" s="164"/>
      <c r="TUA19" s="161"/>
      <c r="TUB19" s="164"/>
      <c r="TUC19" s="161"/>
      <c r="TUD19" s="164"/>
      <c r="TUE19" s="161"/>
      <c r="TUF19" s="164"/>
      <c r="TUG19" s="161"/>
      <c r="TUH19" s="164"/>
      <c r="TUI19" s="161"/>
      <c r="TUJ19" s="164"/>
      <c r="TUK19" s="161"/>
      <c r="TUL19" s="164"/>
      <c r="TUM19" s="161"/>
      <c r="TUN19" s="164"/>
      <c r="TUO19" s="161"/>
      <c r="TUP19" s="164"/>
      <c r="TUQ19" s="161"/>
      <c r="TUR19" s="164"/>
      <c r="TUS19" s="161"/>
      <c r="TUT19" s="164"/>
      <c r="TUU19" s="161"/>
      <c r="TUV19" s="164"/>
      <c r="TUW19" s="161"/>
      <c r="TUX19" s="164"/>
      <c r="TUY19" s="161"/>
      <c r="TUZ19" s="164"/>
      <c r="TVA19" s="161"/>
      <c r="TVB19" s="164"/>
      <c r="TVC19" s="161"/>
      <c r="TVD19" s="164"/>
      <c r="TVE19" s="161"/>
      <c r="TVF19" s="164"/>
      <c r="TVG19" s="161"/>
      <c r="TVH19" s="164"/>
      <c r="TVI19" s="161"/>
      <c r="TVJ19" s="164"/>
      <c r="TVK19" s="161"/>
      <c r="TVL19" s="164"/>
      <c r="TVM19" s="161"/>
      <c r="TVN19" s="164"/>
      <c r="TVO19" s="161"/>
      <c r="TVP19" s="164"/>
      <c r="TVQ19" s="161"/>
      <c r="TVR19" s="164"/>
      <c r="TVS19" s="161"/>
      <c r="TVT19" s="164"/>
      <c r="TVU19" s="161"/>
      <c r="TVV19" s="164"/>
      <c r="TVW19" s="161"/>
      <c r="TVX19" s="164"/>
      <c r="TVY19" s="161"/>
      <c r="TVZ19" s="164"/>
      <c r="TWA19" s="161"/>
      <c r="TWB19" s="164"/>
      <c r="TWC19" s="161"/>
      <c r="TWD19" s="164"/>
      <c r="TWE19" s="161"/>
      <c r="TWF19" s="164"/>
      <c r="TWG19" s="161"/>
      <c r="TWH19" s="164"/>
      <c r="TWI19" s="161"/>
      <c r="TWJ19" s="164"/>
      <c r="TWK19" s="161"/>
      <c r="TWL19" s="164"/>
      <c r="TWM19" s="161"/>
      <c r="TWN19" s="164"/>
      <c r="TWO19" s="161"/>
      <c r="TWP19" s="164"/>
      <c r="TWQ19" s="161"/>
      <c r="TWR19" s="164"/>
      <c r="TWS19" s="161"/>
      <c r="TWT19" s="164"/>
      <c r="TWU19" s="161"/>
      <c r="TWV19" s="164"/>
      <c r="TWW19" s="161"/>
      <c r="TWX19" s="164"/>
      <c r="TWY19" s="161"/>
      <c r="TWZ19" s="164"/>
      <c r="TXA19" s="161"/>
      <c r="TXB19" s="164"/>
      <c r="TXC19" s="161"/>
      <c r="TXD19" s="164"/>
      <c r="TXE19" s="161"/>
      <c r="TXF19" s="164"/>
      <c r="TXG19" s="161"/>
      <c r="TXH19" s="164"/>
      <c r="TXI19" s="161"/>
      <c r="TXJ19" s="164"/>
      <c r="TXK19" s="161"/>
      <c r="TXL19" s="164"/>
      <c r="TXM19" s="161"/>
      <c r="TXN19" s="164"/>
      <c r="TXO19" s="161"/>
      <c r="TXP19" s="164"/>
      <c r="TXQ19" s="161"/>
      <c r="TXR19" s="164"/>
      <c r="TXS19" s="161"/>
      <c r="TXT19" s="164"/>
      <c r="TXU19" s="161"/>
      <c r="TXV19" s="164"/>
      <c r="TXW19" s="161"/>
      <c r="TXX19" s="164"/>
      <c r="TXY19" s="161"/>
      <c r="TXZ19" s="164"/>
      <c r="TYA19" s="161"/>
      <c r="TYB19" s="164"/>
      <c r="TYC19" s="161"/>
      <c r="TYD19" s="164"/>
      <c r="TYE19" s="161"/>
      <c r="TYF19" s="164"/>
      <c r="TYG19" s="161"/>
      <c r="TYH19" s="164"/>
      <c r="TYI19" s="161"/>
      <c r="TYJ19" s="164"/>
      <c r="TYK19" s="161"/>
      <c r="TYL19" s="164"/>
      <c r="TYM19" s="161"/>
      <c r="TYN19" s="164"/>
      <c r="TYO19" s="161"/>
      <c r="TYP19" s="164"/>
      <c r="TYQ19" s="161"/>
      <c r="TYR19" s="164"/>
      <c r="TYS19" s="161"/>
      <c r="TYT19" s="164"/>
      <c r="TYU19" s="161"/>
      <c r="TYV19" s="164"/>
      <c r="TYW19" s="161"/>
      <c r="TYX19" s="164"/>
      <c r="TYY19" s="161"/>
      <c r="TYZ19" s="164"/>
      <c r="TZA19" s="161"/>
      <c r="TZB19" s="164"/>
      <c r="TZC19" s="161"/>
      <c r="TZD19" s="164"/>
      <c r="TZE19" s="161"/>
      <c r="TZF19" s="164"/>
      <c r="TZG19" s="161"/>
      <c r="TZH19" s="164"/>
      <c r="TZI19" s="161"/>
      <c r="TZJ19" s="164"/>
      <c r="TZK19" s="161"/>
      <c r="TZL19" s="164"/>
      <c r="TZM19" s="161"/>
      <c r="TZN19" s="164"/>
      <c r="TZO19" s="161"/>
      <c r="TZP19" s="164"/>
      <c r="TZQ19" s="161"/>
      <c r="TZR19" s="164"/>
      <c r="TZS19" s="161"/>
      <c r="TZT19" s="164"/>
      <c r="TZU19" s="161"/>
      <c r="TZV19" s="164"/>
      <c r="TZW19" s="161"/>
      <c r="TZX19" s="164"/>
      <c r="TZY19" s="161"/>
      <c r="TZZ19" s="164"/>
      <c r="UAA19" s="161"/>
      <c r="UAB19" s="164"/>
      <c r="UAC19" s="161"/>
      <c r="UAD19" s="164"/>
      <c r="UAE19" s="161"/>
      <c r="UAF19" s="164"/>
      <c r="UAG19" s="161"/>
      <c r="UAH19" s="164"/>
      <c r="UAI19" s="161"/>
      <c r="UAJ19" s="164"/>
      <c r="UAK19" s="161"/>
      <c r="UAL19" s="164"/>
      <c r="UAM19" s="161"/>
      <c r="UAN19" s="164"/>
      <c r="UAO19" s="161"/>
      <c r="UAP19" s="164"/>
      <c r="UAQ19" s="161"/>
      <c r="UAR19" s="164"/>
      <c r="UAS19" s="161"/>
      <c r="UAT19" s="164"/>
      <c r="UAU19" s="161"/>
      <c r="UAV19" s="164"/>
      <c r="UAW19" s="161"/>
      <c r="UAX19" s="164"/>
      <c r="UAY19" s="161"/>
      <c r="UAZ19" s="164"/>
      <c r="UBA19" s="161"/>
      <c r="UBB19" s="164"/>
      <c r="UBC19" s="161"/>
      <c r="UBD19" s="164"/>
      <c r="UBE19" s="161"/>
      <c r="UBF19" s="164"/>
      <c r="UBG19" s="161"/>
      <c r="UBH19" s="164"/>
      <c r="UBI19" s="161"/>
      <c r="UBJ19" s="164"/>
      <c r="UBK19" s="161"/>
      <c r="UBL19" s="164"/>
      <c r="UBM19" s="161"/>
      <c r="UBN19" s="164"/>
      <c r="UBO19" s="161"/>
      <c r="UBP19" s="164"/>
      <c r="UBQ19" s="161"/>
      <c r="UBR19" s="164"/>
      <c r="UBS19" s="161"/>
      <c r="UBT19" s="164"/>
      <c r="UBU19" s="161"/>
      <c r="UBV19" s="164"/>
      <c r="UBW19" s="161"/>
      <c r="UBX19" s="164"/>
      <c r="UBY19" s="161"/>
      <c r="UBZ19" s="164"/>
      <c r="UCA19" s="161"/>
      <c r="UCB19" s="164"/>
      <c r="UCC19" s="161"/>
      <c r="UCD19" s="164"/>
      <c r="UCE19" s="161"/>
      <c r="UCF19" s="164"/>
      <c r="UCG19" s="161"/>
      <c r="UCH19" s="164"/>
      <c r="UCI19" s="161"/>
      <c r="UCJ19" s="164"/>
      <c r="UCK19" s="161"/>
      <c r="UCL19" s="164"/>
      <c r="UCM19" s="161"/>
      <c r="UCN19" s="164"/>
      <c r="UCO19" s="161"/>
      <c r="UCP19" s="164"/>
      <c r="UCQ19" s="161"/>
      <c r="UCR19" s="164"/>
      <c r="UCS19" s="161"/>
      <c r="UCT19" s="164"/>
      <c r="UCU19" s="161"/>
      <c r="UCV19" s="164"/>
      <c r="UCW19" s="161"/>
      <c r="UCX19" s="164"/>
      <c r="UCY19" s="161"/>
      <c r="UCZ19" s="164"/>
      <c r="UDA19" s="161"/>
      <c r="UDB19" s="164"/>
      <c r="UDC19" s="161"/>
      <c r="UDD19" s="164"/>
      <c r="UDE19" s="161"/>
      <c r="UDF19" s="164"/>
      <c r="UDG19" s="161"/>
      <c r="UDH19" s="164"/>
      <c r="UDI19" s="161"/>
      <c r="UDJ19" s="164"/>
      <c r="UDK19" s="161"/>
      <c r="UDL19" s="164"/>
      <c r="UDM19" s="161"/>
      <c r="UDN19" s="164"/>
      <c r="UDO19" s="161"/>
      <c r="UDP19" s="164"/>
      <c r="UDQ19" s="161"/>
      <c r="UDR19" s="164"/>
      <c r="UDS19" s="161"/>
      <c r="UDT19" s="164"/>
      <c r="UDU19" s="161"/>
      <c r="UDV19" s="164"/>
      <c r="UDW19" s="161"/>
      <c r="UDX19" s="164"/>
      <c r="UDY19" s="161"/>
      <c r="UDZ19" s="164"/>
      <c r="UEA19" s="161"/>
      <c r="UEB19" s="164"/>
      <c r="UEC19" s="161"/>
      <c r="UED19" s="164"/>
      <c r="UEE19" s="161"/>
      <c r="UEF19" s="164"/>
      <c r="UEG19" s="161"/>
      <c r="UEH19" s="164"/>
      <c r="UEI19" s="161"/>
      <c r="UEJ19" s="164"/>
      <c r="UEK19" s="161"/>
      <c r="UEL19" s="164"/>
      <c r="UEM19" s="161"/>
      <c r="UEN19" s="164"/>
      <c r="UEO19" s="161"/>
      <c r="UEP19" s="164"/>
      <c r="UEQ19" s="161"/>
      <c r="UER19" s="164"/>
      <c r="UES19" s="161"/>
      <c r="UET19" s="164"/>
      <c r="UEU19" s="161"/>
      <c r="UEV19" s="164"/>
      <c r="UEW19" s="161"/>
      <c r="UEX19" s="164"/>
      <c r="UEY19" s="161"/>
      <c r="UEZ19" s="164"/>
      <c r="UFA19" s="161"/>
      <c r="UFB19" s="164"/>
      <c r="UFC19" s="161"/>
      <c r="UFD19" s="164"/>
      <c r="UFE19" s="161"/>
      <c r="UFF19" s="164"/>
      <c r="UFG19" s="161"/>
      <c r="UFH19" s="164"/>
      <c r="UFI19" s="161"/>
      <c r="UFJ19" s="164"/>
      <c r="UFK19" s="161"/>
      <c r="UFL19" s="164"/>
      <c r="UFM19" s="161"/>
      <c r="UFN19" s="164"/>
      <c r="UFO19" s="161"/>
      <c r="UFP19" s="164"/>
      <c r="UFQ19" s="161"/>
      <c r="UFR19" s="164"/>
      <c r="UFS19" s="161"/>
      <c r="UFT19" s="164"/>
      <c r="UFU19" s="161"/>
      <c r="UFV19" s="164"/>
      <c r="UFW19" s="161"/>
      <c r="UFX19" s="164"/>
      <c r="UFY19" s="161"/>
      <c r="UFZ19" s="164"/>
      <c r="UGA19" s="161"/>
      <c r="UGB19" s="164"/>
      <c r="UGC19" s="161"/>
      <c r="UGD19" s="164"/>
      <c r="UGE19" s="161"/>
      <c r="UGF19" s="164"/>
      <c r="UGG19" s="161"/>
      <c r="UGH19" s="164"/>
      <c r="UGI19" s="161"/>
      <c r="UGJ19" s="164"/>
      <c r="UGK19" s="161"/>
      <c r="UGL19" s="164"/>
      <c r="UGM19" s="161"/>
      <c r="UGN19" s="164"/>
      <c r="UGO19" s="161"/>
      <c r="UGP19" s="164"/>
      <c r="UGQ19" s="161"/>
      <c r="UGR19" s="164"/>
      <c r="UGS19" s="161"/>
      <c r="UGT19" s="164"/>
      <c r="UGU19" s="161"/>
      <c r="UGV19" s="164"/>
      <c r="UGW19" s="161"/>
      <c r="UGX19" s="164"/>
      <c r="UGY19" s="161"/>
      <c r="UGZ19" s="164"/>
      <c r="UHA19" s="161"/>
      <c r="UHB19" s="164"/>
      <c r="UHC19" s="161"/>
      <c r="UHD19" s="164"/>
      <c r="UHE19" s="161"/>
      <c r="UHF19" s="164"/>
      <c r="UHG19" s="161"/>
      <c r="UHH19" s="164"/>
      <c r="UHI19" s="161"/>
      <c r="UHJ19" s="164"/>
      <c r="UHK19" s="161"/>
      <c r="UHL19" s="164"/>
      <c r="UHM19" s="161"/>
      <c r="UHN19" s="164"/>
      <c r="UHO19" s="161"/>
      <c r="UHP19" s="164"/>
      <c r="UHQ19" s="161"/>
      <c r="UHR19" s="164"/>
      <c r="UHS19" s="161"/>
      <c r="UHT19" s="164"/>
      <c r="UHU19" s="161"/>
      <c r="UHV19" s="164"/>
      <c r="UHW19" s="161"/>
      <c r="UHX19" s="164"/>
      <c r="UHY19" s="161"/>
      <c r="UHZ19" s="164"/>
      <c r="UIA19" s="161"/>
      <c r="UIB19" s="164"/>
      <c r="UIC19" s="161"/>
      <c r="UID19" s="164"/>
      <c r="UIE19" s="161"/>
      <c r="UIF19" s="164"/>
      <c r="UIG19" s="161"/>
      <c r="UIH19" s="164"/>
      <c r="UII19" s="161"/>
      <c r="UIJ19" s="164"/>
      <c r="UIK19" s="161"/>
      <c r="UIL19" s="164"/>
      <c r="UIM19" s="161"/>
      <c r="UIN19" s="164"/>
      <c r="UIO19" s="161"/>
      <c r="UIP19" s="164"/>
      <c r="UIQ19" s="161"/>
      <c r="UIR19" s="164"/>
      <c r="UIS19" s="161"/>
      <c r="UIT19" s="164"/>
      <c r="UIU19" s="161"/>
      <c r="UIV19" s="164"/>
      <c r="UIW19" s="161"/>
      <c r="UIX19" s="164"/>
      <c r="UIY19" s="161"/>
      <c r="UIZ19" s="164"/>
      <c r="UJA19" s="161"/>
      <c r="UJB19" s="164"/>
      <c r="UJC19" s="161"/>
      <c r="UJD19" s="164"/>
      <c r="UJE19" s="161"/>
      <c r="UJF19" s="164"/>
      <c r="UJG19" s="161"/>
      <c r="UJH19" s="164"/>
      <c r="UJI19" s="161"/>
      <c r="UJJ19" s="164"/>
      <c r="UJK19" s="161"/>
      <c r="UJL19" s="164"/>
      <c r="UJM19" s="161"/>
      <c r="UJN19" s="164"/>
      <c r="UJO19" s="161"/>
      <c r="UJP19" s="164"/>
      <c r="UJQ19" s="161"/>
      <c r="UJR19" s="164"/>
      <c r="UJS19" s="161"/>
      <c r="UJT19" s="164"/>
      <c r="UJU19" s="161"/>
      <c r="UJV19" s="164"/>
      <c r="UJW19" s="161"/>
      <c r="UJX19" s="164"/>
      <c r="UJY19" s="161"/>
      <c r="UJZ19" s="164"/>
      <c r="UKA19" s="161"/>
      <c r="UKB19" s="164"/>
      <c r="UKC19" s="161"/>
      <c r="UKD19" s="164"/>
      <c r="UKE19" s="161"/>
      <c r="UKF19" s="164"/>
      <c r="UKG19" s="161"/>
      <c r="UKH19" s="164"/>
      <c r="UKI19" s="161"/>
      <c r="UKJ19" s="164"/>
      <c r="UKK19" s="161"/>
      <c r="UKL19" s="164"/>
      <c r="UKM19" s="161"/>
      <c r="UKN19" s="164"/>
      <c r="UKO19" s="161"/>
      <c r="UKP19" s="164"/>
      <c r="UKQ19" s="161"/>
      <c r="UKR19" s="164"/>
      <c r="UKS19" s="161"/>
      <c r="UKT19" s="164"/>
      <c r="UKU19" s="161"/>
      <c r="UKV19" s="164"/>
      <c r="UKW19" s="161"/>
      <c r="UKX19" s="164"/>
      <c r="UKY19" s="161"/>
      <c r="UKZ19" s="164"/>
      <c r="ULA19" s="161"/>
      <c r="ULB19" s="164"/>
      <c r="ULC19" s="161"/>
      <c r="ULD19" s="164"/>
      <c r="ULE19" s="161"/>
      <c r="ULF19" s="164"/>
      <c r="ULG19" s="161"/>
      <c r="ULH19" s="164"/>
      <c r="ULI19" s="161"/>
      <c r="ULJ19" s="164"/>
      <c r="ULK19" s="161"/>
      <c r="ULL19" s="164"/>
      <c r="ULM19" s="161"/>
      <c r="ULN19" s="164"/>
      <c r="ULO19" s="161"/>
      <c r="ULP19" s="164"/>
      <c r="ULQ19" s="161"/>
      <c r="ULR19" s="164"/>
      <c r="ULS19" s="161"/>
      <c r="ULT19" s="164"/>
      <c r="ULU19" s="161"/>
      <c r="ULV19" s="164"/>
      <c r="ULW19" s="161"/>
      <c r="ULX19" s="164"/>
      <c r="ULY19" s="161"/>
      <c r="ULZ19" s="164"/>
      <c r="UMA19" s="161"/>
      <c r="UMB19" s="164"/>
      <c r="UMC19" s="161"/>
      <c r="UMD19" s="164"/>
      <c r="UME19" s="161"/>
      <c r="UMF19" s="164"/>
      <c r="UMG19" s="161"/>
      <c r="UMH19" s="164"/>
      <c r="UMI19" s="161"/>
      <c r="UMJ19" s="164"/>
      <c r="UMK19" s="161"/>
      <c r="UML19" s="164"/>
      <c r="UMM19" s="161"/>
      <c r="UMN19" s="164"/>
      <c r="UMO19" s="161"/>
      <c r="UMP19" s="164"/>
      <c r="UMQ19" s="161"/>
      <c r="UMR19" s="164"/>
      <c r="UMS19" s="161"/>
      <c r="UMT19" s="164"/>
      <c r="UMU19" s="161"/>
      <c r="UMV19" s="164"/>
      <c r="UMW19" s="161"/>
      <c r="UMX19" s="164"/>
      <c r="UMY19" s="161"/>
      <c r="UMZ19" s="164"/>
      <c r="UNA19" s="161"/>
      <c r="UNB19" s="164"/>
      <c r="UNC19" s="161"/>
      <c r="UND19" s="164"/>
      <c r="UNE19" s="161"/>
      <c r="UNF19" s="164"/>
      <c r="UNG19" s="161"/>
      <c r="UNH19" s="164"/>
      <c r="UNI19" s="161"/>
      <c r="UNJ19" s="164"/>
      <c r="UNK19" s="161"/>
      <c r="UNL19" s="164"/>
      <c r="UNM19" s="161"/>
      <c r="UNN19" s="164"/>
      <c r="UNO19" s="161"/>
      <c r="UNP19" s="164"/>
      <c r="UNQ19" s="161"/>
      <c r="UNR19" s="164"/>
      <c r="UNS19" s="161"/>
      <c r="UNT19" s="164"/>
      <c r="UNU19" s="161"/>
      <c r="UNV19" s="164"/>
      <c r="UNW19" s="161"/>
      <c r="UNX19" s="164"/>
      <c r="UNY19" s="161"/>
      <c r="UNZ19" s="164"/>
      <c r="UOA19" s="161"/>
      <c r="UOB19" s="164"/>
      <c r="UOC19" s="161"/>
      <c r="UOD19" s="164"/>
      <c r="UOE19" s="161"/>
      <c r="UOF19" s="164"/>
      <c r="UOG19" s="161"/>
      <c r="UOH19" s="164"/>
      <c r="UOI19" s="161"/>
      <c r="UOJ19" s="164"/>
      <c r="UOK19" s="161"/>
      <c r="UOL19" s="164"/>
      <c r="UOM19" s="161"/>
      <c r="UON19" s="164"/>
      <c r="UOO19" s="161"/>
      <c r="UOP19" s="164"/>
      <c r="UOQ19" s="161"/>
      <c r="UOR19" s="164"/>
      <c r="UOS19" s="161"/>
      <c r="UOT19" s="164"/>
      <c r="UOU19" s="161"/>
      <c r="UOV19" s="164"/>
      <c r="UOW19" s="161"/>
      <c r="UOX19" s="164"/>
      <c r="UOY19" s="161"/>
      <c r="UOZ19" s="164"/>
      <c r="UPA19" s="161"/>
      <c r="UPB19" s="164"/>
      <c r="UPC19" s="161"/>
      <c r="UPD19" s="164"/>
      <c r="UPE19" s="161"/>
      <c r="UPF19" s="164"/>
      <c r="UPG19" s="161"/>
      <c r="UPH19" s="164"/>
      <c r="UPI19" s="161"/>
      <c r="UPJ19" s="164"/>
      <c r="UPK19" s="161"/>
      <c r="UPL19" s="164"/>
      <c r="UPM19" s="161"/>
      <c r="UPN19" s="164"/>
      <c r="UPO19" s="161"/>
      <c r="UPP19" s="164"/>
      <c r="UPQ19" s="161"/>
      <c r="UPR19" s="164"/>
      <c r="UPS19" s="161"/>
      <c r="UPT19" s="164"/>
      <c r="UPU19" s="161"/>
      <c r="UPV19" s="164"/>
      <c r="UPW19" s="161"/>
      <c r="UPX19" s="164"/>
      <c r="UPY19" s="161"/>
      <c r="UPZ19" s="164"/>
      <c r="UQA19" s="161"/>
      <c r="UQB19" s="164"/>
      <c r="UQC19" s="161"/>
      <c r="UQD19" s="164"/>
      <c r="UQE19" s="161"/>
      <c r="UQF19" s="164"/>
      <c r="UQG19" s="161"/>
      <c r="UQH19" s="164"/>
      <c r="UQI19" s="161"/>
      <c r="UQJ19" s="164"/>
      <c r="UQK19" s="161"/>
      <c r="UQL19" s="164"/>
      <c r="UQM19" s="161"/>
      <c r="UQN19" s="164"/>
      <c r="UQO19" s="161"/>
      <c r="UQP19" s="164"/>
      <c r="UQQ19" s="161"/>
      <c r="UQR19" s="164"/>
      <c r="UQS19" s="161"/>
      <c r="UQT19" s="164"/>
      <c r="UQU19" s="161"/>
      <c r="UQV19" s="164"/>
      <c r="UQW19" s="161"/>
      <c r="UQX19" s="164"/>
      <c r="UQY19" s="161"/>
      <c r="UQZ19" s="164"/>
      <c r="URA19" s="161"/>
      <c r="URB19" s="164"/>
      <c r="URC19" s="161"/>
      <c r="URD19" s="164"/>
      <c r="URE19" s="161"/>
      <c r="URF19" s="164"/>
      <c r="URG19" s="161"/>
      <c r="URH19" s="164"/>
      <c r="URI19" s="161"/>
      <c r="URJ19" s="164"/>
      <c r="URK19" s="161"/>
      <c r="URL19" s="164"/>
      <c r="URM19" s="161"/>
      <c r="URN19" s="164"/>
      <c r="URO19" s="161"/>
      <c r="URP19" s="164"/>
      <c r="URQ19" s="161"/>
      <c r="URR19" s="164"/>
      <c r="URS19" s="161"/>
      <c r="URT19" s="164"/>
      <c r="URU19" s="161"/>
      <c r="URV19" s="164"/>
      <c r="URW19" s="161"/>
      <c r="URX19" s="164"/>
      <c r="URY19" s="161"/>
      <c r="URZ19" s="164"/>
      <c r="USA19" s="161"/>
      <c r="USB19" s="164"/>
      <c r="USC19" s="161"/>
      <c r="USD19" s="164"/>
      <c r="USE19" s="161"/>
      <c r="USF19" s="164"/>
      <c r="USG19" s="161"/>
      <c r="USH19" s="164"/>
      <c r="USI19" s="161"/>
      <c r="USJ19" s="164"/>
      <c r="USK19" s="161"/>
      <c r="USL19" s="164"/>
      <c r="USM19" s="161"/>
      <c r="USN19" s="164"/>
      <c r="USO19" s="161"/>
      <c r="USP19" s="164"/>
      <c r="USQ19" s="161"/>
      <c r="USR19" s="164"/>
      <c r="USS19" s="161"/>
      <c r="UST19" s="164"/>
      <c r="USU19" s="161"/>
      <c r="USV19" s="164"/>
      <c r="USW19" s="161"/>
      <c r="USX19" s="164"/>
      <c r="USY19" s="161"/>
      <c r="USZ19" s="164"/>
      <c r="UTA19" s="161"/>
      <c r="UTB19" s="164"/>
      <c r="UTC19" s="161"/>
      <c r="UTD19" s="164"/>
      <c r="UTE19" s="161"/>
      <c r="UTF19" s="164"/>
      <c r="UTG19" s="161"/>
      <c r="UTH19" s="164"/>
      <c r="UTI19" s="161"/>
      <c r="UTJ19" s="164"/>
      <c r="UTK19" s="161"/>
      <c r="UTL19" s="164"/>
      <c r="UTM19" s="161"/>
      <c r="UTN19" s="164"/>
      <c r="UTO19" s="161"/>
      <c r="UTP19" s="164"/>
      <c r="UTQ19" s="161"/>
      <c r="UTR19" s="164"/>
      <c r="UTS19" s="161"/>
      <c r="UTT19" s="164"/>
      <c r="UTU19" s="161"/>
      <c r="UTV19" s="164"/>
      <c r="UTW19" s="161"/>
      <c r="UTX19" s="164"/>
      <c r="UTY19" s="161"/>
      <c r="UTZ19" s="164"/>
      <c r="UUA19" s="161"/>
      <c r="UUB19" s="164"/>
      <c r="UUC19" s="161"/>
      <c r="UUD19" s="164"/>
      <c r="UUE19" s="161"/>
      <c r="UUF19" s="164"/>
      <c r="UUG19" s="161"/>
      <c r="UUH19" s="164"/>
      <c r="UUI19" s="161"/>
      <c r="UUJ19" s="164"/>
      <c r="UUK19" s="161"/>
      <c r="UUL19" s="164"/>
      <c r="UUM19" s="161"/>
      <c r="UUN19" s="164"/>
      <c r="UUO19" s="161"/>
      <c r="UUP19" s="164"/>
      <c r="UUQ19" s="161"/>
      <c r="UUR19" s="164"/>
      <c r="UUS19" s="161"/>
      <c r="UUT19" s="164"/>
      <c r="UUU19" s="161"/>
      <c r="UUV19" s="164"/>
      <c r="UUW19" s="161"/>
      <c r="UUX19" s="164"/>
      <c r="UUY19" s="161"/>
      <c r="UUZ19" s="164"/>
      <c r="UVA19" s="161"/>
      <c r="UVB19" s="164"/>
      <c r="UVC19" s="161"/>
      <c r="UVD19" s="164"/>
      <c r="UVE19" s="161"/>
      <c r="UVF19" s="164"/>
      <c r="UVG19" s="161"/>
      <c r="UVH19" s="164"/>
      <c r="UVI19" s="161"/>
      <c r="UVJ19" s="164"/>
      <c r="UVK19" s="161"/>
      <c r="UVL19" s="164"/>
      <c r="UVM19" s="161"/>
      <c r="UVN19" s="164"/>
      <c r="UVO19" s="161"/>
      <c r="UVP19" s="164"/>
      <c r="UVQ19" s="161"/>
      <c r="UVR19" s="164"/>
      <c r="UVS19" s="161"/>
      <c r="UVT19" s="164"/>
      <c r="UVU19" s="161"/>
      <c r="UVV19" s="164"/>
      <c r="UVW19" s="161"/>
      <c r="UVX19" s="164"/>
      <c r="UVY19" s="161"/>
      <c r="UVZ19" s="164"/>
      <c r="UWA19" s="161"/>
      <c r="UWB19" s="164"/>
      <c r="UWC19" s="161"/>
      <c r="UWD19" s="164"/>
      <c r="UWE19" s="161"/>
      <c r="UWF19" s="164"/>
      <c r="UWG19" s="161"/>
      <c r="UWH19" s="164"/>
      <c r="UWI19" s="161"/>
      <c r="UWJ19" s="164"/>
      <c r="UWK19" s="161"/>
      <c r="UWL19" s="164"/>
      <c r="UWM19" s="161"/>
      <c r="UWN19" s="164"/>
      <c r="UWO19" s="161"/>
      <c r="UWP19" s="164"/>
      <c r="UWQ19" s="161"/>
      <c r="UWR19" s="164"/>
      <c r="UWS19" s="161"/>
      <c r="UWT19" s="164"/>
      <c r="UWU19" s="161"/>
      <c r="UWV19" s="164"/>
      <c r="UWW19" s="161"/>
      <c r="UWX19" s="164"/>
      <c r="UWY19" s="161"/>
      <c r="UWZ19" s="164"/>
      <c r="UXA19" s="161"/>
      <c r="UXB19" s="164"/>
      <c r="UXC19" s="161"/>
      <c r="UXD19" s="164"/>
      <c r="UXE19" s="161"/>
      <c r="UXF19" s="164"/>
      <c r="UXG19" s="161"/>
      <c r="UXH19" s="164"/>
      <c r="UXI19" s="161"/>
      <c r="UXJ19" s="164"/>
      <c r="UXK19" s="161"/>
      <c r="UXL19" s="164"/>
      <c r="UXM19" s="161"/>
      <c r="UXN19" s="164"/>
      <c r="UXO19" s="161"/>
      <c r="UXP19" s="164"/>
      <c r="UXQ19" s="161"/>
      <c r="UXR19" s="164"/>
      <c r="UXS19" s="161"/>
      <c r="UXT19" s="164"/>
      <c r="UXU19" s="161"/>
      <c r="UXV19" s="164"/>
      <c r="UXW19" s="161"/>
      <c r="UXX19" s="164"/>
      <c r="UXY19" s="161"/>
      <c r="UXZ19" s="164"/>
      <c r="UYA19" s="161"/>
      <c r="UYB19" s="164"/>
      <c r="UYC19" s="161"/>
      <c r="UYD19" s="164"/>
      <c r="UYE19" s="161"/>
      <c r="UYF19" s="164"/>
      <c r="UYG19" s="161"/>
      <c r="UYH19" s="164"/>
      <c r="UYI19" s="161"/>
      <c r="UYJ19" s="164"/>
      <c r="UYK19" s="161"/>
      <c r="UYL19" s="164"/>
      <c r="UYM19" s="161"/>
      <c r="UYN19" s="164"/>
      <c r="UYO19" s="161"/>
      <c r="UYP19" s="164"/>
      <c r="UYQ19" s="161"/>
      <c r="UYR19" s="164"/>
      <c r="UYS19" s="161"/>
      <c r="UYT19" s="164"/>
      <c r="UYU19" s="161"/>
      <c r="UYV19" s="164"/>
      <c r="UYW19" s="161"/>
      <c r="UYX19" s="164"/>
      <c r="UYY19" s="161"/>
      <c r="UYZ19" s="164"/>
      <c r="UZA19" s="161"/>
      <c r="UZB19" s="164"/>
      <c r="UZC19" s="161"/>
      <c r="UZD19" s="164"/>
      <c r="UZE19" s="161"/>
      <c r="UZF19" s="164"/>
      <c r="UZG19" s="161"/>
      <c r="UZH19" s="164"/>
      <c r="UZI19" s="161"/>
      <c r="UZJ19" s="164"/>
      <c r="UZK19" s="161"/>
      <c r="UZL19" s="164"/>
      <c r="UZM19" s="161"/>
      <c r="UZN19" s="164"/>
      <c r="UZO19" s="161"/>
      <c r="UZP19" s="164"/>
      <c r="UZQ19" s="161"/>
      <c r="UZR19" s="164"/>
      <c r="UZS19" s="161"/>
      <c r="UZT19" s="164"/>
      <c r="UZU19" s="161"/>
      <c r="UZV19" s="164"/>
      <c r="UZW19" s="161"/>
      <c r="UZX19" s="164"/>
      <c r="UZY19" s="161"/>
      <c r="UZZ19" s="164"/>
      <c r="VAA19" s="161"/>
      <c r="VAB19" s="164"/>
      <c r="VAC19" s="161"/>
      <c r="VAD19" s="164"/>
      <c r="VAE19" s="161"/>
      <c r="VAF19" s="164"/>
      <c r="VAG19" s="161"/>
      <c r="VAH19" s="164"/>
      <c r="VAI19" s="161"/>
      <c r="VAJ19" s="164"/>
      <c r="VAK19" s="161"/>
      <c r="VAL19" s="164"/>
      <c r="VAM19" s="161"/>
      <c r="VAN19" s="164"/>
      <c r="VAO19" s="161"/>
      <c r="VAP19" s="164"/>
      <c r="VAQ19" s="161"/>
      <c r="VAR19" s="164"/>
      <c r="VAS19" s="161"/>
      <c r="VAT19" s="164"/>
      <c r="VAU19" s="161"/>
      <c r="VAV19" s="164"/>
      <c r="VAW19" s="161"/>
      <c r="VAX19" s="164"/>
      <c r="VAY19" s="161"/>
      <c r="VAZ19" s="164"/>
      <c r="VBA19" s="161"/>
      <c r="VBB19" s="164"/>
      <c r="VBC19" s="161"/>
      <c r="VBD19" s="164"/>
      <c r="VBE19" s="161"/>
      <c r="VBF19" s="164"/>
      <c r="VBG19" s="161"/>
      <c r="VBH19" s="164"/>
      <c r="VBI19" s="161"/>
      <c r="VBJ19" s="164"/>
      <c r="VBK19" s="161"/>
      <c r="VBL19" s="164"/>
      <c r="VBM19" s="161"/>
      <c r="VBN19" s="164"/>
      <c r="VBO19" s="161"/>
      <c r="VBP19" s="164"/>
      <c r="VBQ19" s="161"/>
      <c r="VBR19" s="164"/>
      <c r="VBS19" s="161"/>
      <c r="VBT19" s="164"/>
      <c r="VBU19" s="161"/>
      <c r="VBV19" s="164"/>
      <c r="VBW19" s="161"/>
      <c r="VBX19" s="164"/>
      <c r="VBY19" s="161"/>
      <c r="VBZ19" s="164"/>
      <c r="VCA19" s="161"/>
      <c r="VCB19" s="164"/>
      <c r="VCC19" s="161"/>
      <c r="VCD19" s="164"/>
      <c r="VCE19" s="161"/>
      <c r="VCF19" s="164"/>
      <c r="VCG19" s="161"/>
      <c r="VCH19" s="164"/>
      <c r="VCI19" s="161"/>
      <c r="VCJ19" s="164"/>
      <c r="VCK19" s="161"/>
      <c r="VCL19" s="164"/>
      <c r="VCM19" s="161"/>
      <c r="VCN19" s="164"/>
      <c r="VCO19" s="161"/>
      <c r="VCP19" s="164"/>
      <c r="VCQ19" s="161"/>
      <c r="VCR19" s="164"/>
      <c r="VCS19" s="161"/>
      <c r="VCT19" s="164"/>
      <c r="VCU19" s="161"/>
      <c r="VCV19" s="164"/>
      <c r="VCW19" s="161"/>
      <c r="VCX19" s="164"/>
      <c r="VCY19" s="161"/>
      <c r="VCZ19" s="164"/>
      <c r="VDA19" s="161"/>
      <c r="VDB19" s="164"/>
      <c r="VDC19" s="161"/>
      <c r="VDD19" s="164"/>
      <c r="VDE19" s="161"/>
      <c r="VDF19" s="164"/>
      <c r="VDG19" s="161"/>
      <c r="VDH19" s="164"/>
      <c r="VDI19" s="161"/>
      <c r="VDJ19" s="164"/>
      <c r="VDK19" s="161"/>
      <c r="VDL19" s="164"/>
      <c r="VDM19" s="161"/>
      <c r="VDN19" s="164"/>
      <c r="VDO19" s="161"/>
      <c r="VDP19" s="164"/>
      <c r="VDQ19" s="161"/>
      <c r="VDR19" s="164"/>
      <c r="VDS19" s="161"/>
      <c r="VDT19" s="164"/>
      <c r="VDU19" s="161"/>
      <c r="VDV19" s="164"/>
      <c r="VDW19" s="161"/>
      <c r="VDX19" s="164"/>
      <c r="VDY19" s="161"/>
      <c r="VDZ19" s="164"/>
      <c r="VEA19" s="161"/>
      <c r="VEB19" s="164"/>
      <c r="VEC19" s="161"/>
      <c r="VED19" s="164"/>
      <c r="VEE19" s="161"/>
      <c r="VEF19" s="164"/>
      <c r="VEG19" s="161"/>
      <c r="VEH19" s="164"/>
      <c r="VEI19" s="161"/>
      <c r="VEJ19" s="164"/>
      <c r="VEK19" s="161"/>
      <c r="VEL19" s="164"/>
      <c r="VEM19" s="161"/>
      <c r="VEN19" s="164"/>
      <c r="VEO19" s="161"/>
      <c r="VEP19" s="164"/>
      <c r="VEQ19" s="161"/>
      <c r="VER19" s="164"/>
      <c r="VES19" s="161"/>
      <c r="VET19" s="164"/>
      <c r="VEU19" s="161"/>
      <c r="VEV19" s="164"/>
      <c r="VEW19" s="161"/>
      <c r="VEX19" s="164"/>
      <c r="VEY19" s="161"/>
      <c r="VEZ19" s="164"/>
      <c r="VFA19" s="161"/>
      <c r="VFB19" s="164"/>
      <c r="VFC19" s="161"/>
      <c r="VFD19" s="164"/>
      <c r="VFE19" s="161"/>
      <c r="VFF19" s="164"/>
      <c r="VFG19" s="161"/>
      <c r="VFH19" s="164"/>
      <c r="VFI19" s="161"/>
      <c r="VFJ19" s="164"/>
      <c r="VFK19" s="161"/>
      <c r="VFL19" s="164"/>
      <c r="VFM19" s="161"/>
      <c r="VFN19" s="164"/>
      <c r="VFO19" s="161"/>
      <c r="VFP19" s="164"/>
      <c r="VFQ19" s="161"/>
      <c r="VFR19" s="164"/>
      <c r="VFS19" s="161"/>
      <c r="VFT19" s="164"/>
      <c r="VFU19" s="161"/>
      <c r="VFV19" s="164"/>
      <c r="VFW19" s="161"/>
      <c r="VFX19" s="164"/>
      <c r="VFY19" s="161"/>
      <c r="VFZ19" s="164"/>
      <c r="VGA19" s="161"/>
      <c r="VGB19" s="164"/>
      <c r="VGC19" s="161"/>
      <c r="VGD19" s="164"/>
      <c r="VGE19" s="161"/>
      <c r="VGF19" s="164"/>
      <c r="VGG19" s="161"/>
      <c r="VGH19" s="164"/>
      <c r="VGI19" s="161"/>
      <c r="VGJ19" s="164"/>
      <c r="VGK19" s="161"/>
      <c r="VGL19" s="164"/>
      <c r="VGM19" s="161"/>
      <c r="VGN19" s="164"/>
      <c r="VGO19" s="161"/>
      <c r="VGP19" s="164"/>
      <c r="VGQ19" s="161"/>
      <c r="VGR19" s="164"/>
      <c r="VGS19" s="161"/>
      <c r="VGT19" s="164"/>
      <c r="VGU19" s="161"/>
      <c r="VGV19" s="164"/>
      <c r="VGW19" s="161"/>
      <c r="VGX19" s="164"/>
      <c r="VGY19" s="161"/>
      <c r="VGZ19" s="164"/>
      <c r="VHA19" s="161"/>
      <c r="VHB19" s="164"/>
      <c r="VHC19" s="161"/>
      <c r="VHD19" s="164"/>
      <c r="VHE19" s="161"/>
      <c r="VHF19" s="164"/>
      <c r="VHG19" s="161"/>
      <c r="VHH19" s="164"/>
      <c r="VHI19" s="161"/>
      <c r="VHJ19" s="164"/>
      <c r="VHK19" s="161"/>
      <c r="VHL19" s="164"/>
      <c r="VHM19" s="161"/>
      <c r="VHN19" s="164"/>
      <c r="VHO19" s="161"/>
      <c r="VHP19" s="164"/>
      <c r="VHQ19" s="161"/>
      <c r="VHR19" s="164"/>
      <c r="VHS19" s="161"/>
      <c r="VHT19" s="164"/>
      <c r="VHU19" s="161"/>
      <c r="VHV19" s="164"/>
      <c r="VHW19" s="161"/>
      <c r="VHX19" s="164"/>
      <c r="VHY19" s="161"/>
      <c r="VHZ19" s="164"/>
      <c r="VIA19" s="161"/>
      <c r="VIB19" s="164"/>
      <c r="VIC19" s="161"/>
      <c r="VID19" s="164"/>
      <c r="VIE19" s="161"/>
      <c r="VIF19" s="164"/>
      <c r="VIG19" s="161"/>
      <c r="VIH19" s="164"/>
      <c r="VII19" s="161"/>
      <c r="VIJ19" s="164"/>
      <c r="VIK19" s="161"/>
      <c r="VIL19" s="164"/>
      <c r="VIM19" s="161"/>
      <c r="VIN19" s="164"/>
      <c r="VIO19" s="161"/>
      <c r="VIP19" s="164"/>
      <c r="VIQ19" s="161"/>
      <c r="VIR19" s="164"/>
      <c r="VIS19" s="161"/>
      <c r="VIT19" s="164"/>
      <c r="VIU19" s="161"/>
      <c r="VIV19" s="164"/>
      <c r="VIW19" s="161"/>
      <c r="VIX19" s="164"/>
      <c r="VIY19" s="161"/>
      <c r="VIZ19" s="164"/>
      <c r="VJA19" s="161"/>
      <c r="VJB19" s="164"/>
      <c r="VJC19" s="161"/>
      <c r="VJD19" s="164"/>
      <c r="VJE19" s="161"/>
      <c r="VJF19" s="164"/>
      <c r="VJG19" s="161"/>
      <c r="VJH19" s="164"/>
      <c r="VJI19" s="161"/>
      <c r="VJJ19" s="164"/>
      <c r="VJK19" s="161"/>
      <c r="VJL19" s="164"/>
      <c r="VJM19" s="161"/>
      <c r="VJN19" s="164"/>
      <c r="VJO19" s="161"/>
      <c r="VJP19" s="164"/>
      <c r="VJQ19" s="161"/>
      <c r="VJR19" s="164"/>
      <c r="VJS19" s="161"/>
      <c r="VJT19" s="164"/>
      <c r="VJU19" s="161"/>
      <c r="VJV19" s="164"/>
      <c r="VJW19" s="161"/>
      <c r="VJX19" s="164"/>
      <c r="VJY19" s="161"/>
      <c r="VJZ19" s="164"/>
      <c r="VKA19" s="161"/>
      <c r="VKB19" s="164"/>
      <c r="VKC19" s="161"/>
      <c r="VKD19" s="164"/>
      <c r="VKE19" s="161"/>
      <c r="VKF19" s="164"/>
      <c r="VKG19" s="161"/>
      <c r="VKH19" s="164"/>
      <c r="VKI19" s="161"/>
      <c r="VKJ19" s="164"/>
      <c r="VKK19" s="161"/>
      <c r="VKL19" s="164"/>
      <c r="VKM19" s="161"/>
      <c r="VKN19" s="164"/>
      <c r="VKO19" s="161"/>
      <c r="VKP19" s="164"/>
      <c r="VKQ19" s="161"/>
      <c r="VKR19" s="164"/>
      <c r="VKS19" s="161"/>
      <c r="VKT19" s="164"/>
      <c r="VKU19" s="161"/>
      <c r="VKV19" s="164"/>
      <c r="VKW19" s="161"/>
      <c r="VKX19" s="164"/>
      <c r="VKY19" s="161"/>
      <c r="VKZ19" s="164"/>
      <c r="VLA19" s="161"/>
      <c r="VLB19" s="164"/>
      <c r="VLC19" s="161"/>
      <c r="VLD19" s="164"/>
      <c r="VLE19" s="161"/>
      <c r="VLF19" s="164"/>
      <c r="VLG19" s="161"/>
      <c r="VLH19" s="164"/>
      <c r="VLI19" s="161"/>
      <c r="VLJ19" s="164"/>
      <c r="VLK19" s="161"/>
      <c r="VLL19" s="164"/>
      <c r="VLM19" s="161"/>
      <c r="VLN19" s="164"/>
      <c r="VLO19" s="161"/>
      <c r="VLP19" s="164"/>
      <c r="VLQ19" s="161"/>
      <c r="VLR19" s="164"/>
      <c r="VLS19" s="161"/>
      <c r="VLT19" s="164"/>
      <c r="VLU19" s="161"/>
      <c r="VLV19" s="164"/>
      <c r="VLW19" s="161"/>
      <c r="VLX19" s="164"/>
      <c r="VLY19" s="161"/>
      <c r="VLZ19" s="164"/>
      <c r="VMA19" s="161"/>
      <c r="VMB19" s="164"/>
      <c r="VMC19" s="161"/>
      <c r="VMD19" s="164"/>
      <c r="VME19" s="161"/>
      <c r="VMF19" s="164"/>
      <c r="VMG19" s="161"/>
      <c r="VMH19" s="164"/>
      <c r="VMI19" s="161"/>
      <c r="VMJ19" s="164"/>
      <c r="VMK19" s="161"/>
      <c r="VML19" s="164"/>
      <c r="VMM19" s="161"/>
      <c r="VMN19" s="164"/>
      <c r="VMO19" s="161"/>
      <c r="VMP19" s="164"/>
      <c r="VMQ19" s="161"/>
      <c r="VMR19" s="164"/>
      <c r="VMS19" s="161"/>
      <c r="VMT19" s="164"/>
      <c r="VMU19" s="161"/>
      <c r="VMV19" s="164"/>
      <c r="VMW19" s="161"/>
      <c r="VMX19" s="164"/>
      <c r="VMY19" s="161"/>
      <c r="VMZ19" s="164"/>
      <c r="VNA19" s="161"/>
      <c r="VNB19" s="164"/>
      <c r="VNC19" s="161"/>
      <c r="VND19" s="164"/>
      <c r="VNE19" s="161"/>
      <c r="VNF19" s="164"/>
      <c r="VNG19" s="161"/>
      <c r="VNH19" s="164"/>
      <c r="VNI19" s="161"/>
      <c r="VNJ19" s="164"/>
      <c r="VNK19" s="161"/>
      <c r="VNL19" s="164"/>
      <c r="VNM19" s="161"/>
      <c r="VNN19" s="164"/>
      <c r="VNO19" s="161"/>
      <c r="VNP19" s="164"/>
      <c r="VNQ19" s="161"/>
      <c r="VNR19" s="164"/>
      <c r="VNS19" s="161"/>
      <c r="VNT19" s="164"/>
      <c r="VNU19" s="161"/>
      <c r="VNV19" s="164"/>
      <c r="VNW19" s="161"/>
      <c r="VNX19" s="164"/>
      <c r="VNY19" s="161"/>
      <c r="VNZ19" s="164"/>
      <c r="VOA19" s="161"/>
      <c r="VOB19" s="164"/>
      <c r="VOC19" s="161"/>
      <c r="VOD19" s="164"/>
      <c r="VOE19" s="161"/>
      <c r="VOF19" s="164"/>
      <c r="VOG19" s="161"/>
      <c r="VOH19" s="164"/>
      <c r="VOI19" s="161"/>
      <c r="VOJ19" s="164"/>
      <c r="VOK19" s="161"/>
      <c r="VOL19" s="164"/>
      <c r="VOM19" s="161"/>
      <c r="VON19" s="164"/>
      <c r="VOO19" s="161"/>
      <c r="VOP19" s="164"/>
      <c r="VOQ19" s="161"/>
      <c r="VOR19" s="164"/>
      <c r="VOS19" s="161"/>
      <c r="VOT19" s="164"/>
      <c r="VOU19" s="161"/>
      <c r="VOV19" s="164"/>
      <c r="VOW19" s="161"/>
      <c r="VOX19" s="164"/>
      <c r="VOY19" s="161"/>
      <c r="VOZ19" s="164"/>
      <c r="VPA19" s="161"/>
      <c r="VPB19" s="164"/>
      <c r="VPC19" s="161"/>
      <c r="VPD19" s="164"/>
      <c r="VPE19" s="161"/>
      <c r="VPF19" s="164"/>
      <c r="VPG19" s="161"/>
      <c r="VPH19" s="164"/>
      <c r="VPI19" s="161"/>
      <c r="VPJ19" s="164"/>
      <c r="VPK19" s="161"/>
      <c r="VPL19" s="164"/>
      <c r="VPM19" s="161"/>
      <c r="VPN19" s="164"/>
      <c r="VPO19" s="161"/>
      <c r="VPP19" s="164"/>
      <c r="VPQ19" s="161"/>
      <c r="VPR19" s="164"/>
      <c r="VPS19" s="161"/>
      <c r="VPT19" s="164"/>
      <c r="VPU19" s="161"/>
      <c r="VPV19" s="164"/>
      <c r="VPW19" s="161"/>
      <c r="VPX19" s="164"/>
      <c r="VPY19" s="161"/>
      <c r="VPZ19" s="164"/>
      <c r="VQA19" s="161"/>
      <c r="VQB19" s="164"/>
      <c r="VQC19" s="161"/>
      <c r="VQD19" s="164"/>
      <c r="VQE19" s="161"/>
      <c r="VQF19" s="164"/>
      <c r="VQG19" s="161"/>
      <c r="VQH19" s="164"/>
      <c r="VQI19" s="161"/>
      <c r="VQJ19" s="164"/>
      <c r="VQK19" s="161"/>
      <c r="VQL19" s="164"/>
      <c r="VQM19" s="161"/>
      <c r="VQN19" s="164"/>
      <c r="VQO19" s="161"/>
      <c r="VQP19" s="164"/>
      <c r="VQQ19" s="161"/>
      <c r="VQR19" s="164"/>
      <c r="VQS19" s="161"/>
      <c r="VQT19" s="164"/>
      <c r="VQU19" s="161"/>
      <c r="VQV19" s="164"/>
      <c r="VQW19" s="161"/>
      <c r="VQX19" s="164"/>
      <c r="VQY19" s="161"/>
      <c r="VQZ19" s="164"/>
      <c r="VRA19" s="161"/>
      <c r="VRB19" s="164"/>
      <c r="VRC19" s="161"/>
      <c r="VRD19" s="164"/>
      <c r="VRE19" s="161"/>
      <c r="VRF19" s="164"/>
      <c r="VRG19" s="161"/>
      <c r="VRH19" s="164"/>
      <c r="VRI19" s="161"/>
      <c r="VRJ19" s="164"/>
      <c r="VRK19" s="161"/>
      <c r="VRL19" s="164"/>
      <c r="VRM19" s="161"/>
      <c r="VRN19" s="164"/>
      <c r="VRO19" s="161"/>
      <c r="VRP19" s="164"/>
      <c r="VRQ19" s="161"/>
      <c r="VRR19" s="164"/>
      <c r="VRS19" s="161"/>
      <c r="VRT19" s="164"/>
      <c r="VRU19" s="161"/>
      <c r="VRV19" s="164"/>
      <c r="VRW19" s="161"/>
      <c r="VRX19" s="164"/>
      <c r="VRY19" s="161"/>
      <c r="VRZ19" s="164"/>
      <c r="VSA19" s="161"/>
      <c r="VSB19" s="164"/>
      <c r="VSC19" s="161"/>
      <c r="VSD19" s="164"/>
      <c r="VSE19" s="161"/>
      <c r="VSF19" s="164"/>
      <c r="VSG19" s="161"/>
      <c r="VSH19" s="164"/>
      <c r="VSI19" s="161"/>
      <c r="VSJ19" s="164"/>
      <c r="VSK19" s="161"/>
      <c r="VSL19" s="164"/>
      <c r="VSM19" s="161"/>
      <c r="VSN19" s="164"/>
      <c r="VSO19" s="161"/>
      <c r="VSP19" s="164"/>
      <c r="VSQ19" s="161"/>
      <c r="VSR19" s="164"/>
      <c r="VSS19" s="161"/>
      <c r="VST19" s="164"/>
      <c r="VSU19" s="161"/>
      <c r="VSV19" s="164"/>
      <c r="VSW19" s="161"/>
      <c r="VSX19" s="164"/>
      <c r="VSY19" s="161"/>
      <c r="VSZ19" s="164"/>
      <c r="VTA19" s="161"/>
      <c r="VTB19" s="164"/>
      <c r="VTC19" s="161"/>
      <c r="VTD19" s="164"/>
      <c r="VTE19" s="161"/>
      <c r="VTF19" s="164"/>
      <c r="VTG19" s="161"/>
      <c r="VTH19" s="164"/>
      <c r="VTI19" s="161"/>
      <c r="VTJ19" s="164"/>
      <c r="VTK19" s="161"/>
      <c r="VTL19" s="164"/>
      <c r="VTM19" s="161"/>
      <c r="VTN19" s="164"/>
      <c r="VTO19" s="161"/>
      <c r="VTP19" s="164"/>
      <c r="VTQ19" s="161"/>
      <c r="VTR19" s="164"/>
      <c r="VTS19" s="161"/>
      <c r="VTT19" s="164"/>
      <c r="VTU19" s="161"/>
      <c r="VTV19" s="164"/>
      <c r="VTW19" s="161"/>
      <c r="VTX19" s="164"/>
      <c r="VTY19" s="161"/>
      <c r="VTZ19" s="164"/>
      <c r="VUA19" s="161"/>
      <c r="VUB19" s="164"/>
      <c r="VUC19" s="161"/>
      <c r="VUD19" s="164"/>
      <c r="VUE19" s="161"/>
      <c r="VUF19" s="164"/>
      <c r="VUG19" s="161"/>
      <c r="VUH19" s="164"/>
      <c r="VUI19" s="161"/>
      <c r="VUJ19" s="164"/>
      <c r="VUK19" s="161"/>
      <c r="VUL19" s="164"/>
      <c r="VUM19" s="161"/>
      <c r="VUN19" s="164"/>
      <c r="VUO19" s="161"/>
      <c r="VUP19" s="164"/>
      <c r="VUQ19" s="161"/>
      <c r="VUR19" s="164"/>
      <c r="VUS19" s="161"/>
      <c r="VUT19" s="164"/>
      <c r="VUU19" s="161"/>
      <c r="VUV19" s="164"/>
      <c r="VUW19" s="161"/>
      <c r="VUX19" s="164"/>
      <c r="VUY19" s="161"/>
      <c r="VUZ19" s="164"/>
      <c r="VVA19" s="161"/>
      <c r="VVB19" s="164"/>
      <c r="VVC19" s="161"/>
      <c r="VVD19" s="164"/>
      <c r="VVE19" s="161"/>
      <c r="VVF19" s="164"/>
      <c r="VVG19" s="161"/>
      <c r="VVH19" s="164"/>
      <c r="VVI19" s="161"/>
      <c r="VVJ19" s="164"/>
      <c r="VVK19" s="161"/>
      <c r="VVL19" s="164"/>
      <c r="VVM19" s="161"/>
      <c r="VVN19" s="164"/>
      <c r="VVO19" s="161"/>
      <c r="VVP19" s="164"/>
      <c r="VVQ19" s="161"/>
      <c r="VVR19" s="164"/>
      <c r="VVS19" s="161"/>
      <c r="VVT19" s="164"/>
      <c r="VVU19" s="161"/>
      <c r="VVV19" s="164"/>
      <c r="VVW19" s="161"/>
      <c r="VVX19" s="164"/>
      <c r="VVY19" s="161"/>
      <c r="VVZ19" s="164"/>
      <c r="VWA19" s="161"/>
      <c r="VWB19" s="164"/>
      <c r="VWC19" s="161"/>
      <c r="VWD19" s="164"/>
      <c r="VWE19" s="161"/>
      <c r="VWF19" s="164"/>
      <c r="VWG19" s="161"/>
      <c r="VWH19" s="164"/>
      <c r="VWI19" s="161"/>
      <c r="VWJ19" s="164"/>
      <c r="VWK19" s="161"/>
      <c r="VWL19" s="164"/>
      <c r="VWM19" s="161"/>
      <c r="VWN19" s="164"/>
      <c r="VWO19" s="161"/>
      <c r="VWP19" s="164"/>
      <c r="VWQ19" s="161"/>
      <c r="VWR19" s="164"/>
      <c r="VWS19" s="161"/>
      <c r="VWT19" s="164"/>
      <c r="VWU19" s="161"/>
      <c r="VWV19" s="164"/>
      <c r="VWW19" s="161"/>
      <c r="VWX19" s="164"/>
      <c r="VWY19" s="161"/>
      <c r="VWZ19" s="164"/>
      <c r="VXA19" s="161"/>
      <c r="VXB19" s="164"/>
      <c r="VXC19" s="161"/>
      <c r="VXD19" s="164"/>
      <c r="VXE19" s="161"/>
      <c r="VXF19" s="164"/>
      <c r="VXG19" s="161"/>
      <c r="VXH19" s="164"/>
      <c r="VXI19" s="161"/>
      <c r="VXJ19" s="164"/>
      <c r="VXK19" s="161"/>
      <c r="VXL19" s="164"/>
      <c r="VXM19" s="161"/>
      <c r="VXN19" s="164"/>
      <c r="VXO19" s="161"/>
      <c r="VXP19" s="164"/>
      <c r="VXQ19" s="161"/>
      <c r="VXR19" s="164"/>
      <c r="VXS19" s="161"/>
      <c r="VXT19" s="164"/>
      <c r="VXU19" s="161"/>
      <c r="VXV19" s="164"/>
      <c r="VXW19" s="161"/>
      <c r="VXX19" s="164"/>
      <c r="VXY19" s="161"/>
      <c r="VXZ19" s="164"/>
      <c r="VYA19" s="161"/>
      <c r="VYB19" s="164"/>
      <c r="VYC19" s="161"/>
      <c r="VYD19" s="164"/>
      <c r="VYE19" s="161"/>
      <c r="VYF19" s="164"/>
      <c r="VYG19" s="161"/>
      <c r="VYH19" s="164"/>
      <c r="VYI19" s="161"/>
      <c r="VYJ19" s="164"/>
      <c r="VYK19" s="161"/>
      <c r="VYL19" s="164"/>
      <c r="VYM19" s="161"/>
      <c r="VYN19" s="164"/>
      <c r="VYO19" s="161"/>
      <c r="VYP19" s="164"/>
      <c r="VYQ19" s="161"/>
      <c r="VYR19" s="164"/>
      <c r="VYS19" s="161"/>
      <c r="VYT19" s="164"/>
      <c r="VYU19" s="161"/>
      <c r="VYV19" s="164"/>
      <c r="VYW19" s="161"/>
      <c r="VYX19" s="164"/>
      <c r="VYY19" s="161"/>
      <c r="VYZ19" s="164"/>
      <c r="VZA19" s="161"/>
      <c r="VZB19" s="164"/>
      <c r="VZC19" s="161"/>
      <c r="VZD19" s="164"/>
      <c r="VZE19" s="161"/>
      <c r="VZF19" s="164"/>
      <c r="VZG19" s="161"/>
      <c r="VZH19" s="164"/>
      <c r="VZI19" s="161"/>
      <c r="VZJ19" s="164"/>
      <c r="VZK19" s="161"/>
      <c r="VZL19" s="164"/>
      <c r="VZM19" s="161"/>
      <c r="VZN19" s="164"/>
      <c r="VZO19" s="161"/>
      <c r="VZP19" s="164"/>
      <c r="VZQ19" s="161"/>
      <c r="VZR19" s="164"/>
      <c r="VZS19" s="161"/>
      <c r="VZT19" s="164"/>
      <c r="VZU19" s="161"/>
      <c r="VZV19" s="164"/>
      <c r="VZW19" s="161"/>
      <c r="VZX19" s="164"/>
      <c r="VZY19" s="161"/>
      <c r="VZZ19" s="164"/>
      <c r="WAA19" s="161"/>
      <c r="WAB19" s="164"/>
      <c r="WAC19" s="161"/>
      <c r="WAD19" s="164"/>
      <c r="WAE19" s="161"/>
      <c r="WAF19" s="164"/>
      <c r="WAG19" s="161"/>
      <c r="WAH19" s="164"/>
      <c r="WAI19" s="161"/>
      <c r="WAJ19" s="164"/>
      <c r="WAK19" s="161"/>
      <c r="WAL19" s="164"/>
      <c r="WAM19" s="161"/>
      <c r="WAN19" s="164"/>
      <c r="WAO19" s="161"/>
      <c r="WAP19" s="164"/>
      <c r="WAQ19" s="161"/>
      <c r="WAR19" s="164"/>
      <c r="WAS19" s="161"/>
      <c r="WAT19" s="164"/>
      <c r="WAU19" s="161"/>
      <c r="WAV19" s="164"/>
      <c r="WAW19" s="161"/>
      <c r="WAX19" s="164"/>
      <c r="WAY19" s="161"/>
      <c r="WAZ19" s="164"/>
      <c r="WBA19" s="161"/>
      <c r="WBB19" s="164"/>
      <c r="WBC19" s="161"/>
      <c r="WBD19" s="164"/>
      <c r="WBE19" s="161"/>
      <c r="WBF19" s="164"/>
      <c r="WBG19" s="161"/>
      <c r="WBH19" s="164"/>
      <c r="WBI19" s="161"/>
      <c r="WBJ19" s="164"/>
      <c r="WBK19" s="161"/>
      <c r="WBL19" s="164"/>
      <c r="WBM19" s="161"/>
      <c r="WBN19" s="164"/>
      <c r="WBO19" s="161"/>
      <c r="WBP19" s="164"/>
      <c r="WBQ19" s="161"/>
      <c r="WBR19" s="164"/>
      <c r="WBS19" s="161"/>
      <c r="WBT19" s="164"/>
      <c r="WBU19" s="161"/>
      <c r="WBV19" s="164"/>
      <c r="WBW19" s="161"/>
      <c r="WBX19" s="164"/>
      <c r="WBY19" s="161"/>
      <c r="WBZ19" s="164"/>
      <c r="WCA19" s="161"/>
      <c r="WCB19" s="164"/>
      <c r="WCC19" s="161"/>
      <c r="WCD19" s="164"/>
      <c r="WCE19" s="161"/>
      <c r="WCF19" s="164"/>
      <c r="WCG19" s="161"/>
      <c r="WCH19" s="164"/>
      <c r="WCI19" s="161"/>
      <c r="WCJ19" s="164"/>
      <c r="WCK19" s="161"/>
      <c r="WCL19" s="164"/>
      <c r="WCM19" s="161"/>
      <c r="WCN19" s="164"/>
      <c r="WCO19" s="161"/>
      <c r="WCP19" s="164"/>
      <c r="WCQ19" s="161"/>
      <c r="WCR19" s="164"/>
      <c r="WCS19" s="161"/>
      <c r="WCT19" s="164"/>
      <c r="WCU19" s="161"/>
      <c r="WCV19" s="164"/>
      <c r="WCW19" s="161"/>
      <c r="WCX19" s="164"/>
      <c r="WCY19" s="161"/>
      <c r="WCZ19" s="164"/>
      <c r="WDA19" s="161"/>
      <c r="WDB19" s="164"/>
      <c r="WDC19" s="161"/>
      <c r="WDD19" s="164"/>
      <c r="WDE19" s="161"/>
      <c r="WDF19" s="164"/>
      <c r="WDG19" s="161"/>
      <c r="WDH19" s="164"/>
      <c r="WDI19" s="161"/>
      <c r="WDJ19" s="164"/>
      <c r="WDK19" s="161"/>
      <c r="WDL19" s="164"/>
      <c r="WDM19" s="161"/>
      <c r="WDN19" s="164"/>
      <c r="WDO19" s="161"/>
      <c r="WDP19" s="164"/>
      <c r="WDQ19" s="161"/>
      <c r="WDR19" s="164"/>
      <c r="WDS19" s="161"/>
      <c r="WDT19" s="164"/>
      <c r="WDU19" s="161"/>
      <c r="WDV19" s="164"/>
      <c r="WDW19" s="161"/>
      <c r="WDX19" s="164"/>
      <c r="WDY19" s="161"/>
      <c r="WDZ19" s="164"/>
      <c r="WEA19" s="161"/>
      <c r="WEB19" s="164"/>
      <c r="WEC19" s="161"/>
      <c r="WED19" s="164"/>
      <c r="WEE19" s="161"/>
      <c r="WEF19" s="164"/>
      <c r="WEG19" s="161"/>
      <c r="WEH19" s="164"/>
      <c r="WEI19" s="161"/>
      <c r="WEJ19" s="164"/>
      <c r="WEK19" s="161"/>
      <c r="WEL19" s="164"/>
      <c r="WEM19" s="161"/>
      <c r="WEN19" s="164"/>
      <c r="WEO19" s="161"/>
      <c r="WEP19" s="164"/>
      <c r="WEQ19" s="161"/>
      <c r="WER19" s="164"/>
      <c r="WES19" s="161"/>
      <c r="WET19" s="164"/>
      <c r="WEU19" s="161"/>
      <c r="WEV19" s="164"/>
      <c r="WEW19" s="161"/>
      <c r="WEX19" s="164"/>
      <c r="WEY19" s="161"/>
      <c r="WEZ19" s="164"/>
      <c r="WFA19" s="161"/>
      <c r="WFB19" s="164"/>
      <c r="WFC19" s="161"/>
      <c r="WFD19" s="164"/>
      <c r="WFE19" s="161"/>
      <c r="WFF19" s="164"/>
      <c r="WFG19" s="161"/>
      <c r="WFH19" s="164"/>
      <c r="WFI19" s="161"/>
      <c r="WFJ19" s="164"/>
      <c r="WFK19" s="161"/>
      <c r="WFL19" s="164"/>
      <c r="WFM19" s="161"/>
      <c r="WFN19" s="164"/>
      <c r="WFO19" s="161"/>
      <c r="WFP19" s="164"/>
      <c r="WFQ19" s="161"/>
      <c r="WFR19" s="164"/>
      <c r="WFS19" s="161"/>
      <c r="WFT19" s="164"/>
      <c r="WFU19" s="161"/>
      <c r="WFV19" s="164"/>
      <c r="WFW19" s="161"/>
      <c r="WFX19" s="164"/>
      <c r="WFY19" s="161"/>
      <c r="WFZ19" s="164"/>
      <c r="WGA19" s="161"/>
      <c r="WGB19" s="164"/>
      <c r="WGC19" s="161"/>
      <c r="WGD19" s="164"/>
      <c r="WGE19" s="161"/>
      <c r="WGF19" s="164"/>
      <c r="WGG19" s="161"/>
      <c r="WGH19" s="164"/>
      <c r="WGI19" s="161"/>
      <c r="WGJ19" s="164"/>
      <c r="WGK19" s="161"/>
      <c r="WGL19" s="164"/>
      <c r="WGM19" s="161"/>
      <c r="WGN19" s="164"/>
      <c r="WGO19" s="161"/>
      <c r="WGP19" s="164"/>
      <c r="WGQ19" s="161"/>
      <c r="WGR19" s="164"/>
      <c r="WGS19" s="161"/>
      <c r="WGT19" s="164"/>
      <c r="WGU19" s="161"/>
      <c r="WGV19" s="164"/>
      <c r="WGW19" s="161"/>
      <c r="WGX19" s="164"/>
      <c r="WGY19" s="161"/>
      <c r="WGZ19" s="164"/>
      <c r="WHA19" s="161"/>
      <c r="WHB19" s="164"/>
      <c r="WHC19" s="161"/>
      <c r="WHD19" s="164"/>
      <c r="WHE19" s="161"/>
      <c r="WHF19" s="164"/>
      <c r="WHG19" s="161"/>
      <c r="WHH19" s="164"/>
      <c r="WHI19" s="161"/>
      <c r="WHJ19" s="164"/>
      <c r="WHK19" s="161"/>
      <c r="WHL19" s="164"/>
      <c r="WHM19" s="161"/>
      <c r="WHN19" s="164"/>
      <c r="WHO19" s="161"/>
      <c r="WHP19" s="164"/>
      <c r="WHQ19" s="161"/>
      <c r="WHR19" s="164"/>
      <c r="WHS19" s="161"/>
      <c r="WHT19" s="164"/>
      <c r="WHU19" s="161"/>
      <c r="WHV19" s="164"/>
      <c r="WHW19" s="161"/>
      <c r="WHX19" s="164"/>
      <c r="WHY19" s="161"/>
      <c r="WHZ19" s="164"/>
      <c r="WIA19" s="161"/>
      <c r="WIB19" s="164"/>
      <c r="WIC19" s="161"/>
      <c r="WID19" s="164"/>
      <c r="WIE19" s="161"/>
      <c r="WIF19" s="164"/>
      <c r="WIG19" s="161"/>
      <c r="WIH19" s="164"/>
      <c r="WII19" s="161"/>
      <c r="WIJ19" s="164"/>
      <c r="WIK19" s="161"/>
      <c r="WIL19" s="164"/>
      <c r="WIM19" s="161"/>
      <c r="WIN19" s="164"/>
      <c r="WIO19" s="161"/>
      <c r="WIP19" s="164"/>
      <c r="WIQ19" s="161"/>
      <c r="WIR19" s="164"/>
      <c r="WIS19" s="161"/>
      <c r="WIT19" s="164"/>
      <c r="WIU19" s="161"/>
      <c r="WIV19" s="164"/>
      <c r="WIW19" s="161"/>
      <c r="WIX19" s="164"/>
      <c r="WIY19" s="161"/>
      <c r="WIZ19" s="164"/>
      <c r="WJA19" s="161"/>
      <c r="WJB19" s="164"/>
      <c r="WJC19" s="161"/>
      <c r="WJD19" s="164"/>
      <c r="WJE19" s="161"/>
      <c r="WJF19" s="164"/>
      <c r="WJG19" s="161"/>
      <c r="WJH19" s="164"/>
      <c r="WJI19" s="161"/>
      <c r="WJJ19" s="164"/>
      <c r="WJK19" s="161"/>
      <c r="WJL19" s="164"/>
      <c r="WJM19" s="161"/>
      <c r="WJN19" s="164"/>
      <c r="WJO19" s="161"/>
      <c r="WJP19" s="164"/>
      <c r="WJQ19" s="161"/>
      <c r="WJR19" s="164"/>
      <c r="WJS19" s="161"/>
      <c r="WJT19" s="164"/>
      <c r="WJU19" s="161"/>
      <c r="WJV19" s="164"/>
      <c r="WJW19" s="161"/>
      <c r="WJX19" s="164"/>
      <c r="WJY19" s="161"/>
      <c r="WJZ19" s="164"/>
      <c r="WKA19" s="161"/>
      <c r="WKB19" s="164"/>
      <c r="WKC19" s="161"/>
      <c r="WKD19" s="164"/>
      <c r="WKE19" s="161"/>
      <c r="WKF19" s="164"/>
      <c r="WKG19" s="161"/>
      <c r="WKH19" s="164"/>
      <c r="WKI19" s="161"/>
      <c r="WKJ19" s="164"/>
      <c r="WKK19" s="161"/>
      <c r="WKL19" s="164"/>
      <c r="WKM19" s="161"/>
      <c r="WKN19" s="164"/>
      <c r="WKO19" s="161"/>
      <c r="WKP19" s="164"/>
      <c r="WKQ19" s="161"/>
      <c r="WKR19" s="164"/>
      <c r="WKS19" s="161"/>
      <c r="WKT19" s="164"/>
      <c r="WKU19" s="161"/>
      <c r="WKV19" s="164"/>
      <c r="WKW19" s="161"/>
      <c r="WKX19" s="164"/>
      <c r="WKY19" s="161"/>
      <c r="WKZ19" s="164"/>
      <c r="WLA19" s="161"/>
      <c r="WLB19" s="164"/>
      <c r="WLC19" s="161"/>
      <c r="WLD19" s="164"/>
      <c r="WLE19" s="161"/>
      <c r="WLF19" s="164"/>
      <c r="WLG19" s="161"/>
      <c r="WLH19" s="164"/>
      <c r="WLI19" s="161"/>
      <c r="WLJ19" s="164"/>
      <c r="WLK19" s="161"/>
      <c r="WLL19" s="164"/>
      <c r="WLM19" s="161"/>
      <c r="WLN19" s="164"/>
      <c r="WLO19" s="161"/>
      <c r="WLP19" s="164"/>
      <c r="WLQ19" s="161"/>
      <c r="WLR19" s="164"/>
      <c r="WLS19" s="161"/>
      <c r="WLT19" s="164"/>
      <c r="WLU19" s="161"/>
      <c r="WLV19" s="164"/>
      <c r="WLW19" s="161"/>
      <c r="WLX19" s="164"/>
      <c r="WLY19" s="161"/>
      <c r="WLZ19" s="164"/>
      <c r="WMA19" s="161"/>
      <c r="WMB19" s="164"/>
      <c r="WMC19" s="161"/>
      <c r="WMD19" s="164"/>
      <c r="WME19" s="161"/>
      <c r="WMF19" s="164"/>
      <c r="WMG19" s="161"/>
      <c r="WMH19" s="164"/>
      <c r="WMI19" s="161"/>
      <c r="WMJ19" s="164"/>
      <c r="WMK19" s="161"/>
      <c r="WML19" s="164"/>
      <c r="WMM19" s="161"/>
      <c r="WMN19" s="164"/>
      <c r="WMO19" s="161"/>
      <c r="WMP19" s="164"/>
      <c r="WMQ19" s="161"/>
      <c r="WMR19" s="164"/>
      <c r="WMS19" s="161"/>
      <c r="WMT19" s="164"/>
      <c r="WMU19" s="161"/>
      <c r="WMV19" s="164"/>
      <c r="WMW19" s="161"/>
      <c r="WMX19" s="164"/>
      <c r="WMY19" s="161"/>
      <c r="WMZ19" s="164"/>
      <c r="WNA19" s="161"/>
      <c r="WNB19" s="164"/>
      <c r="WNC19" s="161"/>
      <c r="WND19" s="164"/>
      <c r="WNE19" s="161"/>
      <c r="WNF19" s="164"/>
      <c r="WNG19" s="161"/>
      <c r="WNH19" s="164"/>
      <c r="WNI19" s="161"/>
      <c r="WNJ19" s="164"/>
      <c r="WNK19" s="161"/>
      <c r="WNL19" s="164"/>
      <c r="WNM19" s="161"/>
      <c r="WNN19" s="164"/>
      <c r="WNO19" s="161"/>
      <c r="WNP19" s="164"/>
      <c r="WNQ19" s="161"/>
      <c r="WNR19" s="164"/>
      <c r="WNS19" s="161"/>
      <c r="WNT19" s="164"/>
      <c r="WNU19" s="161"/>
      <c r="WNV19" s="164"/>
      <c r="WNW19" s="161"/>
      <c r="WNX19" s="164"/>
      <c r="WNY19" s="161"/>
      <c r="WNZ19" s="164"/>
      <c r="WOA19" s="161"/>
      <c r="WOB19" s="164"/>
      <c r="WOC19" s="161"/>
      <c r="WOD19" s="164"/>
      <c r="WOE19" s="161"/>
      <c r="WOF19" s="164"/>
      <c r="WOG19" s="161"/>
      <c r="WOH19" s="164"/>
      <c r="WOI19" s="161"/>
      <c r="WOJ19" s="164"/>
      <c r="WOK19" s="161"/>
      <c r="WOL19" s="164"/>
      <c r="WOM19" s="161"/>
      <c r="WON19" s="164"/>
      <c r="WOO19" s="161"/>
      <c r="WOP19" s="164"/>
      <c r="WOQ19" s="161"/>
      <c r="WOR19" s="164"/>
      <c r="WOS19" s="161"/>
      <c r="WOT19" s="164"/>
      <c r="WOU19" s="161"/>
      <c r="WOV19" s="164"/>
      <c r="WOW19" s="161"/>
      <c r="WOX19" s="164"/>
      <c r="WOY19" s="161"/>
      <c r="WOZ19" s="164"/>
      <c r="WPA19" s="161"/>
      <c r="WPB19" s="164"/>
      <c r="WPC19" s="161"/>
      <c r="WPD19" s="164"/>
      <c r="WPE19" s="161"/>
      <c r="WPF19" s="164"/>
      <c r="WPG19" s="161"/>
      <c r="WPH19" s="164"/>
      <c r="WPI19" s="161"/>
      <c r="WPJ19" s="164"/>
      <c r="WPK19" s="161"/>
      <c r="WPL19" s="164"/>
      <c r="WPM19" s="161"/>
      <c r="WPN19" s="164"/>
      <c r="WPO19" s="161"/>
      <c r="WPP19" s="164"/>
      <c r="WPQ19" s="161"/>
      <c r="WPR19" s="164"/>
      <c r="WPS19" s="161"/>
      <c r="WPT19" s="164"/>
      <c r="WPU19" s="161"/>
      <c r="WPV19" s="164"/>
      <c r="WPW19" s="161"/>
      <c r="WPX19" s="164"/>
      <c r="WPY19" s="161"/>
      <c r="WPZ19" s="164"/>
      <c r="WQA19" s="161"/>
      <c r="WQB19" s="164"/>
      <c r="WQC19" s="161"/>
      <c r="WQD19" s="164"/>
      <c r="WQE19" s="161"/>
      <c r="WQF19" s="164"/>
      <c r="WQG19" s="161"/>
      <c r="WQH19" s="164"/>
      <c r="WQI19" s="161"/>
      <c r="WQJ19" s="164"/>
      <c r="WQK19" s="161"/>
      <c r="WQL19" s="164"/>
      <c r="WQM19" s="161"/>
      <c r="WQN19" s="164"/>
      <c r="WQO19" s="161"/>
      <c r="WQP19" s="164"/>
      <c r="WQQ19" s="161"/>
      <c r="WQR19" s="164"/>
      <c r="WQS19" s="161"/>
      <c r="WQT19" s="164"/>
      <c r="WQU19" s="161"/>
      <c r="WQV19" s="164"/>
      <c r="WQW19" s="161"/>
      <c r="WQX19" s="164"/>
      <c r="WQY19" s="161"/>
      <c r="WQZ19" s="164"/>
      <c r="WRA19" s="161"/>
      <c r="WRB19" s="164"/>
      <c r="WRC19" s="161"/>
      <c r="WRD19" s="164"/>
      <c r="WRE19" s="161"/>
      <c r="WRF19" s="164"/>
      <c r="WRG19" s="161"/>
      <c r="WRH19" s="164"/>
      <c r="WRI19" s="161"/>
      <c r="WRJ19" s="164"/>
      <c r="WRK19" s="161"/>
      <c r="WRL19" s="164"/>
      <c r="WRM19" s="161"/>
      <c r="WRN19" s="164"/>
      <c r="WRO19" s="161"/>
      <c r="WRP19" s="164"/>
      <c r="WRQ19" s="161"/>
      <c r="WRR19" s="164"/>
      <c r="WRS19" s="161"/>
      <c r="WRT19" s="164"/>
      <c r="WRU19" s="161"/>
      <c r="WRV19" s="164"/>
      <c r="WRW19" s="161"/>
      <c r="WRX19" s="164"/>
      <c r="WRY19" s="161"/>
      <c r="WRZ19" s="164"/>
      <c r="WSA19" s="161"/>
      <c r="WSB19" s="164"/>
      <c r="WSC19" s="161"/>
      <c r="WSD19" s="164"/>
      <c r="WSE19" s="161"/>
      <c r="WSF19" s="164"/>
      <c r="WSG19" s="161"/>
      <c r="WSH19" s="164"/>
      <c r="WSI19" s="161"/>
      <c r="WSJ19" s="164"/>
      <c r="WSK19" s="161"/>
      <c r="WSL19" s="164"/>
      <c r="WSM19" s="161"/>
      <c r="WSN19" s="164"/>
      <c r="WSO19" s="161"/>
      <c r="WSP19" s="164"/>
      <c r="WSQ19" s="161"/>
      <c r="WSR19" s="164"/>
      <c r="WSS19" s="161"/>
      <c r="WST19" s="164"/>
      <c r="WSU19" s="161"/>
      <c r="WSV19" s="164"/>
      <c r="WSW19" s="161"/>
      <c r="WSX19" s="164"/>
      <c r="WSY19" s="161"/>
      <c r="WSZ19" s="164"/>
      <c r="WTA19" s="161"/>
      <c r="WTB19" s="164"/>
      <c r="WTC19" s="161"/>
      <c r="WTD19" s="164"/>
      <c r="WTE19" s="161"/>
      <c r="WTF19" s="164"/>
      <c r="WTG19" s="161"/>
      <c r="WTH19" s="164"/>
      <c r="WTI19" s="161"/>
      <c r="WTJ19" s="164"/>
      <c r="WTK19" s="161"/>
      <c r="WTL19" s="164"/>
      <c r="WTM19" s="161"/>
      <c r="WTN19" s="164"/>
      <c r="WTO19" s="161"/>
      <c r="WTP19" s="164"/>
      <c r="WTQ19" s="161"/>
      <c r="WTR19" s="164"/>
      <c r="WTS19" s="161"/>
      <c r="WTT19" s="164"/>
      <c r="WTU19" s="161"/>
      <c r="WTV19" s="164"/>
      <c r="WTW19" s="161"/>
      <c r="WTX19" s="164"/>
      <c r="WTY19" s="161"/>
      <c r="WTZ19" s="164"/>
      <c r="WUA19" s="161"/>
      <c r="WUB19" s="164"/>
      <c r="WUC19" s="161"/>
      <c r="WUD19" s="164"/>
      <c r="WUE19" s="161"/>
      <c r="WUF19" s="164"/>
      <c r="WUG19" s="161"/>
      <c r="WUH19" s="164"/>
      <c r="WUI19" s="161"/>
      <c r="WUJ19" s="164"/>
      <c r="WUK19" s="161"/>
      <c r="WUL19" s="164"/>
      <c r="WUM19" s="161"/>
      <c r="WUN19" s="164"/>
      <c r="WUO19" s="161"/>
      <c r="WUP19" s="164"/>
      <c r="WUQ19" s="161"/>
      <c r="WUR19" s="164"/>
      <c r="WUS19" s="161"/>
      <c r="WUT19" s="164"/>
      <c r="WUU19" s="161"/>
      <c r="WUV19" s="164"/>
      <c r="WUW19" s="161"/>
      <c r="WUX19" s="164"/>
      <c r="WUY19" s="161"/>
      <c r="WUZ19" s="164"/>
      <c r="WVA19" s="161"/>
      <c r="WVB19" s="164"/>
      <c r="WVC19" s="161"/>
      <c r="WVD19" s="164"/>
      <c r="WVE19" s="161"/>
      <c r="WVF19" s="164"/>
      <c r="WVG19" s="161"/>
      <c r="WVH19" s="164"/>
      <c r="WVI19" s="161"/>
      <c r="WVJ19" s="164"/>
      <c r="WVK19" s="161"/>
      <c r="WVL19" s="164"/>
      <c r="WVM19" s="161"/>
      <c r="WVN19" s="164"/>
      <c r="WVO19" s="161"/>
      <c r="WVP19" s="164"/>
      <c r="WVQ19" s="161"/>
      <c r="WVR19" s="164"/>
      <c r="WVS19" s="161"/>
      <c r="WVT19" s="164"/>
      <c r="WVU19" s="161"/>
      <c r="WVV19" s="164"/>
      <c r="WVW19" s="161"/>
      <c r="WVX19" s="164"/>
      <c r="WVY19" s="161"/>
      <c r="WVZ19" s="164"/>
      <c r="WWA19" s="161"/>
      <c r="WWB19" s="164"/>
      <c r="WWC19" s="161"/>
      <c r="WWD19" s="164"/>
      <c r="WWE19" s="161"/>
      <c r="WWF19" s="164"/>
      <c r="WWG19" s="161"/>
      <c r="WWH19" s="164"/>
      <c r="WWI19" s="161"/>
      <c r="WWJ19" s="164"/>
      <c r="WWK19" s="161"/>
      <c r="WWL19" s="164"/>
      <c r="WWM19" s="161"/>
      <c r="WWN19" s="164"/>
      <c r="WWO19" s="161"/>
      <c r="WWP19" s="164"/>
      <c r="WWQ19" s="161"/>
      <c r="WWR19" s="164"/>
      <c r="WWS19" s="161"/>
      <c r="WWT19" s="164"/>
      <c r="WWU19" s="161"/>
      <c r="WWV19" s="164"/>
      <c r="WWW19" s="161"/>
      <c r="WWX19" s="164"/>
      <c r="WWY19" s="161"/>
      <c r="WWZ19" s="164"/>
      <c r="WXA19" s="161"/>
      <c r="WXB19" s="164"/>
      <c r="WXC19" s="161"/>
      <c r="WXD19" s="164"/>
      <c r="WXE19" s="161"/>
      <c r="WXF19" s="164"/>
      <c r="WXG19" s="161"/>
      <c r="WXH19" s="164"/>
      <c r="WXI19" s="161"/>
      <c r="WXJ19" s="164"/>
      <c r="WXK19" s="161"/>
      <c r="WXL19" s="164"/>
      <c r="WXM19" s="161"/>
      <c r="WXN19" s="164"/>
      <c r="WXO19" s="161"/>
      <c r="WXP19" s="164"/>
      <c r="WXQ19" s="161"/>
      <c r="WXR19" s="164"/>
      <c r="WXS19" s="161"/>
      <c r="WXT19" s="164"/>
      <c r="WXU19" s="161"/>
      <c r="WXV19" s="164"/>
      <c r="WXW19" s="161"/>
      <c r="WXX19" s="164"/>
      <c r="WXY19" s="161"/>
      <c r="WXZ19" s="164"/>
      <c r="WYA19" s="161"/>
      <c r="WYB19" s="164"/>
      <c r="WYC19" s="161"/>
      <c r="WYD19" s="164"/>
      <c r="WYE19" s="161"/>
      <c r="WYF19" s="164"/>
      <c r="WYG19" s="161"/>
      <c r="WYH19" s="164"/>
      <c r="WYI19" s="161"/>
      <c r="WYJ19" s="164"/>
      <c r="WYK19" s="161"/>
      <c r="WYL19" s="164"/>
      <c r="WYM19" s="161"/>
      <c r="WYN19" s="164"/>
      <c r="WYO19" s="161"/>
      <c r="WYP19" s="164"/>
      <c r="WYQ19" s="161"/>
      <c r="WYR19" s="164"/>
      <c r="WYS19" s="161"/>
      <c r="WYT19" s="164"/>
      <c r="WYU19" s="161"/>
      <c r="WYV19" s="164"/>
      <c r="WYW19" s="161"/>
      <c r="WYX19" s="164"/>
      <c r="WYY19" s="161"/>
      <c r="WYZ19" s="164"/>
      <c r="WZA19" s="161"/>
      <c r="WZB19" s="164"/>
      <c r="WZC19" s="161"/>
      <c r="WZD19" s="164"/>
      <c r="WZE19" s="161"/>
      <c r="WZF19" s="164"/>
      <c r="WZG19" s="161"/>
      <c r="WZH19" s="164"/>
      <c r="WZI19" s="161"/>
      <c r="WZJ19" s="164"/>
      <c r="WZK19" s="161"/>
      <c r="WZL19" s="164"/>
      <c r="WZM19" s="161"/>
      <c r="WZN19" s="164"/>
      <c r="WZO19" s="161"/>
      <c r="WZP19" s="164"/>
      <c r="WZQ19" s="161"/>
      <c r="WZR19" s="164"/>
      <c r="WZS19" s="161"/>
      <c r="WZT19" s="164"/>
      <c r="WZU19" s="161"/>
      <c r="WZV19" s="164"/>
      <c r="WZW19" s="161"/>
      <c r="WZX19" s="164"/>
      <c r="WZY19" s="161"/>
      <c r="WZZ19" s="164"/>
      <c r="XAA19" s="161"/>
      <c r="XAB19" s="164"/>
      <c r="XAC19" s="161"/>
      <c r="XAD19" s="164"/>
      <c r="XAE19" s="161"/>
      <c r="XAF19" s="164"/>
      <c r="XAG19" s="161"/>
      <c r="XAH19" s="164"/>
      <c r="XAI19" s="161"/>
      <c r="XAJ19" s="164"/>
      <c r="XAK19" s="161"/>
      <c r="XAL19" s="164"/>
      <c r="XAM19" s="161"/>
      <c r="XAN19" s="164"/>
      <c r="XAO19" s="161"/>
      <c r="XAP19" s="164"/>
      <c r="XAQ19" s="161"/>
      <c r="XAR19" s="164"/>
      <c r="XAS19" s="161"/>
      <c r="XAT19" s="164"/>
      <c r="XAU19" s="161"/>
      <c r="XAV19" s="164"/>
      <c r="XAW19" s="161"/>
      <c r="XAX19" s="164"/>
      <c r="XAY19" s="161"/>
      <c r="XAZ19" s="164"/>
      <c r="XBA19" s="161"/>
      <c r="XBB19" s="164"/>
      <c r="XBC19" s="161"/>
      <c r="XBD19" s="164"/>
      <c r="XBE19" s="161"/>
      <c r="XBF19" s="164"/>
      <c r="XBG19" s="161"/>
      <c r="XBH19" s="164"/>
      <c r="XBI19" s="161"/>
      <c r="XBJ19" s="164"/>
      <c r="XBK19" s="161"/>
      <c r="XBL19" s="164"/>
      <c r="XBM19" s="161"/>
      <c r="XBN19" s="164"/>
      <c r="XBO19" s="161"/>
      <c r="XBP19" s="164"/>
      <c r="XBQ19" s="161"/>
      <c r="XBR19" s="164"/>
      <c r="XBS19" s="161"/>
      <c r="XBT19" s="164"/>
      <c r="XBU19" s="161"/>
      <c r="XBV19" s="164"/>
      <c r="XBW19" s="161"/>
      <c r="XBX19" s="164"/>
      <c r="XBY19" s="161"/>
      <c r="XBZ19" s="164"/>
      <c r="XCA19" s="161"/>
      <c r="XCB19" s="164"/>
      <c r="XCC19" s="161"/>
      <c r="XCD19" s="164"/>
      <c r="XCE19" s="161"/>
      <c r="XCF19" s="164"/>
      <c r="XCG19" s="161"/>
      <c r="XCH19" s="164"/>
      <c r="XCI19" s="161"/>
      <c r="XCJ19" s="164"/>
      <c r="XCK19" s="161"/>
      <c r="XCL19" s="164"/>
      <c r="XCM19" s="161"/>
      <c r="XCN19" s="164"/>
      <c r="XCO19" s="161"/>
      <c r="XCP19" s="164"/>
      <c r="XCQ19" s="161"/>
      <c r="XCR19" s="164"/>
      <c r="XCS19" s="161"/>
      <c r="XCT19" s="164"/>
      <c r="XCU19" s="161"/>
      <c r="XCV19" s="164"/>
      <c r="XCW19" s="161"/>
      <c r="XCX19" s="164"/>
      <c r="XCY19" s="161"/>
      <c r="XCZ19" s="164"/>
      <c r="XDA19" s="161"/>
      <c r="XDB19" s="164"/>
      <c r="XDC19" s="161"/>
      <c r="XDD19" s="164"/>
      <c r="XDE19" s="161"/>
      <c r="XDF19" s="164"/>
      <c r="XDG19" s="161"/>
      <c r="XDH19" s="164"/>
      <c r="XDI19" s="161"/>
      <c r="XDJ19" s="164"/>
      <c r="XDK19" s="161"/>
      <c r="XDL19" s="164"/>
      <c r="XDM19" s="161"/>
      <c r="XDN19" s="164"/>
      <c r="XDO19" s="161"/>
      <c r="XDP19" s="164"/>
      <c r="XDQ19" s="161"/>
      <c r="XDR19" s="164"/>
      <c r="XDS19" s="161"/>
      <c r="XDT19" s="164"/>
      <c r="XDU19" s="161"/>
      <c r="XDV19" s="164"/>
      <c r="XDW19" s="161"/>
      <c r="XDX19" s="164"/>
      <c r="XDY19" s="161"/>
      <c r="XDZ19" s="164"/>
      <c r="XEA19" s="161"/>
      <c r="XEB19" s="164"/>
      <c r="XEC19" s="161"/>
      <c r="XED19" s="164"/>
      <c r="XEE19" s="161"/>
      <c r="XEF19" s="164"/>
      <c r="XEG19" s="161"/>
      <c r="XEH19" s="164"/>
      <c r="XEI19" s="161"/>
      <c r="XEJ19" s="164"/>
      <c r="XEK19" s="161"/>
      <c r="XEL19" s="164"/>
      <c r="XEM19" s="161"/>
      <c r="XEN19" s="164"/>
      <c r="XEO19" s="161"/>
      <c r="XEP19" s="164"/>
      <c r="XEQ19" s="161"/>
      <c r="XER19" s="164"/>
      <c r="XES19" s="161"/>
      <c r="XET19" s="164"/>
      <c r="XEU19" s="161"/>
      <c r="XEV19" s="164"/>
      <c r="XEW19" s="161"/>
      <c r="XEX19" s="164"/>
      <c r="XEY19" s="161"/>
      <c r="XEZ19" s="164"/>
      <c r="XFA19" s="161"/>
      <c r="XFB19" s="164"/>
      <c r="XFC19" s="165" t="s">
        <v>5</v>
      </c>
    </row>
    <row r="20" spans="1:16383" ht="175">
      <c r="A20" s="162" t="s">
        <v>31</v>
      </c>
      <c r="B20" s="174" t="s">
        <v>32</v>
      </c>
      <c r="XFB20" s="173"/>
    </row>
    <row r="21" spans="1:16383" ht="17.5">
      <c r="A21" s="162" t="s">
        <v>33</v>
      </c>
      <c r="B21" s="172" t="s">
        <v>34</v>
      </c>
    </row>
    <row r="22" spans="1:16383" ht="17.5">
      <c r="A22" s="162" t="s">
        <v>35</v>
      </c>
      <c r="B22" s="166" t="s">
        <v>36</v>
      </c>
    </row>
    <row r="23" spans="1:16383" ht="17.5">
      <c r="A23" s="162" t="s">
        <v>37</v>
      </c>
      <c r="B23" s="172" t="s">
        <v>38</v>
      </c>
      <c r="XFB23" s="173"/>
    </row>
    <row r="24" spans="1:16383" ht="17.5">
      <c r="A24" s="166" t="s">
        <v>39</v>
      </c>
      <c r="B24" s="176"/>
    </row>
    <row r="25" spans="1:16383" ht="17.5">
      <c r="A25" s="159" t="s">
        <v>4</v>
      </c>
      <c r="B25" s="160" t="s">
        <v>5</v>
      </c>
    </row>
    <row r="26" spans="1:16383" ht="409.5">
      <c r="A26" s="162" t="s">
        <v>40</v>
      </c>
      <c r="B26" s="174" t="s">
        <v>41</v>
      </c>
      <c r="XFB26" s="173"/>
    </row>
    <row r="27" spans="1:16383" ht="19.5" customHeight="1">
      <c r="A27" s="162" t="s">
        <v>42</v>
      </c>
      <c r="B27" s="172" t="s">
        <v>43</v>
      </c>
      <c r="XFB27" s="173"/>
    </row>
    <row r="28" spans="1:16383" ht="17.5">
      <c r="A28" s="162" t="s">
        <v>44</v>
      </c>
      <c r="B28" s="172" t="s">
        <v>45</v>
      </c>
    </row>
    <row r="29" spans="1:16383" ht="17.5">
      <c r="A29" s="166" t="s">
        <v>46</v>
      </c>
      <c r="B29" s="176"/>
    </row>
    <row r="30" spans="1:16383" ht="18.649999999999999" customHeight="1">
      <c r="A30" s="159" t="s">
        <v>4</v>
      </c>
      <c r="B30" s="160" t="s">
        <v>5</v>
      </c>
      <c r="C30" s="161"/>
      <c r="D30" s="164"/>
      <c r="E30" s="161"/>
      <c r="F30" s="164"/>
      <c r="G30" s="161"/>
      <c r="H30" s="164"/>
      <c r="I30" s="161"/>
      <c r="J30" s="164"/>
      <c r="K30" s="161"/>
      <c r="L30" s="164"/>
      <c r="M30" s="161"/>
      <c r="N30" s="164"/>
      <c r="O30" s="161"/>
      <c r="P30" s="164"/>
      <c r="Q30" s="161"/>
      <c r="R30" s="164"/>
      <c r="S30" s="161"/>
      <c r="T30" s="164"/>
      <c r="U30" s="161"/>
      <c r="V30" s="164"/>
      <c r="W30" s="161"/>
      <c r="X30" s="164"/>
      <c r="Y30" s="161"/>
      <c r="Z30" s="164"/>
      <c r="AA30" s="161"/>
      <c r="AB30" s="164"/>
      <c r="AC30" s="161"/>
      <c r="AD30" s="164"/>
      <c r="AE30" s="161"/>
      <c r="AF30" s="164"/>
      <c r="AG30" s="161"/>
      <c r="AH30" s="164"/>
      <c r="AI30" s="161"/>
      <c r="AJ30" s="164"/>
      <c r="AK30" s="161"/>
      <c r="AL30" s="164"/>
      <c r="AM30" s="161"/>
      <c r="AN30" s="164"/>
      <c r="AO30" s="161"/>
      <c r="AP30" s="164"/>
      <c r="AQ30" s="161"/>
      <c r="AR30" s="164"/>
      <c r="AS30" s="161"/>
      <c r="AT30" s="164"/>
      <c r="AU30" s="161"/>
      <c r="AV30" s="164"/>
      <c r="AW30" s="161"/>
      <c r="AX30" s="164"/>
      <c r="AY30" s="161"/>
      <c r="AZ30" s="164"/>
      <c r="BA30" s="161"/>
      <c r="BB30" s="164"/>
      <c r="BC30" s="161"/>
      <c r="BD30" s="164"/>
      <c r="BE30" s="161"/>
      <c r="BF30" s="164"/>
      <c r="BG30" s="161"/>
      <c r="BH30" s="164"/>
      <c r="BI30" s="161"/>
      <c r="BJ30" s="164"/>
      <c r="BK30" s="161"/>
      <c r="BL30" s="164"/>
      <c r="BM30" s="161"/>
      <c r="BN30" s="164"/>
      <c r="BO30" s="161"/>
      <c r="BP30" s="164"/>
      <c r="BQ30" s="161"/>
      <c r="BR30" s="164"/>
      <c r="BS30" s="161"/>
      <c r="BT30" s="164"/>
      <c r="BU30" s="161"/>
      <c r="BV30" s="164"/>
      <c r="BW30" s="161"/>
      <c r="BX30" s="164"/>
      <c r="BY30" s="161"/>
      <c r="BZ30" s="164"/>
      <c r="CA30" s="161"/>
      <c r="CB30" s="164"/>
      <c r="CC30" s="161"/>
      <c r="CD30" s="164"/>
      <c r="CE30" s="161"/>
      <c r="CF30" s="164"/>
      <c r="CG30" s="161"/>
      <c r="CH30" s="164"/>
      <c r="CI30" s="161"/>
      <c r="CJ30" s="164"/>
      <c r="CK30" s="161"/>
      <c r="CL30" s="164"/>
      <c r="CM30" s="161"/>
      <c r="CN30" s="164"/>
      <c r="CO30" s="161"/>
      <c r="CP30" s="164"/>
      <c r="CQ30" s="161"/>
      <c r="CR30" s="164"/>
      <c r="CS30" s="161"/>
      <c r="CT30" s="164"/>
      <c r="CU30" s="161"/>
      <c r="CV30" s="164"/>
      <c r="CW30" s="161"/>
      <c r="CX30" s="164"/>
      <c r="CY30" s="161"/>
      <c r="CZ30" s="164"/>
      <c r="DA30" s="161"/>
      <c r="DB30" s="164"/>
      <c r="DC30" s="161"/>
      <c r="DD30" s="164"/>
      <c r="DE30" s="161"/>
      <c r="DF30" s="164"/>
      <c r="DG30" s="161"/>
      <c r="DH30" s="164"/>
      <c r="DI30" s="161"/>
      <c r="DJ30" s="164"/>
      <c r="DK30" s="161"/>
      <c r="DL30" s="164"/>
      <c r="DM30" s="161"/>
      <c r="DN30" s="164"/>
      <c r="DO30" s="161"/>
      <c r="DP30" s="164"/>
      <c r="DQ30" s="161"/>
      <c r="DR30" s="164"/>
      <c r="DS30" s="161"/>
      <c r="DT30" s="164"/>
      <c r="DU30" s="161"/>
      <c r="DV30" s="164"/>
      <c r="DW30" s="161"/>
      <c r="DX30" s="164"/>
      <c r="DY30" s="161"/>
      <c r="DZ30" s="164"/>
      <c r="EA30" s="161"/>
      <c r="EB30" s="164"/>
      <c r="EC30" s="161"/>
      <c r="ED30" s="164"/>
      <c r="EE30" s="161"/>
      <c r="EF30" s="164"/>
      <c r="EG30" s="161"/>
      <c r="EH30" s="164"/>
      <c r="EI30" s="161"/>
      <c r="EJ30" s="164"/>
      <c r="EK30" s="161"/>
      <c r="EL30" s="164"/>
      <c r="EM30" s="161"/>
      <c r="EN30" s="164"/>
      <c r="EO30" s="161"/>
      <c r="EP30" s="164"/>
      <c r="EQ30" s="161"/>
      <c r="ER30" s="164"/>
      <c r="ES30" s="161"/>
      <c r="ET30" s="164"/>
      <c r="EU30" s="161"/>
      <c r="EV30" s="164"/>
      <c r="EW30" s="161"/>
      <c r="EX30" s="164"/>
      <c r="EY30" s="161"/>
      <c r="EZ30" s="164"/>
      <c r="FA30" s="161"/>
      <c r="FB30" s="164"/>
      <c r="FC30" s="161"/>
      <c r="FD30" s="164"/>
      <c r="FE30" s="161"/>
      <c r="FF30" s="164"/>
      <c r="FG30" s="161"/>
      <c r="FH30" s="164"/>
      <c r="FI30" s="161"/>
      <c r="FJ30" s="164"/>
      <c r="FK30" s="161"/>
      <c r="FL30" s="164"/>
      <c r="FM30" s="161"/>
      <c r="FN30" s="164"/>
      <c r="FO30" s="161"/>
      <c r="FP30" s="164"/>
      <c r="FQ30" s="161"/>
      <c r="FR30" s="164"/>
      <c r="FS30" s="161"/>
      <c r="FT30" s="164"/>
      <c r="FU30" s="161"/>
      <c r="FV30" s="164"/>
      <c r="FW30" s="161"/>
      <c r="FX30" s="164"/>
      <c r="FY30" s="161"/>
      <c r="FZ30" s="164"/>
      <c r="GA30" s="161"/>
      <c r="GB30" s="164"/>
      <c r="GC30" s="161"/>
      <c r="GD30" s="164"/>
      <c r="GE30" s="161"/>
      <c r="GF30" s="164"/>
      <c r="GG30" s="161"/>
      <c r="GH30" s="164"/>
      <c r="GI30" s="161"/>
      <c r="GJ30" s="164"/>
      <c r="GK30" s="161"/>
      <c r="GL30" s="164"/>
      <c r="GM30" s="161"/>
      <c r="GN30" s="164"/>
      <c r="GO30" s="161"/>
      <c r="GP30" s="164"/>
      <c r="GQ30" s="161"/>
      <c r="GR30" s="164"/>
      <c r="GS30" s="161"/>
      <c r="GT30" s="164"/>
      <c r="GU30" s="161"/>
      <c r="GV30" s="164"/>
      <c r="GW30" s="161"/>
      <c r="GX30" s="164"/>
      <c r="GY30" s="161"/>
      <c r="GZ30" s="164"/>
      <c r="HA30" s="161"/>
      <c r="HB30" s="164"/>
      <c r="HC30" s="161"/>
      <c r="HD30" s="164"/>
      <c r="HE30" s="161"/>
      <c r="HF30" s="164"/>
      <c r="HG30" s="161"/>
      <c r="HH30" s="164"/>
      <c r="HI30" s="161"/>
      <c r="HJ30" s="164"/>
      <c r="HK30" s="161"/>
      <c r="HL30" s="164"/>
      <c r="HM30" s="161"/>
      <c r="HN30" s="164"/>
      <c r="HO30" s="161"/>
      <c r="HP30" s="164"/>
      <c r="HQ30" s="161"/>
      <c r="HR30" s="164"/>
      <c r="HS30" s="161"/>
      <c r="HT30" s="164"/>
      <c r="HU30" s="161"/>
      <c r="HV30" s="164"/>
      <c r="HW30" s="161"/>
      <c r="HX30" s="164"/>
      <c r="HY30" s="161"/>
      <c r="HZ30" s="164"/>
      <c r="IA30" s="161"/>
      <c r="IB30" s="164"/>
      <c r="IC30" s="161"/>
      <c r="ID30" s="164"/>
      <c r="IE30" s="161"/>
      <c r="IF30" s="164"/>
      <c r="IG30" s="161"/>
      <c r="IH30" s="164"/>
      <c r="II30" s="161"/>
      <c r="IJ30" s="164"/>
      <c r="IK30" s="161"/>
      <c r="IL30" s="164"/>
      <c r="IM30" s="161"/>
      <c r="IN30" s="164"/>
      <c r="IO30" s="161"/>
      <c r="IP30" s="164"/>
      <c r="IQ30" s="161"/>
      <c r="IR30" s="164"/>
      <c r="IS30" s="161"/>
      <c r="IT30" s="164"/>
      <c r="IU30" s="161"/>
      <c r="IV30" s="164"/>
      <c r="IW30" s="161"/>
      <c r="IX30" s="164"/>
      <c r="IY30" s="161"/>
      <c r="IZ30" s="164"/>
      <c r="JA30" s="161"/>
      <c r="JB30" s="164"/>
      <c r="JC30" s="161"/>
      <c r="JD30" s="164"/>
      <c r="JE30" s="161"/>
      <c r="JF30" s="164"/>
      <c r="JG30" s="161"/>
      <c r="JH30" s="164"/>
      <c r="JI30" s="161"/>
      <c r="JJ30" s="164"/>
      <c r="JK30" s="161"/>
      <c r="JL30" s="164"/>
      <c r="JM30" s="161"/>
      <c r="JN30" s="164"/>
      <c r="JO30" s="161"/>
      <c r="JP30" s="164"/>
      <c r="JQ30" s="161"/>
      <c r="JR30" s="164"/>
      <c r="JS30" s="161"/>
      <c r="JT30" s="164"/>
      <c r="JU30" s="161"/>
      <c r="JV30" s="164"/>
      <c r="JW30" s="161"/>
      <c r="JX30" s="164"/>
      <c r="JY30" s="161"/>
      <c r="JZ30" s="164"/>
      <c r="KA30" s="161"/>
      <c r="KB30" s="164"/>
      <c r="KC30" s="161"/>
      <c r="KD30" s="164"/>
      <c r="KE30" s="161"/>
      <c r="KF30" s="164"/>
      <c r="KG30" s="161"/>
      <c r="KH30" s="164"/>
      <c r="KI30" s="161"/>
      <c r="KJ30" s="164"/>
      <c r="KK30" s="161"/>
      <c r="KL30" s="164"/>
      <c r="KM30" s="161"/>
      <c r="KN30" s="164"/>
      <c r="KO30" s="161"/>
      <c r="KP30" s="164"/>
      <c r="KQ30" s="161"/>
      <c r="KR30" s="164"/>
      <c r="KS30" s="161"/>
      <c r="KT30" s="164"/>
      <c r="KU30" s="161"/>
      <c r="KV30" s="164"/>
      <c r="KW30" s="161"/>
      <c r="KX30" s="164"/>
      <c r="KY30" s="161"/>
      <c r="KZ30" s="164"/>
      <c r="LA30" s="161"/>
      <c r="LB30" s="164"/>
      <c r="LC30" s="161"/>
      <c r="LD30" s="164"/>
      <c r="LE30" s="161"/>
      <c r="LF30" s="164"/>
      <c r="LG30" s="161"/>
      <c r="LH30" s="164"/>
      <c r="LI30" s="161"/>
      <c r="LJ30" s="164"/>
      <c r="LK30" s="161"/>
      <c r="LL30" s="164"/>
      <c r="LM30" s="161"/>
      <c r="LN30" s="164"/>
      <c r="LO30" s="161"/>
      <c r="LP30" s="164"/>
      <c r="LQ30" s="161"/>
      <c r="LR30" s="164"/>
      <c r="LS30" s="161"/>
      <c r="LT30" s="164"/>
      <c r="LU30" s="161"/>
      <c r="LV30" s="164"/>
      <c r="LW30" s="161"/>
      <c r="LX30" s="164"/>
      <c r="LY30" s="161"/>
      <c r="LZ30" s="164"/>
      <c r="MA30" s="161"/>
      <c r="MB30" s="164"/>
      <c r="MC30" s="161"/>
      <c r="MD30" s="164"/>
      <c r="ME30" s="161"/>
      <c r="MF30" s="164"/>
      <c r="MG30" s="161"/>
      <c r="MH30" s="164"/>
      <c r="MI30" s="161"/>
      <c r="MJ30" s="164"/>
      <c r="MK30" s="161"/>
      <c r="ML30" s="164"/>
      <c r="MM30" s="161"/>
      <c r="MN30" s="164"/>
      <c r="MO30" s="161"/>
      <c r="MP30" s="164"/>
      <c r="MQ30" s="161"/>
      <c r="MR30" s="164"/>
      <c r="MS30" s="161"/>
      <c r="MT30" s="164"/>
      <c r="MU30" s="161"/>
      <c r="MV30" s="164"/>
      <c r="MW30" s="161"/>
      <c r="MX30" s="164"/>
      <c r="MY30" s="161"/>
      <c r="MZ30" s="164"/>
      <c r="NA30" s="161"/>
      <c r="NB30" s="164"/>
      <c r="NC30" s="161"/>
      <c r="ND30" s="164"/>
      <c r="NE30" s="161"/>
      <c r="NF30" s="164"/>
      <c r="NG30" s="161"/>
      <c r="NH30" s="164"/>
      <c r="NI30" s="161"/>
      <c r="NJ30" s="164"/>
      <c r="NK30" s="161"/>
      <c r="NL30" s="164"/>
      <c r="NM30" s="161"/>
      <c r="NN30" s="164"/>
      <c r="NO30" s="161"/>
      <c r="NP30" s="164"/>
      <c r="NQ30" s="161"/>
      <c r="NR30" s="164"/>
      <c r="NS30" s="161"/>
      <c r="NT30" s="164"/>
      <c r="NU30" s="161"/>
      <c r="NV30" s="164"/>
      <c r="NW30" s="161"/>
      <c r="NX30" s="164"/>
      <c r="NY30" s="161"/>
      <c r="NZ30" s="164"/>
      <c r="OA30" s="161"/>
      <c r="OB30" s="164"/>
      <c r="OC30" s="161"/>
      <c r="OD30" s="164"/>
      <c r="OE30" s="161"/>
      <c r="OF30" s="164"/>
      <c r="OG30" s="161"/>
      <c r="OH30" s="164"/>
      <c r="OI30" s="161"/>
      <c r="OJ30" s="164"/>
      <c r="OK30" s="161"/>
      <c r="OL30" s="164"/>
      <c r="OM30" s="161"/>
      <c r="ON30" s="164"/>
      <c r="OO30" s="161"/>
      <c r="OP30" s="164"/>
      <c r="OQ30" s="161"/>
      <c r="OR30" s="164"/>
      <c r="OS30" s="161"/>
      <c r="OT30" s="164"/>
      <c r="OU30" s="161"/>
      <c r="OV30" s="164"/>
      <c r="OW30" s="161"/>
      <c r="OX30" s="164"/>
      <c r="OY30" s="161"/>
      <c r="OZ30" s="164"/>
      <c r="PA30" s="161"/>
      <c r="PB30" s="164"/>
      <c r="PC30" s="161"/>
      <c r="PD30" s="164"/>
      <c r="PE30" s="161"/>
      <c r="PF30" s="164"/>
      <c r="PG30" s="161"/>
      <c r="PH30" s="164"/>
      <c r="PI30" s="161"/>
      <c r="PJ30" s="164"/>
      <c r="PK30" s="161"/>
      <c r="PL30" s="164"/>
      <c r="PM30" s="161"/>
      <c r="PN30" s="164"/>
      <c r="PO30" s="161"/>
      <c r="PP30" s="164"/>
      <c r="PQ30" s="161"/>
      <c r="PR30" s="164"/>
      <c r="PS30" s="161"/>
      <c r="PT30" s="164"/>
      <c r="PU30" s="161"/>
      <c r="PV30" s="164"/>
      <c r="PW30" s="161"/>
      <c r="PX30" s="164"/>
      <c r="PY30" s="161"/>
      <c r="PZ30" s="164"/>
      <c r="QA30" s="161"/>
      <c r="QB30" s="164"/>
      <c r="QC30" s="161"/>
      <c r="QD30" s="164"/>
      <c r="QE30" s="161"/>
      <c r="QF30" s="164"/>
      <c r="QG30" s="161"/>
      <c r="QH30" s="164"/>
      <c r="QI30" s="161"/>
      <c r="QJ30" s="164"/>
      <c r="QK30" s="161"/>
      <c r="QL30" s="164"/>
      <c r="QM30" s="161"/>
      <c r="QN30" s="164"/>
      <c r="QO30" s="161"/>
      <c r="QP30" s="164"/>
      <c r="QQ30" s="161"/>
      <c r="QR30" s="164"/>
      <c r="QS30" s="161"/>
      <c r="QT30" s="164"/>
      <c r="QU30" s="161"/>
      <c r="QV30" s="164"/>
      <c r="QW30" s="161"/>
      <c r="QX30" s="164"/>
      <c r="QY30" s="161"/>
      <c r="QZ30" s="164"/>
      <c r="RA30" s="161"/>
      <c r="RB30" s="164"/>
      <c r="RC30" s="161"/>
      <c r="RD30" s="164"/>
      <c r="RE30" s="161"/>
      <c r="RF30" s="164"/>
      <c r="RG30" s="161"/>
      <c r="RH30" s="164"/>
      <c r="RI30" s="161"/>
      <c r="RJ30" s="164"/>
      <c r="RK30" s="161"/>
      <c r="RL30" s="164"/>
      <c r="RM30" s="161"/>
      <c r="RN30" s="164"/>
      <c r="RO30" s="161"/>
      <c r="RP30" s="164"/>
      <c r="RQ30" s="161"/>
      <c r="RR30" s="164"/>
      <c r="RS30" s="161"/>
      <c r="RT30" s="164"/>
      <c r="RU30" s="161"/>
      <c r="RV30" s="164"/>
      <c r="RW30" s="161"/>
      <c r="RX30" s="164"/>
      <c r="RY30" s="161"/>
      <c r="RZ30" s="164"/>
      <c r="SA30" s="161"/>
      <c r="SB30" s="164"/>
      <c r="SC30" s="161"/>
      <c r="SD30" s="164"/>
      <c r="SE30" s="161"/>
      <c r="SF30" s="164"/>
      <c r="SG30" s="161"/>
      <c r="SH30" s="164"/>
      <c r="SI30" s="161"/>
      <c r="SJ30" s="164"/>
      <c r="SK30" s="161"/>
      <c r="SL30" s="164"/>
      <c r="SM30" s="161"/>
      <c r="SN30" s="164"/>
      <c r="SO30" s="161"/>
      <c r="SP30" s="164"/>
      <c r="SQ30" s="161"/>
      <c r="SR30" s="164"/>
      <c r="SS30" s="161"/>
      <c r="ST30" s="164"/>
      <c r="SU30" s="161"/>
      <c r="SV30" s="164"/>
      <c r="SW30" s="161"/>
      <c r="SX30" s="164"/>
      <c r="SY30" s="161"/>
      <c r="SZ30" s="164"/>
      <c r="TA30" s="161"/>
      <c r="TB30" s="164"/>
      <c r="TC30" s="161"/>
      <c r="TD30" s="164"/>
      <c r="TE30" s="161"/>
      <c r="TF30" s="164"/>
      <c r="TG30" s="161"/>
      <c r="TH30" s="164"/>
      <c r="TI30" s="161"/>
      <c r="TJ30" s="164"/>
      <c r="TK30" s="161"/>
      <c r="TL30" s="164"/>
      <c r="TM30" s="161"/>
      <c r="TN30" s="164"/>
      <c r="TO30" s="161"/>
      <c r="TP30" s="164"/>
      <c r="TQ30" s="161"/>
      <c r="TR30" s="164"/>
      <c r="TS30" s="161"/>
      <c r="TT30" s="164"/>
      <c r="TU30" s="161"/>
      <c r="TV30" s="164"/>
      <c r="TW30" s="161"/>
      <c r="TX30" s="164"/>
      <c r="TY30" s="161"/>
      <c r="TZ30" s="164"/>
      <c r="UA30" s="161"/>
      <c r="UB30" s="164"/>
      <c r="UC30" s="161"/>
      <c r="UD30" s="164"/>
      <c r="UE30" s="161"/>
      <c r="UF30" s="164"/>
      <c r="UG30" s="161"/>
      <c r="UH30" s="164"/>
      <c r="UI30" s="161"/>
      <c r="UJ30" s="164"/>
      <c r="UK30" s="161"/>
      <c r="UL30" s="164"/>
      <c r="UM30" s="161"/>
      <c r="UN30" s="164"/>
      <c r="UO30" s="161"/>
      <c r="UP30" s="164"/>
      <c r="UQ30" s="161"/>
      <c r="UR30" s="164"/>
      <c r="US30" s="161"/>
      <c r="UT30" s="164"/>
      <c r="UU30" s="161"/>
      <c r="UV30" s="164"/>
      <c r="UW30" s="161"/>
      <c r="UX30" s="164"/>
      <c r="UY30" s="161"/>
      <c r="UZ30" s="164"/>
      <c r="VA30" s="161"/>
      <c r="VB30" s="164"/>
      <c r="VC30" s="161"/>
      <c r="VD30" s="164"/>
      <c r="VE30" s="161"/>
      <c r="VF30" s="164"/>
      <c r="VG30" s="161"/>
      <c r="VH30" s="164"/>
      <c r="VI30" s="161"/>
      <c r="VJ30" s="164"/>
      <c r="VK30" s="161"/>
      <c r="VL30" s="164"/>
      <c r="VM30" s="161"/>
      <c r="VN30" s="164"/>
      <c r="VO30" s="161"/>
      <c r="VP30" s="164"/>
      <c r="VQ30" s="161"/>
      <c r="VR30" s="164"/>
      <c r="VS30" s="161"/>
      <c r="VT30" s="164"/>
      <c r="VU30" s="161"/>
      <c r="VV30" s="164"/>
      <c r="VW30" s="161"/>
      <c r="VX30" s="164"/>
      <c r="VY30" s="161"/>
      <c r="VZ30" s="164"/>
      <c r="WA30" s="161"/>
      <c r="WB30" s="164"/>
      <c r="WC30" s="161"/>
      <c r="WD30" s="164"/>
      <c r="WE30" s="161"/>
      <c r="WF30" s="164"/>
      <c r="WG30" s="161"/>
      <c r="WH30" s="164"/>
      <c r="WI30" s="161"/>
      <c r="WJ30" s="164"/>
      <c r="WK30" s="161"/>
      <c r="WL30" s="164"/>
      <c r="WM30" s="161"/>
      <c r="WN30" s="164"/>
      <c r="WO30" s="161"/>
      <c r="WP30" s="164"/>
      <c r="WQ30" s="161"/>
      <c r="WR30" s="164"/>
      <c r="WS30" s="161"/>
      <c r="WT30" s="164"/>
      <c r="WU30" s="161"/>
      <c r="WV30" s="164"/>
      <c r="WW30" s="161"/>
      <c r="WX30" s="164"/>
      <c r="WY30" s="161"/>
      <c r="WZ30" s="164"/>
      <c r="XA30" s="161"/>
      <c r="XB30" s="164"/>
      <c r="XC30" s="161"/>
      <c r="XD30" s="164"/>
      <c r="XE30" s="161"/>
      <c r="XF30" s="164"/>
      <c r="XG30" s="161"/>
      <c r="XH30" s="164"/>
      <c r="XI30" s="161"/>
      <c r="XJ30" s="164"/>
      <c r="XK30" s="161"/>
      <c r="XL30" s="164"/>
      <c r="XM30" s="161"/>
      <c r="XN30" s="164"/>
      <c r="XO30" s="161"/>
      <c r="XP30" s="164"/>
      <c r="XQ30" s="161"/>
      <c r="XR30" s="164"/>
      <c r="XS30" s="161"/>
      <c r="XT30" s="164"/>
      <c r="XU30" s="161"/>
      <c r="XV30" s="164"/>
      <c r="XW30" s="161"/>
      <c r="XX30" s="164"/>
      <c r="XY30" s="161"/>
      <c r="XZ30" s="164"/>
      <c r="YA30" s="161"/>
      <c r="YB30" s="164"/>
      <c r="YC30" s="161"/>
      <c r="YD30" s="164"/>
      <c r="YE30" s="161"/>
      <c r="YF30" s="164"/>
      <c r="YG30" s="161"/>
      <c r="YH30" s="164"/>
      <c r="YI30" s="161"/>
      <c r="YJ30" s="164"/>
      <c r="YK30" s="161"/>
      <c r="YL30" s="164"/>
      <c r="YM30" s="161"/>
      <c r="YN30" s="164"/>
      <c r="YO30" s="161"/>
      <c r="YP30" s="164"/>
      <c r="YQ30" s="161"/>
      <c r="YR30" s="164"/>
      <c r="YS30" s="161"/>
      <c r="YT30" s="164"/>
      <c r="YU30" s="161"/>
      <c r="YV30" s="164"/>
      <c r="YW30" s="161"/>
      <c r="YX30" s="164"/>
      <c r="YY30" s="161"/>
      <c r="YZ30" s="164"/>
      <c r="ZA30" s="161"/>
      <c r="ZB30" s="164"/>
      <c r="ZC30" s="161"/>
      <c r="ZD30" s="164"/>
      <c r="ZE30" s="161"/>
      <c r="ZF30" s="164"/>
      <c r="ZG30" s="161"/>
      <c r="ZH30" s="164"/>
      <c r="ZI30" s="161"/>
      <c r="ZJ30" s="164"/>
      <c r="ZK30" s="161"/>
      <c r="ZL30" s="164"/>
      <c r="ZM30" s="161"/>
      <c r="ZN30" s="164"/>
      <c r="ZO30" s="161"/>
      <c r="ZP30" s="164"/>
      <c r="ZQ30" s="161"/>
      <c r="ZR30" s="164"/>
      <c r="ZS30" s="161"/>
      <c r="ZT30" s="164"/>
      <c r="ZU30" s="161"/>
      <c r="ZV30" s="164"/>
      <c r="ZW30" s="161"/>
      <c r="ZX30" s="164"/>
      <c r="ZY30" s="161"/>
      <c r="ZZ30" s="164"/>
      <c r="AAA30" s="161"/>
      <c r="AAB30" s="164"/>
      <c r="AAC30" s="161"/>
      <c r="AAD30" s="164"/>
      <c r="AAE30" s="161"/>
      <c r="AAF30" s="164"/>
      <c r="AAG30" s="161"/>
      <c r="AAH30" s="164"/>
      <c r="AAI30" s="161"/>
      <c r="AAJ30" s="164"/>
      <c r="AAK30" s="161"/>
      <c r="AAL30" s="164"/>
      <c r="AAM30" s="161"/>
      <c r="AAN30" s="164"/>
      <c r="AAO30" s="161"/>
      <c r="AAP30" s="164"/>
      <c r="AAQ30" s="161"/>
      <c r="AAR30" s="164"/>
      <c r="AAS30" s="161"/>
      <c r="AAT30" s="164"/>
      <c r="AAU30" s="161"/>
      <c r="AAV30" s="164"/>
      <c r="AAW30" s="161"/>
      <c r="AAX30" s="164"/>
      <c r="AAY30" s="161"/>
      <c r="AAZ30" s="164"/>
      <c r="ABA30" s="161"/>
      <c r="ABB30" s="164"/>
      <c r="ABC30" s="161"/>
      <c r="ABD30" s="164"/>
      <c r="ABE30" s="161"/>
      <c r="ABF30" s="164"/>
      <c r="ABG30" s="161"/>
      <c r="ABH30" s="164"/>
      <c r="ABI30" s="161"/>
      <c r="ABJ30" s="164"/>
      <c r="ABK30" s="161"/>
      <c r="ABL30" s="164"/>
      <c r="ABM30" s="161"/>
      <c r="ABN30" s="164"/>
      <c r="ABO30" s="161"/>
      <c r="ABP30" s="164"/>
      <c r="ABQ30" s="161"/>
      <c r="ABR30" s="164"/>
      <c r="ABS30" s="161"/>
      <c r="ABT30" s="164"/>
      <c r="ABU30" s="161"/>
      <c r="ABV30" s="164"/>
      <c r="ABW30" s="161"/>
      <c r="ABX30" s="164"/>
      <c r="ABY30" s="161"/>
      <c r="ABZ30" s="164"/>
      <c r="ACA30" s="161"/>
      <c r="ACB30" s="164"/>
      <c r="ACC30" s="161"/>
      <c r="ACD30" s="164"/>
      <c r="ACE30" s="161"/>
      <c r="ACF30" s="164"/>
      <c r="ACG30" s="161"/>
      <c r="ACH30" s="164"/>
      <c r="ACI30" s="161"/>
      <c r="ACJ30" s="164"/>
      <c r="ACK30" s="161"/>
      <c r="ACL30" s="164"/>
      <c r="ACM30" s="161"/>
      <c r="ACN30" s="164"/>
      <c r="ACO30" s="161"/>
      <c r="ACP30" s="164"/>
      <c r="ACQ30" s="161"/>
      <c r="ACR30" s="164"/>
      <c r="ACS30" s="161"/>
      <c r="ACT30" s="164"/>
      <c r="ACU30" s="161"/>
      <c r="ACV30" s="164"/>
      <c r="ACW30" s="161"/>
      <c r="ACX30" s="164"/>
      <c r="ACY30" s="161"/>
      <c r="ACZ30" s="164"/>
      <c r="ADA30" s="161"/>
      <c r="ADB30" s="164"/>
      <c r="ADC30" s="161"/>
      <c r="ADD30" s="164"/>
      <c r="ADE30" s="161"/>
      <c r="ADF30" s="164"/>
      <c r="ADG30" s="161"/>
      <c r="ADH30" s="164"/>
      <c r="ADI30" s="161"/>
      <c r="ADJ30" s="164"/>
      <c r="ADK30" s="161"/>
      <c r="ADL30" s="164"/>
      <c r="ADM30" s="161"/>
      <c r="ADN30" s="164"/>
      <c r="ADO30" s="161"/>
      <c r="ADP30" s="164"/>
      <c r="ADQ30" s="161"/>
      <c r="ADR30" s="164"/>
      <c r="ADS30" s="161"/>
      <c r="ADT30" s="164"/>
      <c r="ADU30" s="161"/>
      <c r="ADV30" s="164"/>
      <c r="ADW30" s="161"/>
      <c r="ADX30" s="164"/>
      <c r="ADY30" s="161"/>
      <c r="ADZ30" s="164"/>
      <c r="AEA30" s="161"/>
      <c r="AEB30" s="164"/>
      <c r="AEC30" s="161"/>
      <c r="AED30" s="164"/>
      <c r="AEE30" s="161"/>
      <c r="AEF30" s="164"/>
      <c r="AEG30" s="161"/>
      <c r="AEH30" s="164"/>
      <c r="AEI30" s="161"/>
      <c r="AEJ30" s="164"/>
      <c r="AEK30" s="161"/>
      <c r="AEL30" s="164"/>
      <c r="AEM30" s="161"/>
      <c r="AEN30" s="164"/>
      <c r="AEO30" s="161"/>
      <c r="AEP30" s="164"/>
      <c r="AEQ30" s="161"/>
      <c r="AER30" s="164"/>
      <c r="AES30" s="161"/>
      <c r="AET30" s="164"/>
      <c r="AEU30" s="161"/>
      <c r="AEV30" s="164"/>
      <c r="AEW30" s="161"/>
      <c r="AEX30" s="164"/>
      <c r="AEY30" s="161"/>
      <c r="AEZ30" s="164"/>
      <c r="AFA30" s="161"/>
      <c r="AFB30" s="164"/>
      <c r="AFC30" s="161"/>
      <c r="AFD30" s="164"/>
      <c r="AFE30" s="161"/>
      <c r="AFF30" s="164"/>
      <c r="AFG30" s="161"/>
      <c r="AFH30" s="164"/>
      <c r="AFI30" s="161"/>
      <c r="AFJ30" s="164"/>
      <c r="AFK30" s="161"/>
      <c r="AFL30" s="164"/>
      <c r="AFM30" s="161"/>
      <c r="AFN30" s="164"/>
      <c r="AFO30" s="161"/>
      <c r="AFP30" s="164"/>
      <c r="AFQ30" s="161"/>
      <c r="AFR30" s="164"/>
      <c r="AFS30" s="161"/>
      <c r="AFT30" s="164"/>
      <c r="AFU30" s="161"/>
      <c r="AFV30" s="164"/>
      <c r="AFW30" s="161"/>
      <c r="AFX30" s="164"/>
      <c r="AFY30" s="161"/>
      <c r="AFZ30" s="164"/>
      <c r="AGA30" s="161"/>
      <c r="AGB30" s="164"/>
      <c r="AGC30" s="161"/>
      <c r="AGD30" s="164"/>
      <c r="AGE30" s="161"/>
      <c r="AGF30" s="164"/>
      <c r="AGG30" s="161"/>
      <c r="AGH30" s="164"/>
      <c r="AGI30" s="161"/>
      <c r="AGJ30" s="164"/>
      <c r="AGK30" s="161"/>
      <c r="AGL30" s="164"/>
      <c r="AGM30" s="161"/>
      <c r="AGN30" s="164"/>
      <c r="AGO30" s="161"/>
      <c r="AGP30" s="164"/>
      <c r="AGQ30" s="161"/>
      <c r="AGR30" s="164"/>
      <c r="AGS30" s="161"/>
      <c r="AGT30" s="164"/>
      <c r="AGU30" s="161"/>
      <c r="AGV30" s="164"/>
      <c r="AGW30" s="161"/>
      <c r="AGX30" s="164"/>
      <c r="AGY30" s="161"/>
      <c r="AGZ30" s="164"/>
      <c r="AHA30" s="161"/>
      <c r="AHB30" s="164"/>
      <c r="AHC30" s="161"/>
      <c r="AHD30" s="164"/>
      <c r="AHE30" s="161"/>
      <c r="AHF30" s="164"/>
      <c r="AHG30" s="161"/>
      <c r="AHH30" s="164"/>
      <c r="AHI30" s="161"/>
      <c r="AHJ30" s="164"/>
      <c r="AHK30" s="161"/>
      <c r="AHL30" s="164"/>
      <c r="AHM30" s="161"/>
      <c r="AHN30" s="164"/>
      <c r="AHO30" s="161"/>
      <c r="AHP30" s="164"/>
      <c r="AHQ30" s="161"/>
      <c r="AHR30" s="164"/>
      <c r="AHS30" s="161"/>
      <c r="AHT30" s="164"/>
      <c r="AHU30" s="161"/>
      <c r="AHV30" s="164"/>
      <c r="AHW30" s="161"/>
      <c r="AHX30" s="164"/>
      <c r="AHY30" s="161"/>
      <c r="AHZ30" s="164"/>
      <c r="AIA30" s="161"/>
      <c r="AIB30" s="164"/>
      <c r="AIC30" s="161"/>
      <c r="AID30" s="164"/>
      <c r="AIE30" s="161"/>
      <c r="AIF30" s="164"/>
      <c r="AIG30" s="161"/>
      <c r="AIH30" s="164"/>
      <c r="AII30" s="161"/>
      <c r="AIJ30" s="164"/>
      <c r="AIK30" s="161"/>
      <c r="AIL30" s="164"/>
      <c r="AIM30" s="161"/>
      <c r="AIN30" s="164"/>
      <c r="AIO30" s="161"/>
      <c r="AIP30" s="164"/>
      <c r="AIQ30" s="161"/>
      <c r="AIR30" s="164"/>
      <c r="AIS30" s="161"/>
      <c r="AIT30" s="164"/>
      <c r="AIU30" s="161"/>
      <c r="AIV30" s="164"/>
      <c r="AIW30" s="161"/>
      <c r="AIX30" s="164"/>
      <c r="AIY30" s="161"/>
      <c r="AIZ30" s="164"/>
      <c r="AJA30" s="161"/>
      <c r="AJB30" s="164"/>
      <c r="AJC30" s="161"/>
      <c r="AJD30" s="164"/>
      <c r="AJE30" s="161"/>
      <c r="AJF30" s="164"/>
      <c r="AJG30" s="161"/>
      <c r="AJH30" s="164"/>
      <c r="AJI30" s="161"/>
      <c r="AJJ30" s="164"/>
      <c r="AJK30" s="161"/>
      <c r="AJL30" s="164"/>
      <c r="AJM30" s="161"/>
      <c r="AJN30" s="164"/>
      <c r="AJO30" s="161"/>
      <c r="AJP30" s="164"/>
      <c r="AJQ30" s="161"/>
      <c r="AJR30" s="164"/>
      <c r="AJS30" s="161"/>
      <c r="AJT30" s="164"/>
      <c r="AJU30" s="161"/>
      <c r="AJV30" s="164"/>
      <c r="AJW30" s="161"/>
      <c r="AJX30" s="164"/>
      <c r="AJY30" s="161"/>
      <c r="AJZ30" s="164"/>
      <c r="AKA30" s="161"/>
      <c r="AKB30" s="164"/>
      <c r="AKC30" s="161"/>
      <c r="AKD30" s="164"/>
      <c r="AKE30" s="161"/>
      <c r="AKF30" s="164"/>
      <c r="AKG30" s="161"/>
      <c r="AKH30" s="164"/>
      <c r="AKI30" s="161"/>
      <c r="AKJ30" s="164"/>
      <c r="AKK30" s="161"/>
      <c r="AKL30" s="164"/>
      <c r="AKM30" s="161"/>
      <c r="AKN30" s="164"/>
      <c r="AKO30" s="161"/>
      <c r="AKP30" s="164"/>
      <c r="AKQ30" s="161"/>
      <c r="AKR30" s="164"/>
      <c r="AKS30" s="161"/>
      <c r="AKT30" s="164"/>
      <c r="AKU30" s="161"/>
      <c r="AKV30" s="164"/>
      <c r="AKW30" s="161"/>
      <c r="AKX30" s="164"/>
      <c r="AKY30" s="161"/>
      <c r="AKZ30" s="164"/>
      <c r="ALA30" s="161"/>
      <c r="ALB30" s="164"/>
      <c r="ALC30" s="161"/>
      <c r="ALD30" s="164"/>
      <c r="ALE30" s="161"/>
      <c r="ALF30" s="164"/>
      <c r="ALG30" s="161"/>
      <c r="ALH30" s="164"/>
      <c r="ALI30" s="161"/>
      <c r="ALJ30" s="164"/>
      <c r="ALK30" s="161"/>
      <c r="ALL30" s="164"/>
      <c r="ALM30" s="161"/>
      <c r="ALN30" s="164"/>
      <c r="ALO30" s="161"/>
      <c r="ALP30" s="164"/>
      <c r="ALQ30" s="161"/>
      <c r="ALR30" s="164"/>
      <c r="ALS30" s="161"/>
      <c r="ALT30" s="164"/>
      <c r="ALU30" s="161"/>
      <c r="ALV30" s="164"/>
      <c r="ALW30" s="161"/>
      <c r="ALX30" s="164"/>
      <c r="ALY30" s="161"/>
      <c r="ALZ30" s="164"/>
      <c r="AMA30" s="161"/>
      <c r="AMB30" s="164"/>
      <c r="AMC30" s="161"/>
      <c r="AMD30" s="164"/>
      <c r="AME30" s="161"/>
      <c r="AMF30" s="164"/>
      <c r="AMG30" s="161"/>
      <c r="AMH30" s="164"/>
      <c r="AMI30" s="161"/>
      <c r="AMJ30" s="164"/>
      <c r="AMK30" s="161"/>
      <c r="AML30" s="164"/>
      <c r="AMM30" s="161"/>
      <c r="AMN30" s="164"/>
      <c r="AMO30" s="161"/>
      <c r="AMP30" s="164"/>
      <c r="AMQ30" s="161"/>
      <c r="AMR30" s="164"/>
      <c r="AMS30" s="161"/>
      <c r="AMT30" s="164"/>
      <c r="AMU30" s="161"/>
      <c r="AMV30" s="164"/>
      <c r="AMW30" s="161"/>
      <c r="AMX30" s="164"/>
      <c r="AMY30" s="161"/>
      <c r="AMZ30" s="164"/>
      <c r="ANA30" s="161"/>
      <c r="ANB30" s="164"/>
      <c r="ANC30" s="161"/>
      <c r="AND30" s="164"/>
      <c r="ANE30" s="161"/>
      <c r="ANF30" s="164"/>
      <c r="ANG30" s="161"/>
      <c r="ANH30" s="164"/>
      <c r="ANI30" s="161"/>
      <c r="ANJ30" s="164"/>
      <c r="ANK30" s="161"/>
      <c r="ANL30" s="164"/>
      <c r="ANM30" s="161"/>
      <c r="ANN30" s="164"/>
      <c r="ANO30" s="161"/>
      <c r="ANP30" s="164"/>
      <c r="ANQ30" s="161"/>
      <c r="ANR30" s="164"/>
      <c r="ANS30" s="161"/>
      <c r="ANT30" s="164"/>
      <c r="ANU30" s="161"/>
      <c r="ANV30" s="164"/>
      <c r="ANW30" s="161"/>
      <c r="ANX30" s="164"/>
      <c r="ANY30" s="161"/>
      <c r="ANZ30" s="164"/>
      <c r="AOA30" s="161"/>
      <c r="AOB30" s="164"/>
      <c r="AOC30" s="161"/>
      <c r="AOD30" s="164"/>
      <c r="AOE30" s="161"/>
      <c r="AOF30" s="164"/>
      <c r="AOG30" s="161"/>
      <c r="AOH30" s="164"/>
      <c r="AOI30" s="161"/>
      <c r="AOJ30" s="164"/>
      <c r="AOK30" s="161"/>
      <c r="AOL30" s="164"/>
      <c r="AOM30" s="161"/>
      <c r="AON30" s="164"/>
      <c r="AOO30" s="161"/>
      <c r="AOP30" s="164"/>
      <c r="AOQ30" s="161"/>
      <c r="AOR30" s="164"/>
      <c r="AOS30" s="161"/>
      <c r="AOT30" s="164"/>
      <c r="AOU30" s="161"/>
      <c r="AOV30" s="164"/>
      <c r="AOW30" s="161"/>
      <c r="AOX30" s="164"/>
      <c r="AOY30" s="161"/>
      <c r="AOZ30" s="164"/>
      <c r="APA30" s="161"/>
      <c r="APB30" s="164"/>
      <c r="APC30" s="161"/>
      <c r="APD30" s="164"/>
      <c r="APE30" s="161"/>
      <c r="APF30" s="164"/>
      <c r="APG30" s="161"/>
      <c r="APH30" s="164"/>
      <c r="API30" s="161"/>
      <c r="APJ30" s="164"/>
      <c r="APK30" s="161"/>
      <c r="APL30" s="164"/>
      <c r="APM30" s="161"/>
      <c r="APN30" s="164"/>
      <c r="APO30" s="161"/>
      <c r="APP30" s="164"/>
      <c r="APQ30" s="161"/>
      <c r="APR30" s="164"/>
      <c r="APS30" s="161"/>
      <c r="APT30" s="164"/>
      <c r="APU30" s="161"/>
      <c r="APV30" s="164"/>
      <c r="APW30" s="161"/>
      <c r="APX30" s="164"/>
      <c r="APY30" s="161"/>
      <c r="APZ30" s="164"/>
      <c r="AQA30" s="161"/>
      <c r="AQB30" s="164"/>
      <c r="AQC30" s="161"/>
      <c r="AQD30" s="164"/>
      <c r="AQE30" s="161"/>
      <c r="AQF30" s="164"/>
      <c r="AQG30" s="161"/>
      <c r="AQH30" s="164"/>
      <c r="AQI30" s="161"/>
      <c r="AQJ30" s="164"/>
      <c r="AQK30" s="161"/>
      <c r="AQL30" s="164"/>
      <c r="AQM30" s="161"/>
      <c r="AQN30" s="164"/>
      <c r="AQO30" s="161"/>
      <c r="AQP30" s="164"/>
      <c r="AQQ30" s="161"/>
      <c r="AQR30" s="164"/>
      <c r="AQS30" s="161"/>
      <c r="AQT30" s="164"/>
      <c r="AQU30" s="161"/>
      <c r="AQV30" s="164"/>
      <c r="AQW30" s="161"/>
      <c r="AQX30" s="164"/>
      <c r="AQY30" s="161"/>
      <c r="AQZ30" s="164"/>
      <c r="ARA30" s="161"/>
      <c r="ARB30" s="164"/>
      <c r="ARC30" s="161"/>
      <c r="ARD30" s="164"/>
      <c r="ARE30" s="161"/>
      <c r="ARF30" s="164"/>
      <c r="ARG30" s="161"/>
      <c r="ARH30" s="164"/>
      <c r="ARI30" s="161"/>
      <c r="ARJ30" s="164"/>
      <c r="ARK30" s="161"/>
      <c r="ARL30" s="164"/>
      <c r="ARM30" s="161"/>
      <c r="ARN30" s="164"/>
      <c r="ARO30" s="161"/>
      <c r="ARP30" s="164"/>
      <c r="ARQ30" s="161"/>
      <c r="ARR30" s="164"/>
      <c r="ARS30" s="161"/>
      <c r="ART30" s="164"/>
      <c r="ARU30" s="161"/>
      <c r="ARV30" s="164"/>
      <c r="ARW30" s="161"/>
      <c r="ARX30" s="164"/>
      <c r="ARY30" s="161"/>
      <c r="ARZ30" s="164"/>
      <c r="ASA30" s="161"/>
      <c r="ASB30" s="164"/>
      <c r="ASC30" s="161"/>
      <c r="ASD30" s="164"/>
      <c r="ASE30" s="161"/>
      <c r="ASF30" s="164"/>
      <c r="ASG30" s="161"/>
      <c r="ASH30" s="164"/>
      <c r="ASI30" s="161"/>
      <c r="ASJ30" s="164"/>
      <c r="ASK30" s="161"/>
      <c r="ASL30" s="164"/>
      <c r="ASM30" s="161"/>
      <c r="ASN30" s="164"/>
      <c r="ASO30" s="161"/>
      <c r="ASP30" s="164"/>
      <c r="ASQ30" s="161"/>
      <c r="ASR30" s="164"/>
      <c r="ASS30" s="161"/>
      <c r="AST30" s="164"/>
      <c r="ASU30" s="161"/>
      <c r="ASV30" s="164"/>
      <c r="ASW30" s="161"/>
      <c r="ASX30" s="164"/>
      <c r="ASY30" s="161"/>
      <c r="ASZ30" s="164"/>
      <c r="ATA30" s="161"/>
      <c r="ATB30" s="164"/>
      <c r="ATC30" s="161"/>
      <c r="ATD30" s="164"/>
      <c r="ATE30" s="161"/>
      <c r="ATF30" s="164"/>
      <c r="ATG30" s="161"/>
      <c r="ATH30" s="164"/>
      <c r="ATI30" s="161"/>
      <c r="ATJ30" s="164"/>
      <c r="ATK30" s="161"/>
      <c r="ATL30" s="164"/>
      <c r="ATM30" s="161"/>
      <c r="ATN30" s="164"/>
      <c r="ATO30" s="161"/>
      <c r="ATP30" s="164"/>
      <c r="ATQ30" s="161"/>
      <c r="ATR30" s="164"/>
      <c r="ATS30" s="161"/>
      <c r="ATT30" s="164"/>
      <c r="ATU30" s="161"/>
      <c r="ATV30" s="164"/>
      <c r="ATW30" s="161"/>
      <c r="ATX30" s="164"/>
      <c r="ATY30" s="161"/>
      <c r="ATZ30" s="164"/>
      <c r="AUA30" s="161"/>
      <c r="AUB30" s="164"/>
      <c r="AUC30" s="161"/>
      <c r="AUD30" s="164"/>
      <c r="AUE30" s="161"/>
      <c r="AUF30" s="164"/>
      <c r="AUG30" s="161"/>
      <c r="AUH30" s="164"/>
      <c r="AUI30" s="161"/>
      <c r="AUJ30" s="164"/>
      <c r="AUK30" s="161"/>
      <c r="AUL30" s="164"/>
      <c r="AUM30" s="161"/>
      <c r="AUN30" s="164"/>
      <c r="AUO30" s="161"/>
      <c r="AUP30" s="164"/>
      <c r="AUQ30" s="161"/>
      <c r="AUR30" s="164"/>
      <c r="AUS30" s="161"/>
      <c r="AUT30" s="164"/>
      <c r="AUU30" s="161"/>
      <c r="AUV30" s="164"/>
      <c r="AUW30" s="161"/>
      <c r="AUX30" s="164"/>
      <c r="AUY30" s="161"/>
      <c r="AUZ30" s="164"/>
      <c r="AVA30" s="161"/>
      <c r="AVB30" s="164"/>
      <c r="AVC30" s="161"/>
      <c r="AVD30" s="164"/>
      <c r="AVE30" s="161"/>
      <c r="AVF30" s="164"/>
      <c r="AVG30" s="161"/>
      <c r="AVH30" s="164"/>
      <c r="AVI30" s="161"/>
      <c r="AVJ30" s="164"/>
      <c r="AVK30" s="161"/>
      <c r="AVL30" s="164"/>
      <c r="AVM30" s="161"/>
      <c r="AVN30" s="164"/>
      <c r="AVO30" s="161"/>
      <c r="AVP30" s="164"/>
      <c r="AVQ30" s="161"/>
      <c r="AVR30" s="164"/>
      <c r="AVS30" s="161"/>
      <c r="AVT30" s="164"/>
      <c r="AVU30" s="161"/>
      <c r="AVV30" s="164"/>
      <c r="AVW30" s="161"/>
      <c r="AVX30" s="164"/>
      <c r="AVY30" s="161"/>
      <c r="AVZ30" s="164"/>
      <c r="AWA30" s="161"/>
      <c r="AWB30" s="164"/>
      <c r="AWC30" s="161"/>
      <c r="AWD30" s="164"/>
      <c r="AWE30" s="161"/>
      <c r="AWF30" s="164"/>
      <c r="AWG30" s="161"/>
      <c r="AWH30" s="164"/>
      <c r="AWI30" s="161"/>
      <c r="AWJ30" s="164"/>
      <c r="AWK30" s="161"/>
      <c r="AWL30" s="164"/>
      <c r="AWM30" s="161"/>
      <c r="AWN30" s="164"/>
      <c r="AWO30" s="161"/>
      <c r="AWP30" s="164"/>
      <c r="AWQ30" s="161"/>
      <c r="AWR30" s="164"/>
      <c r="AWS30" s="161"/>
      <c r="AWT30" s="164"/>
      <c r="AWU30" s="161"/>
      <c r="AWV30" s="164"/>
      <c r="AWW30" s="161"/>
      <c r="AWX30" s="164"/>
      <c r="AWY30" s="161"/>
      <c r="AWZ30" s="164"/>
      <c r="AXA30" s="161"/>
      <c r="AXB30" s="164"/>
      <c r="AXC30" s="161"/>
      <c r="AXD30" s="164"/>
      <c r="AXE30" s="161"/>
      <c r="AXF30" s="164"/>
      <c r="AXG30" s="161"/>
      <c r="AXH30" s="164"/>
      <c r="AXI30" s="161"/>
      <c r="AXJ30" s="164"/>
      <c r="AXK30" s="161"/>
      <c r="AXL30" s="164"/>
      <c r="AXM30" s="161"/>
      <c r="AXN30" s="164"/>
      <c r="AXO30" s="161"/>
      <c r="AXP30" s="164"/>
      <c r="AXQ30" s="161"/>
      <c r="AXR30" s="164"/>
      <c r="AXS30" s="161"/>
      <c r="AXT30" s="164"/>
      <c r="AXU30" s="161"/>
      <c r="AXV30" s="164"/>
      <c r="AXW30" s="161"/>
      <c r="AXX30" s="164"/>
      <c r="AXY30" s="161"/>
      <c r="AXZ30" s="164"/>
      <c r="AYA30" s="161"/>
      <c r="AYB30" s="164"/>
      <c r="AYC30" s="161"/>
      <c r="AYD30" s="164"/>
      <c r="AYE30" s="161"/>
      <c r="AYF30" s="164"/>
      <c r="AYG30" s="161"/>
      <c r="AYH30" s="164"/>
      <c r="AYI30" s="161"/>
      <c r="AYJ30" s="164"/>
      <c r="AYK30" s="161"/>
      <c r="AYL30" s="164"/>
      <c r="AYM30" s="161"/>
      <c r="AYN30" s="164"/>
      <c r="AYO30" s="161"/>
      <c r="AYP30" s="164"/>
      <c r="AYQ30" s="161"/>
      <c r="AYR30" s="164"/>
      <c r="AYS30" s="161"/>
      <c r="AYT30" s="164"/>
      <c r="AYU30" s="161"/>
      <c r="AYV30" s="164"/>
      <c r="AYW30" s="161"/>
      <c r="AYX30" s="164"/>
      <c r="AYY30" s="161"/>
      <c r="AYZ30" s="164"/>
      <c r="AZA30" s="161"/>
      <c r="AZB30" s="164"/>
      <c r="AZC30" s="161"/>
      <c r="AZD30" s="164"/>
      <c r="AZE30" s="161"/>
      <c r="AZF30" s="164"/>
      <c r="AZG30" s="161"/>
      <c r="AZH30" s="164"/>
      <c r="AZI30" s="161"/>
      <c r="AZJ30" s="164"/>
      <c r="AZK30" s="161"/>
      <c r="AZL30" s="164"/>
      <c r="AZM30" s="161"/>
      <c r="AZN30" s="164"/>
      <c r="AZO30" s="161"/>
      <c r="AZP30" s="164"/>
      <c r="AZQ30" s="161"/>
      <c r="AZR30" s="164"/>
      <c r="AZS30" s="161"/>
      <c r="AZT30" s="164"/>
      <c r="AZU30" s="161"/>
      <c r="AZV30" s="164"/>
      <c r="AZW30" s="161"/>
      <c r="AZX30" s="164"/>
      <c r="AZY30" s="161"/>
      <c r="AZZ30" s="164"/>
      <c r="BAA30" s="161"/>
      <c r="BAB30" s="164"/>
      <c r="BAC30" s="161"/>
      <c r="BAD30" s="164"/>
      <c r="BAE30" s="161"/>
      <c r="BAF30" s="164"/>
      <c r="BAG30" s="161"/>
      <c r="BAH30" s="164"/>
      <c r="BAI30" s="161"/>
      <c r="BAJ30" s="164"/>
      <c r="BAK30" s="161"/>
      <c r="BAL30" s="164"/>
      <c r="BAM30" s="161"/>
      <c r="BAN30" s="164"/>
      <c r="BAO30" s="161"/>
      <c r="BAP30" s="164"/>
      <c r="BAQ30" s="161"/>
      <c r="BAR30" s="164"/>
      <c r="BAS30" s="161"/>
      <c r="BAT30" s="164"/>
      <c r="BAU30" s="161"/>
      <c r="BAV30" s="164"/>
      <c r="BAW30" s="161"/>
      <c r="BAX30" s="164"/>
      <c r="BAY30" s="161"/>
      <c r="BAZ30" s="164"/>
      <c r="BBA30" s="161"/>
      <c r="BBB30" s="164"/>
      <c r="BBC30" s="161"/>
      <c r="BBD30" s="164"/>
      <c r="BBE30" s="161"/>
      <c r="BBF30" s="164"/>
      <c r="BBG30" s="161"/>
      <c r="BBH30" s="164"/>
      <c r="BBI30" s="161"/>
      <c r="BBJ30" s="164"/>
      <c r="BBK30" s="161"/>
      <c r="BBL30" s="164"/>
      <c r="BBM30" s="161"/>
      <c r="BBN30" s="164"/>
      <c r="BBO30" s="161"/>
      <c r="BBP30" s="164"/>
      <c r="BBQ30" s="161"/>
      <c r="BBR30" s="164"/>
      <c r="BBS30" s="161"/>
      <c r="BBT30" s="164"/>
      <c r="BBU30" s="161"/>
      <c r="BBV30" s="164"/>
      <c r="BBW30" s="161"/>
      <c r="BBX30" s="164"/>
      <c r="BBY30" s="161"/>
      <c r="BBZ30" s="164"/>
      <c r="BCA30" s="161"/>
      <c r="BCB30" s="164"/>
      <c r="BCC30" s="161"/>
      <c r="BCD30" s="164"/>
      <c r="BCE30" s="161"/>
      <c r="BCF30" s="164"/>
      <c r="BCG30" s="161"/>
      <c r="BCH30" s="164"/>
      <c r="BCI30" s="161"/>
      <c r="BCJ30" s="164"/>
      <c r="BCK30" s="161"/>
      <c r="BCL30" s="164"/>
      <c r="BCM30" s="161"/>
      <c r="BCN30" s="164"/>
      <c r="BCO30" s="161"/>
      <c r="BCP30" s="164"/>
      <c r="BCQ30" s="161"/>
      <c r="BCR30" s="164"/>
      <c r="BCS30" s="161"/>
      <c r="BCT30" s="164"/>
      <c r="BCU30" s="161"/>
      <c r="BCV30" s="164"/>
      <c r="BCW30" s="161"/>
      <c r="BCX30" s="164"/>
      <c r="BCY30" s="161"/>
      <c r="BCZ30" s="164"/>
      <c r="BDA30" s="161"/>
      <c r="BDB30" s="164"/>
      <c r="BDC30" s="161"/>
      <c r="BDD30" s="164"/>
      <c r="BDE30" s="161"/>
      <c r="BDF30" s="164"/>
      <c r="BDG30" s="161"/>
      <c r="BDH30" s="164"/>
      <c r="BDI30" s="161"/>
      <c r="BDJ30" s="164"/>
      <c r="BDK30" s="161"/>
      <c r="BDL30" s="164"/>
      <c r="BDM30" s="161"/>
      <c r="BDN30" s="164"/>
      <c r="BDO30" s="161"/>
      <c r="BDP30" s="164"/>
      <c r="BDQ30" s="161"/>
      <c r="BDR30" s="164"/>
      <c r="BDS30" s="161"/>
      <c r="BDT30" s="164"/>
      <c r="BDU30" s="161"/>
      <c r="BDV30" s="164"/>
      <c r="BDW30" s="161"/>
      <c r="BDX30" s="164"/>
      <c r="BDY30" s="161"/>
      <c r="BDZ30" s="164"/>
      <c r="BEA30" s="161"/>
      <c r="BEB30" s="164"/>
      <c r="BEC30" s="161"/>
      <c r="BED30" s="164"/>
      <c r="BEE30" s="161"/>
      <c r="BEF30" s="164"/>
      <c r="BEG30" s="161"/>
      <c r="BEH30" s="164"/>
      <c r="BEI30" s="161"/>
      <c r="BEJ30" s="164"/>
      <c r="BEK30" s="161"/>
      <c r="BEL30" s="164"/>
      <c r="BEM30" s="161"/>
      <c r="BEN30" s="164"/>
      <c r="BEO30" s="161"/>
      <c r="BEP30" s="164"/>
      <c r="BEQ30" s="161"/>
      <c r="BER30" s="164"/>
      <c r="BES30" s="161"/>
      <c r="BET30" s="164"/>
      <c r="BEU30" s="161"/>
      <c r="BEV30" s="164"/>
      <c r="BEW30" s="161"/>
      <c r="BEX30" s="164"/>
      <c r="BEY30" s="161"/>
      <c r="BEZ30" s="164"/>
      <c r="BFA30" s="161"/>
      <c r="BFB30" s="164"/>
      <c r="BFC30" s="161"/>
      <c r="BFD30" s="164"/>
      <c r="BFE30" s="161"/>
      <c r="BFF30" s="164"/>
      <c r="BFG30" s="161"/>
      <c r="BFH30" s="164"/>
      <c r="BFI30" s="161"/>
      <c r="BFJ30" s="164"/>
      <c r="BFK30" s="161"/>
      <c r="BFL30" s="164"/>
      <c r="BFM30" s="161"/>
      <c r="BFN30" s="164"/>
      <c r="BFO30" s="161"/>
      <c r="BFP30" s="164"/>
      <c r="BFQ30" s="161"/>
      <c r="BFR30" s="164"/>
      <c r="BFS30" s="161"/>
      <c r="BFT30" s="164"/>
      <c r="BFU30" s="161"/>
      <c r="BFV30" s="164"/>
      <c r="BFW30" s="161"/>
      <c r="BFX30" s="164"/>
      <c r="BFY30" s="161"/>
      <c r="BFZ30" s="164"/>
      <c r="BGA30" s="161"/>
      <c r="BGB30" s="164"/>
      <c r="BGC30" s="161"/>
      <c r="BGD30" s="164"/>
      <c r="BGE30" s="161"/>
      <c r="BGF30" s="164"/>
      <c r="BGG30" s="161"/>
      <c r="BGH30" s="164"/>
      <c r="BGI30" s="161"/>
      <c r="BGJ30" s="164"/>
      <c r="BGK30" s="161"/>
      <c r="BGL30" s="164"/>
      <c r="BGM30" s="161"/>
      <c r="BGN30" s="164"/>
      <c r="BGO30" s="161"/>
      <c r="BGP30" s="164"/>
      <c r="BGQ30" s="161"/>
      <c r="BGR30" s="164"/>
      <c r="BGS30" s="161"/>
      <c r="BGT30" s="164"/>
      <c r="BGU30" s="161"/>
      <c r="BGV30" s="164"/>
      <c r="BGW30" s="161"/>
      <c r="BGX30" s="164"/>
      <c r="BGY30" s="161"/>
      <c r="BGZ30" s="164"/>
      <c r="BHA30" s="161"/>
      <c r="BHB30" s="164"/>
      <c r="BHC30" s="161"/>
      <c r="BHD30" s="164"/>
      <c r="BHE30" s="161"/>
      <c r="BHF30" s="164"/>
      <c r="BHG30" s="161"/>
      <c r="BHH30" s="164"/>
      <c r="BHI30" s="161"/>
      <c r="BHJ30" s="164"/>
      <c r="BHK30" s="161"/>
      <c r="BHL30" s="164"/>
      <c r="BHM30" s="161"/>
      <c r="BHN30" s="164"/>
      <c r="BHO30" s="161"/>
      <c r="BHP30" s="164"/>
      <c r="BHQ30" s="161"/>
      <c r="BHR30" s="164"/>
      <c r="BHS30" s="161"/>
      <c r="BHT30" s="164"/>
      <c r="BHU30" s="161"/>
      <c r="BHV30" s="164"/>
      <c r="BHW30" s="161"/>
      <c r="BHX30" s="164"/>
      <c r="BHY30" s="161"/>
      <c r="BHZ30" s="164"/>
      <c r="BIA30" s="161"/>
      <c r="BIB30" s="164"/>
      <c r="BIC30" s="161"/>
      <c r="BID30" s="164"/>
      <c r="BIE30" s="161"/>
      <c r="BIF30" s="164"/>
      <c r="BIG30" s="161"/>
      <c r="BIH30" s="164"/>
      <c r="BII30" s="161"/>
      <c r="BIJ30" s="164"/>
      <c r="BIK30" s="161"/>
      <c r="BIL30" s="164"/>
      <c r="BIM30" s="161"/>
      <c r="BIN30" s="164"/>
      <c r="BIO30" s="161"/>
      <c r="BIP30" s="164"/>
      <c r="BIQ30" s="161"/>
      <c r="BIR30" s="164"/>
      <c r="BIS30" s="161"/>
      <c r="BIT30" s="164"/>
      <c r="BIU30" s="161"/>
      <c r="BIV30" s="164"/>
      <c r="BIW30" s="161"/>
      <c r="BIX30" s="164"/>
      <c r="BIY30" s="161"/>
      <c r="BIZ30" s="164"/>
      <c r="BJA30" s="161"/>
      <c r="BJB30" s="164"/>
      <c r="BJC30" s="161"/>
      <c r="BJD30" s="164"/>
      <c r="BJE30" s="161"/>
      <c r="BJF30" s="164"/>
      <c r="BJG30" s="161"/>
      <c r="BJH30" s="164"/>
      <c r="BJI30" s="161"/>
      <c r="BJJ30" s="164"/>
      <c r="BJK30" s="161"/>
      <c r="BJL30" s="164"/>
      <c r="BJM30" s="161"/>
      <c r="BJN30" s="164"/>
      <c r="BJO30" s="161"/>
      <c r="BJP30" s="164"/>
      <c r="BJQ30" s="161"/>
      <c r="BJR30" s="164"/>
      <c r="BJS30" s="161"/>
      <c r="BJT30" s="164"/>
      <c r="BJU30" s="161"/>
      <c r="BJV30" s="164"/>
      <c r="BJW30" s="161"/>
      <c r="BJX30" s="164"/>
      <c r="BJY30" s="161"/>
      <c r="BJZ30" s="164"/>
      <c r="BKA30" s="161"/>
      <c r="BKB30" s="164"/>
      <c r="BKC30" s="161"/>
      <c r="BKD30" s="164"/>
      <c r="BKE30" s="161"/>
      <c r="BKF30" s="164"/>
      <c r="BKG30" s="161"/>
      <c r="BKH30" s="164"/>
      <c r="BKI30" s="161"/>
      <c r="BKJ30" s="164"/>
      <c r="BKK30" s="161"/>
      <c r="BKL30" s="164"/>
      <c r="BKM30" s="161"/>
      <c r="BKN30" s="164"/>
      <c r="BKO30" s="161"/>
      <c r="BKP30" s="164"/>
      <c r="BKQ30" s="161"/>
      <c r="BKR30" s="164"/>
      <c r="BKS30" s="161"/>
      <c r="BKT30" s="164"/>
      <c r="BKU30" s="161"/>
      <c r="BKV30" s="164"/>
      <c r="BKW30" s="161"/>
      <c r="BKX30" s="164"/>
      <c r="BKY30" s="161"/>
      <c r="BKZ30" s="164"/>
      <c r="BLA30" s="161"/>
      <c r="BLB30" s="164"/>
      <c r="BLC30" s="161"/>
      <c r="BLD30" s="164"/>
      <c r="BLE30" s="161"/>
      <c r="BLF30" s="164"/>
      <c r="BLG30" s="161"/>
      <c r="BLH30" s="164"/>
      <c r="BLI30" s="161"/>
      <c r="BLJ30" s="164"/>
      <c r="BLK30" s="161"/>
      <c r="BLL30" s="164"/>
      <c r="BLM30" s="161"/>
      <c r="BLN30" s="164"/>
      <c r="BLO30" s="161"/>
      <c r="BLP30" s="164"/>
      <c r="BLQ30" s="161"/>
      <c r="BLR30" s="164"/>
      <c r="BLS30" s="161"/>
      <c r="BLT30" s="164"/>
      <c r="BLU30" s="161"/>
      <c r="BLV30" s="164"/>
      <c r="BLW30" s="161"/>
      <c r="BLX30" s="164"/>
      <c r="BLY30" s="161"/>
      <c r="BLZ30" s="164"/>
      <c r="BMA30" s="161"/>
      <c r="BMB30" s="164"/>
      <c r="BMC30" s="161"/>
      <c r="BMD30" s="164"/>
      <c r="BME30" s="161"/>
      <c r="BMF30" s="164"/>
      <c r="BMG30" s="161"/>
      <c r="BMH30" s="164"/>
      <c r="BMI30" s="161"/>
      <c r="BMJ30" s="164"/>
      <c r="BMK30" s="161"/>
      <c r="BML30" s="164"/>
      <c r="BMM30" s="161"/>
      <c r="BMN30" s="164"/>
      <c r="BMO30" s="161"/>
      <c r="BMP30" s="164"/>
      <c r="BMQ30" s="161"/>
      <c r="BMR30" s="164"/>
      <c r="BMS30" s="161"/>
      <c r="BMT30" s="164"/>
      <c r="BMU30" s="161"/>
      <c r="BMV30" s="164"/>
      <c r="BMW30" s="161"/>
      <c r="BMX30" s="164"/>
      <c r="BMY30" s="161"/>
      <c r="BMZ30" s="164"/>
      <c r="BNA30" s="161"/>
      <c r="BNB30" s="164"/>
      <c r="BNC30" s="161"/>
      <c r="BND30" s="164"/>
      <c r="BNE30" s="161"/>
      <c r="BNF30" s="164"/>
      <c r="BNG30" s="161"/>
      <c r="BNH30" s="164"/>
      <c r="BNI30" s="161"/>
      <c r="BNJ30" s="164"/>
      <c r="BNK30" s="161"/>
      <c r="BNL30" s="164"/>
      <c r="BNM30" s="161"/>
      <c r="BNN30" s="164"/>
      <c r="BNO30" s="161"/>
      <c r="BNP30" s="164"/>
      <c r="BNQ30" s="161"/>
      <c r="BNR30" s="164"/>
      <c r="BNS30" s="161"/>
      <c r="BNT30" s="164"/>
      <c r="BNU30" s="161"/>
      <c r="BNV30" s="164"/>
      <c r="BNW30" s="161"/>
      <c r="BNX30" s="164"/>
      <c r="BNY30" s="161"/>
      <c r="BNZ30" s="164"/>
      <c r="BOA30" s="161"/>
      <c r="BOB30" s="164"/>
      <c r="BOC30" s="161"/>
      <c r="BOD30" s="164"/>
      <c r="BOE30" s="161"/>
      <c r="BOF30" s="164"/>
      <c r="BOG30" s="161"/>
      <c r="BOH30" s="164"/>
      <c r="BOI30" s="161"/>
      <c r="BOJ30" s="164"/>
      <c r="BOK30" s="161"/>
      <c r="BOL30" s="164"/>
      <c r="BOM30" s="161"/>
      <c r="BON30" s="164"/>
      <c r="BOO30" s="161"/>
      <c r="BOP30" s="164"/>
      <c r="BOQ30" s="161"/>
      <c r="BOR30" s="164"/>
      <c r="BOS30" s="161"/>
      <c r="BOT30" s="164"/>
      <c r="BOU30" s="161"/>
      <c r="BOV30" s="164"/>
      <c r="BOW30" s="161"/>
      <c r="BOX30" s="164"/>
      <c r="BOY30" s="161"/>
      <c r="BOZ30" s="164"/>
      <c r="BPA30" s="161"/>
      <c r="BPB30" s="164"/>
      <c r="BPC30" s="161"/>
      <c r="BPD30" s="164"/>
      <c r="BPE30" s="161"/>
      <c r="BPF30" s="164"/>
      <c r="BPG30" s="161"/>
      <c r="BPH30" s="164"/>
      <c r="BPI30" s="161"/>
      <c r="BPJ30" s="164"/>
      <c r="BPK30" s="161"/>
      <c r="BPL30" s="164"/>
      <c r="BPM30" s="161"/>
      <c r="BPN30" s="164"/>
      <c r="BPO30" s="161"/>
      <c r="BPP30" s="164"/>
      <c r="BPQ30" s="161"/>
      <c r="BPR30" s="164"/>
      <c r="BPS30" s="161"/>
      <c r="BPT30" s="164"/>
      <c r="BPU30" s="161"/>
      <c r="BPV30" s="164"/>
      <c r="BPW30" s="161"/>
      <c r="BPX30" s="164"/>
      <c r="BPY30" s="161"/>
      <c r="BPZ30" s="164"/>
      <c r="BQA30" s="161"/>
      <c r="BQB30" s="164"/>
      <c r="BQC30" s="161"/>
      <c r="BQD30" s="164"/>
      <c r="BQE30" s="161"/>
      <c r="BQF30" s="164"/>
      <c r="BQG30" s="161"/>
      <c r="BQH30" s="164"/>
      <c r="BQI30" s="161"/>
      <c r="BQJ30" s="164"/>
      <c r="BQK30" s="161"/>
      <c r="BQL30" s="164"/>
      <c r="BQM30" s="161"/>
      <c r="BQN30" s="164"/>
      <c r="BQO30" s="161"/>
      <c r="BQP30" s="164"/>
      <c r="BQQ30" s="161"/>
      <c r="BQR30" s="164"/>
      <c r="BQS30" s="161"/>
      <c r="BQT30" s="164"/>
      <c r="BQU30" s="161"/>
      <c r="BQV30" s="164"/>
      <c r="BQW30" s="161"/>
      <c r="BQX30" s="164"/>
      <c r="BQY30" s="161"/>
      <c r="BQZ30" s="164"/>
      <c r="BRA30" s="161"/>
      <c r="BRB30" s="164"/>
      <c r="BRC30" s="161"/>
      <c r="BRD30" s="164"/>
      <c r="BRE30" s="161"/>
      <c r="BRF30" s="164"/>
      <c r="BRG30" s="161"/>
      <c r="BRH30" s="164"/>
      <c r="BRI30" s="161"/>
      <c r="BRJ30" s="164"/>
      <c r="BRK30" s="161"/>
      <c r="BRL30" s="164"/>
      <c r="BRM30" s="161"/>
      <c r="BRN30" s="164"/>
      <c r="BRO30" s="161"/>
      <c r="BRP30" s="164"/>
      <c r="BRQ30" s="161"/>
      <c r="BRR30" s="164"/>
      <c r="BRS30" s="161"/>
      <c r="BRT30" s="164"/>
      <c r="BRU30" s="161"/>
      <c r="BRV30" s="164"/>
      <c r="BRW30" s="161"/>
      <c r="BRX30" s="164"/>
      <c r="BRY30" s="161"/>
      <c r="BRZ30" s="164"/>
      <c r="BSA30" s="161"/>
      <c r="BSB30" s="164"/>
      <c r="BSC30" s="161"/>
      <c r="BSD30" s="164"/>
      <c r="BSE30" s="161"/>
      <c r="BSF30" s="164"/>
      <c r="BSG30" s="161"/>
      <c r="BSH30" s="164"/>
      <c r="BSI30" s="161"/>
      <c r="BSJ30" s="164"/>
      <c r="BSK30" s="161"/>
      <c r="BSL30" s="164"/>
      <c r="BSM30" s="161"/>
      <c r="BSN30" s="164"/>
      <c r="BSO30" s="161"/>
      <c r="BSP30" s="164"/>
      <c r="BSQ30" s="161"/>
      <c r="BSR30" s="164"/>
      <c r="BSS30" s="161"/>
      <c r="BST30" s="164"/>
      <c r="BSU30" s="161"/>
      <c r="BSV30" s="164"/>
      <c r="BSW30" s="161"/>
      <c r="BSX30" s="164"/>
      <c r="BSY30" s="161"/>
      <c r="BSZ30" s="164"/>
      <c r="BTA30" s="161"/>
      <c r="BTB30" s="164"/>
      <c r="BTC30" s="161"/>
      <c r="BTD30" s="164"/>
      <c r="BTE30" s="161"/>
      <c r="BTF30" s="164"/>
      <c r="BTG30" s="161"/>
      <c r="BTH30" s="164"/>
      <c r="BTI30" s="161"/>
      <c r="BTJ30" s="164"/>
      <c r="BTK30" s="161"/>
      <c r="BTL30" s="164"/>
      <c r="BTM30" s="161"/>
      <c r="BTN30" s="164"/>
      <c r="BTO30" s="161"/>
      <c r="BTP30" s="164"/>
      <c r="BTQ30" s="161"/>
      <c r="BTR30" s="164"/>
      <c r="BTS30" s="161"/>
      <c r="BTT30" s="164"/>
      <c r="BTU30" s="161"/>
      <c r="BTV30" s="164"/>
      <c r="BTW30" s="161"/>
      <c r="BTX30" s="164"/>
      <c r="BTY30" s="161"/>
      <c r="BTZ30" s="164"/>
      <c r="BUA30" s="161"/>
      <c r="BUB30" s="164"/>
      <c r="BUC30" s="161"/>
      <c r="BUD30" s="164"/>
      <c r="BUE30" s="161"/>
      <c r="BUF30" s="164"/>
      <c r="BUG30" s="161"/>
      <c r="BUH30" s="164"/>
      <c r="BUI30" s="161"/>
      <c r="BUJ30" s="164"/>
      <c r="BUK30" s="161"/>
      <c r="BUL30" s="164"/>
      <c r="BUM30" s="161"/>
      <c r="BUN30" s="164"/>
      <c r="BUO30" s="161"/>
      <c r="BUP30" s="164"/>
      <c r="BUQ30" s="161"/>
      <c r="BUR30" s="164"/>
      <c r="BUS30" s="161"/>
      <c r="BUT30" s="164"/>
      <c r="BUU30" s="161"/>
      <c r="BUV30" s="164"/>
      <c r="BUW30" s="161"/>
      <c r="BUX30" s="164"/>
      <c r="BUY30" s="161"/>
      <c r="BUZ30" s="164"/>
      <c r="BVA30" s="161"/>
      <c r="BVB30" s="164"/>
      <c r="BVC30" s="161"/>
      <c r="BVD30" s="164"/>
      <c r="BVE30" s="161"/>
      <c r="BVF30" s="164"/>
      <c r="BVG30" s="161"/>
      <c r="BVH30" s="164"/>
      <c r="BVI30" s="161"/>
      <c r="BVJ30" s="164"/>
      <c r="BVK30" s="161"/>
      <c r="BVL30" s="164"/>
      <c r="BVM30" s="161"/>
      <c r="BVN30" s="164"/>
      <c r="BVO30" s="161"/>
      <c r="BVP30" s="164"/>
      <c r="BVQ30" s="161"/>
      <c r="BVR30" s="164"/>
      <c r="BVS30" s="161"/>
      <c r="BVT30" s="164"/>
      <c r="BVU30" s="161"/>
      <c r="BVV30" s="164"/>
      <c r="BVW30" s="161"/>
      <c r="BVX30" s="164"/>
      <c r="BVY30" s="161"/>
      <c r="BVZ30" s="164"/>
      <c r="BWA30" s="161"/>
      <c r="BWB30" s="164"/>
      <c r="BWC30" s="161"/>
      <c r="BWD30" s="164"/>
      <c r="BWE30" s="161"/>
      <c r="BWF30" s="164"/>
      <c r="BWG30" s="161"/>
      <c r="BWH30" s="164"/>
      <c r="BWI30" s="161"/>
      <c r="BWJ30" s="164"/>
      <c r="BWK30" s="161"/>
      <c r="BWL30" s="164"/>
      <c r="BWM30" s="161"/>
      <c r="BWN30" s="164"/>
      <c r="BWO30" s="161"/>
      <c r="BWP30" s="164"/>
      <c r="BWQ30" s="161"/>
      <c r="BWR30" s="164"/>
      <c r="BWS30" s="161"/>
      <c r="BWT30" s="164"/>
      <c r="BWU30" s="161"/>
      <c r="BWV30" s="164"/>
      <c r="BWW30" s="161"/>
      <c r="BWX30" s="164"/>
      <c r="BWY30" s="161"/>
      <c r="BWZ30" s="164"/>
      <c r="BXA30" s="161"/>
      <c r="BXB30" s="164"/>
      <c r="BXC30" s="161"/>
      <c r="BXD30" s="164"/>
      <c r="BXE30" s="161"/>
      <c r="BXF30" s="164"/>
      <c r="BXG30" s="161"/>
      <c r="BXH30" s="164"/>
      <c r="BXI30" s="161"/>
      <c r="BXJ30" s="164"/>
      <c r="BXK30" s="161"/>
      <c r="BXL30" s="164"/>
      <c r="BXM30" s="161"/>
      <c r="BXN30" s="164"/>
      <c r="BXO30" s="161"/>
      <c r="BXP30" s="164"/>
      <c r="BXQ30" s="161"/>
      <c r="BXR30" s="164"/>
      <c r="BXS30" s="161"/>
      <c r="BXT30" s="164"/>
      <c r="BXU30" s="161"/>
      <c r="BXV30" s="164"/>
      <c r="BXW30" s="161"/>
      <c r="BXX30" s="164"/>
      <c r="BXY30" s="161"/>
      <c r="BXZ30" s="164"/>
      <c r="BYA30" s="161"/>
      <c r="BYB30" s="164"/>
      <c r="BYC30" s="161"/>
      <c r="BYD30" s="164"/>
      <c r="BYE30" s="161"/>
      <c r="BYF30" s="164"/>
      <c r="BYG30" s="161"/>
      <c r="BYH30" s="164"/>
      <c r="BYI30" s="161"/>
      <c r="BYJ30" s="164"/>
      <c r="BYK30" s="161"/>
      <c r="BYL30" s="164"/>
      <c r="BYM30" s="161"/>
      <c r="BYN30" s="164"/>
      <c r="BYO30" s="161"/>
      <c r="BYP30" s="164"/>
      <c r="BYQ30" s="161"/>
      <c r="BYR30" s="164"/>
      <c r="BYS30" s="161"/>
      <c r="BYT30" s="164"/>
      <c r="BYU30" s="161"/>
      <c r="BYV30" s="164"/>
      <c r="BYW30" s="161"/>
      <c r="BYX30" s="164"/>
      <c r="BYY30" s="161"/>
      <c r="BYZ30" s="164"/>
      <c r="BZA30" s="161"/>
      <c r="BZB30" s="164"/>
      <c r="BZC30" s="161"/>
      <c r="BZD30" s="164"/>
      <c r="BZE30" s="161"/>
      <c r="BZF30" s="164"/>
      <c r="BZG30" s="161"/>
      <c r="BZH30" s="164"/>
      <c r="BZI30" s="161"/>
      <c r="BZJ30" s="164"/>
      <c r="BZK30" s="161"/>
      <c r="BZL30" s="164"/>
      <c r="BZM30" s="161"/>
      <c r="BZN30" s="164"/>
      <c r="BZO30" s="161"/>
      <c r="BZP30" s="164"/>
      <c r="BZQ30" s="161"/>
      <c r="BZR30" s="164"/>
      <c r="BZS30" s="161"/>
      <c r="BZT30" s="164"/>
      <c r="BZU30" s="161"/>
      <c r="BZV30" s="164"/>
      <c r="BZW30" s="161"/>
      <c r="BZX30" s="164"/>
      <c r="BZY30" s="161"/>
      <c r="BZZ30" s="164"/>
      <c r="CAA30" s="161"/>
      <c r="CAB30" s="164"/>
      <c r="CAC30" s="161"/>
      <c r="CAD30" s="164"/>
      <c r="CAE30" s="161"/>
      <c r="CAF30" s="164"/>
      <c r="CAG30" s="161"/>
      <c r="CAH30" s="164"/>
      <c r="CAI30" s="161"/>
      <c r="CAJ30" s="164"/>
      <c r="CAK30" s="161"/>
      <c r="CAL30" s="164"/>
      <c r="CAM30" s="161"/>
      <c r="CAN30" s="164"/>
      <c r="CAO30" s="161"/>
      <c r="CAP30" s="164"/>
      <c r="CAQ30" s="161"/>
      <c r="CAR30" s="164"/>
      <c r="CAS30" s="161"/>
      <c r="CAT30" s="164"/>
      <c r="CAU30" s="161"/>
      <c r="CAV30" s="164"/>
      <c r="CAW30" s="161"/>
      <c r="CAX30" s="164"/>
      <c r="CAY30" s="161"/>
      <c r="CAZ30" s="164"/>
      <c r="CBA30" s="161"/>
      <c r="CBB30" s="164"/>
      <c r="CBC30" s="161"/>
      <c r="CBD30" s="164"/>
      <c r="CBE30" s="161"/>
      <c r="CBF30" s="164"/>
      <c r="CBG30" s="161"/>
      <c r="CBH30" s="164"/>
      <c r="CBI30" s="161"/>
      <c r="CBJ30" s="164"/>
      <c r="CBK30" s="161"/>
      <c r="CBL30" s="164"/>
      <c r="CBM30" s="161"/>
      <c r="CBN30" s="164"/>
      <c r="CBO30" s="161"/>
      <c r="CBP30" s="164"/>
      <c r="CBQ30" s="161"/>
      <c r="CBR30" s="164"/>
      <c r="CBS30" s="161"/>
      <c r="CBT30" s="164"/>
      <c r="CBU30" s="161"/>
      <c r="CBV30" s="164"/>
      <c r="CBW30" s="161"/>
      <c r="CBX30" s="164"/>
      <c r="CBY30" s="161"/>
      <c r="CBZ30" s="164"/>
      <c r="CCA30" s="161"/>
      <c r="CCB30" s="164"/>
      <c r="CCC30" s="161"/>
      <c r="CCD30" s="164"/>
      <c r="CCE30" s="161"/>
      <c r="CCF30" s="164"/>
      <c r="CCG30" s="161"/>
      <c r="CCH30" s="164"/>
      <c r="CCI30" s="161"/>
      <c r="CCJ30" s="164"/>
      <c r="CCK30" s="161"/>
      <c r="CCL30" s="164"/>
      <c r="CCM30" s="161"/>
      <c r="CCN30" s="164"/>
      <c r="CCO30" s="161"/>
      <c r="CCP30" s="164"/>
      <c r="CCQ30" s="161"/>
      <c r="CCR30" s="164"/>
      <c r="CCS30" s="161"/>
      <c r="CCT30" s="164"/>
      <c r="CCU30" s="161"/>
      <c r="CCV30" s="164"/>
      <c r="CCW30" s="161"/>
      <c r="CCX30" s="164"/>
      <c r="CCY30" s="161"/>
      <c r="CCZ30" s="164"/>
      <c r="CDA30" s="161"/>
      <c r="CDB30" s="164"/>
      <c r="CDC30" s="161"/>
      <c r="CDD30" s="164"/>
      <c r="CDE30" s="161"/>
      <c r="CDF30" s="164"/>
      <c r="CDG30" s="161"/>
      <c r="CDH30" s="164"/>
      <c r="CDI30" s="161"/>
      <c r="CDJ30" s="164"/>
      <c r="CDK30" s="161"/>
      <c r="CDL30" s="164"/>
      <c r="CDM30" s="161"/>
      <c r="CDN30" s="164"/>
      <c r="CDO30" s="161"/>
      <c r="CDP30" s="164"/>
      <c r="CDQ30" s="161"/>
      <c r="CDR30" s="164"/>
      <c r="CDS30" s="161"/>
      <c r="CDT30" s="164"/>
      <c r="CDU30" s="161"/>
      <c r="CDV30" s="164"/>
      <c r="CDW30" s="161"/>
      <c r="CDX30" s="164"/>
      <c r="CDY30" s="161"/>
      <c r="CDZ30" s="164"/>
      <c r="CEA30" s="161"/>
      <c r="CEB30" s="164"/>
      <c r="CEC30" s="161"/>
      <c r="CED30" s="164"/>
      <c r="CEE30" s="161"/>
      <c r="CEF30" s="164"/>
      <c r="CEG30" s="161"/>
      <c r="CEH30" s="164"/>
      <c r="CEI30" s="161"/>
      <c r="CEJ30" s="164"/>
      <c r="CEK30" s="161"/>
      <c r="CEL30" s="164"/>
      <c r="CEM30" s="161"/>
      <c r="CEN30" s="164"/>
      <c r="CEO30" s="161"/>
      <c r="CEP30" s="164"/>
      <c r="CEQ30" s="161"/>
      <c r="CER30" s="164"/>
      <c r="CES30" s="161"/>
      <c r="CET30" s="164"/>
      <c r="CEU30" s="161"/>
      <c r="CEV30" s="164"/>
      <c r="CEW30" s="161"/>
      <c r="CEX30" s="164"/>
      <c r="CEY30" s="161"/>
      <c r="CEZ30" s="164"/>
      <c r="CFA30" s="161"/>
      <c r="CFB30" s="164"/>
      <c r="CFC30" s="161"/>
      <c r="CFD30" s="164"/>
      <c r="CFE30" s="161"/>
      <c r="CFF30" s="164"/>
      <c r="CFG30" s="161"/>
      <c r="CFH30" s="164"/>
      <c r="CFI30" s="161"/>
      <c r="CFJ30" s="164"/>
      <c r="CFK30" s="161"/>
      <c r="CFL30" s="164"/>
      <c r="CFM30" s="161"/>
      <c r="CFN30" s="164"/>
      <c r="CFO30" s="161"/>
      <c r="CFP30" s="164"/>
      <c r="CFQ30" s="161"/>
      <c r="CFR30" s="164"/>
      <c r="CFS30" s="161"/>
      <c r="CFT30" s="164"/>
      <c r="CFU30" s="161"/>
      <c r="CFV30" s="164"/>
      <c r="CFW30" s="161"/>
      <c r="CFX30" s="164"/>
      <c r="CFY30" s="161"/>
      <c r="CFZ30" s="164"/>
      <c r="CGA30" s="161"/>
      <c r="CGB30" s="164"/>
      <c r="CGC30" s="161"/>
      <c r="CGD30" s="164"/>
      <c r="CGE30" s="161"/>
      <c r="CGF30" s="164"/>
      <c r="CGG30" s="161"/>
      <c r="CGH30" s="164"/>
      <c r="CGI30" s="161"/>
      <c r="CGJ30" s="164"/>
      <c r="CGK30" s="161"/>
      <c r="CGL30" s="164"/>
      <c r="CGM30" s="161"/>
      <c r="CGN30" s="164"/>
      <c r="CGO30" s="161"/>
      <c r="CGP30" s="164"/>
      <c r="CGQ30" s="161"/>
      <c r="CGR30" s="164"/>
      <c r="CGS30" s="161"/>
      <c r="CGT30" s="164"/>
      <c r="CGU30" s="161"/>
      <c r="CGV30" s="164"/>
      <c r="CGW30" s="161"/>
      <c r="CGX30" s="164"/>
      <c r="CGY30" s="161"/>
      <c r="CGZ30" s="164"/>
      <c r="CHA30" s="161"/>
      <c r="CHB30" s="164"/>
      <c r="CHC30" s="161"/>
      <c r="CHD30" s="164"/>
      <c r="CHE30" s="161"/>
      <c r="CHF30" s="164"/>
      <c r="CHG30" s="161"/>
      <c r="CHH30" s="164"/>
      <c r="CHI30" s="161"/>
      <c r="CHJ30" s="164"/>
      <c r="CHK30" s="161"/>
      <c r="CHL30" s="164"/>
      <c r="CHM30" s="161"/>
      <c r="CHN30" s="164"/>
      <c r="CHO30" s="161"/>
      <c r="CHP30" s="164"/>
      <c r="CHQ30" s="161"/>
      <c r="CHR30" s="164"/>
      <c r="CHS30" s="161"/>
      <c r="CHT30" s="164"/>
      <c r="CHU30" s="161"/>
      <c r="CHV30" s="164"/>
      <c r="CHW30" s="161"/>
      <c r="CHX30" s="164"/>
      <c r="CHY30" s="161"/>
      <c r="CHZ30" s="164"/>
      <c r="CIA30" s="161"/>
      <c r="CIB30" s="164"/>
      <c r="CIC30" s="161"/>
      <c r="CID30" s="164"/>
      <c r="CIE30" s="161"/>
      <c r="CIF30" s="164"/>
      <c r="CIG30" s="161"/>
      <c r="CIH30" s="164"/>
      <c r="CII30" s="161"/>
      <c r="CIJ30" s="164"/>
      <c r="CIK30" s="161"/>
      <c r="CIL30" s="164"/>
      <c r="CIM30" s="161"/>
      <c r="CIN30" s="164"/>
      <c r="CIO30" s="161"/>
      <c r="CIP30" s="164"/>
      <c r="CIQ30" s="161"/>
      <c r="CIR30" s="164"/>
      <c r="CIS30" s="161"/>
      <c r="CIT30" s="164"/>
      <c r="CIU30" s="161"/>
      <c r="CIV30" s="164"/>
      <c r="CIW30" s="161"/>
      <c r="CIX30" s="164"/>
      <c r="CIY30" s="161"/>
      <c r="CIZ30" s="164"/>
      <c r="CJA30" s="161"/>
      <c r="CJB30" s="164"/>
      <c r="CJC30" s="161"/>
      <c r="CJD30" s="164"/>
      <c r="CJE30" s="161"/>
      <c r="CJF30" s="164"/>
      <c r="CJG30" s="161"/>
      <c r="CJH30" s="164"/>
      <c r="CJI30" s="161"/>
      <c r="CJJ30" s="164"/>
      <c r="CJK30" s="161"/>
      <c r="CJL30" s="164"/>
      <c r="CJM30" s="161"/>
      <c r="CJN30" s="164"/>
      <c r="CJO30" s="161"/>
      <c r="CJP30" s="164"/>
      <c r="CJQ30" s="161"/>
      <c r="CJR30" s="164"/>
      <c r="CJS30" s="161"/>
      <c r="CJT30" s="164"/>
      <c r="CJU30" s="161"/>
      <c r="CJV30" s="164"/>
      <c r="CJW30" s="161"/>
      <c r="CJX30" s="164"/>
      <c r="CJY30" s="161"/>
      <c r="CJZ30" s="164"/>
      <c r="CKA30" s="161"/>
      <c r="CKB30" s="164"/>
      <c r="CKC30" s="161"/>
      <c r="CKD30" s="164"/>
      <c r="CKE30" s="161"/>
      <c r="CKF30" s="164"/>
      <c r="CKG30" s="161"/>
      <c r="CKH30" s="164"/>
      <c r="CKI30" s="161"/>
      <c r="CKJ30" s="164"/>
      <c r="CKK30" s="161"/>
      <c r="CKL30" s="164"/>
      <c r="CKM30" s="161"/>
      <c r="CKN30" s="164"/>
      <c r="CKO30" s="161"/>
      <c r="CKP30" s="164"/>
      <c r="CKQ30" s="161"/>
      <c r="CKR30" s="164"/>
      <c r="CKS30" s="161"/>
      <c r="CKT30" s="164"/>
      <c r="CKU30" s="161"/>
      <c r="CKV30" s="164"/>
      <c r="CKW30" s="161"/>
      <c r="CKX30" s="164"/>
      <c r="CKY30" s="161"/>
      <c r="CKZ30" s="164"/>
      <c r="CLA30" s="161"/>
      <c r="CLB30" s="164"/>
      <c r="CLC30" s="161"/>
      <c r="CLD30" s="164"/>
      <c r="CLE30" s="161"/>
      <c r="CLF30" s="164"/>
      <c r="CLG30" s="161"/>
      <c r="CLH30" s="164"/>
      <c r="CLI30" s="161"/>
      <c r="CLJ30" s="164"/>
      <c r="CLK30" s="161"/>
      <c r="CLL30" s="164"/>
      <c r="CLM30" s="161"/>
      <c r="CLN30" s="164"/>
      <c r="CLO30" s="161"/>
      <c r="CLP30" s="164"/>
      <c r="CLQ30" s="161"/>
      <c r="CLR30" s="164"/>
      <c r="CLS30" s="161"/>
      <c r="CLT30" s="164"/>
      <c r="CLU30" s="161"/>
      <c r="CLV30" s="164"/>
      <c r="CLW30" s="161"/>
      <c r="CLX30" s="164"/>
      <c r="CLY30" s="161"/>
      <c r="CLZ30" s="164"/>
      <c r="CMA30" s="161"/>
      <c r="CMB30" s="164"/>
      <c r="CMC30" s="161"/>
      <c r="CMD30" s="164"/>
      <c r="CME30" s="161"/>
      <c r="CMF30" s="164"/>
      <c r="CMG30" s="161"/>
      <c r="CMH30" s="164"/>
      <c r="CMI30" s="161"/>
      <c r="CMJ30" s="164"/>
      <c r="CMK30" s="161"/>
      <c r="CML30" s="164"/>
      <c r="CMM30" s="161"/>
      <c r="CMN30" s="164"/>
      <c r="CMO30" s="161"/>
      <c r="CMP30" s="164"/>
      <c r="CMQ30" s="161"/>
      <c r="CMR30" s="164"/>
      <c r="CMS30" s="161"/>
      <c r="CMT30" s="164"/>
      <c r="CMU30" s="161"/>
      <c r="CMV30" s="164"/>
      <c r="CMW30" s="161"/>
      <c r="CMX30" s="164"/>
      <c r="CMY30" s="161"/>
      <c r="CMZ30" s="164"/>
      <c r="CNA30" s="161"/>
      <c r="CNB30" s="164"/>
      <c r="CNC30" s="161"/>
      <c r="CND30" s="164"/>
      <c r="CNE30" s="161"/>
      <c r="CNF30" s="164"/>
      <c r="CNG30" s="161"/>
      <c r="CNH30" s="164"/>
      <c r="CNI30" s="161"/>
      <c r="CNJ30" s="164"/>
      <c r="CNK30" s="161"/>
      <c r="CNL30" s="164"/>
      <c r="CNM30" s="161"/>
      <c r="CNN30" s="164"/>
      <c r="CNO30" s="161"/>
      <c r="CNP30" s="164"/>
      <c r="CNQ30" s="161"/>
      <c r="CNR30" s="164"/>
      <c r="CNS30" s="161"/>
      <c r="CNT30" s="164"/>
      <c r="CNU30" s="161"/>
      <c r="CNV30" s="164"/>
      <c r="CNW30" s="161"/>
      <c r="CNX30" s="164"/>
      <c r="CNY30" s="161"/>
      <c r="CNZ30" s="164"/>
      <c r="COA30" s="161"/>
      <c r="COB30" s="164"/>
      <c r="COC30" s="161"/>
      <c r="COD30" s="164"/>
      <c r="COE30" s="161"/>
      <c r="COF30" s="164"/>
      <c r="COG30" s="161"/>
      <c r="COH30" s="164"/>
      <c r="COI30" s="161"/>
      <c r="COJ30" s="164"/>
      <c r="COK30" s="161"/>
      <c r="COL30" s="164"/>
      <c r="COM30" s="161"/>
      <c r="CON30" s="164"/>
      <c r="COO30" s="161"/>
      <c r="COP30" s="164"/>
      <c r="COQ30" s="161"/>
      <c r="COR30" s="164"/>
      <c r="COS30" s="161"/>
      <c r="COT30" s="164"/>
      <c r="COU30" s="161"/>
      <c r="COV30" s="164"/>
      <c r="COW30" s="161"/>
      <c r="COX30" s="164"/>
      <c r="COY30" s="161"/>
      <c r="COZ30" s="164"/>
      <c r="CPA30" s="161"/>
      <c r="CPB30" s="164"/>
      <c r="CPC30" s="161"/>
      <c r="CPD30" s="164"/>
      <c r="CPE30" s="161"/>
      <c r="CPF30" s="164"/>
      <c r="CPG30" s="161"/>
      <c r="CPH30" s="164"/>
      <c r="CPI30" s="161"/>
      <c r="CPJ30" s="164"/>
      <c r="CPK30" s="161"/>
      <c r="CPL30" s="164"/>
      <c r="CPM30" s="161"/>
      <c r="CPN30" s="164"/>
      <c r="CPO30" s="161"/>
      <c r="CPP30" s="164"/>
      <c r="CPQ30" s="161"/>
      <c r="CPR30" s="164"/>
      <c r="CPS30" s="161"/>
      <c r="CPT30" s="164"/>
      <c r="CPU30" s="161"/>
      <c r="CPV30" s="164"/>
      <c r="CPW30" s="161"/>
      <c r="CPX30" s="164"/>
      <c r="CPY30" s="161"/>
      <c r="CPZ30" s="164"/>
      <c r="CQA30" s="161"/>
      <c r="CQB30" s="164"/>
      <c r="CQC30" s="161"/>
      <c r="CQD30" s="164"/>
      <c r="CQE30" s="161"/>
      <c r="CQF30" s="164"/>
      <c r="CQG30" s="161"/>
      <c r="CQH30" s="164"/>
      <c r="CQI30" s="161"/>
      <c r="CQJ30" s="164"/>
      <c r="CQK30" s="161"/>
      <c r="CQL30" s="164"/>
      <c r="CQM30" s="161"/>
      <c r="CQN30" s="164"/>
      <c r="CQO30" s="161"/>
      <c r="CQP30" s="164"/>
      <c r="CQQ30" s="161"/>
      <c r="CQR30" s="164"/>
      <c r="CQS30" s="161"/>
      <c r="CQT30" s="164"/>
      <c r="CQU30" s="161"/>
      <c r="CQV30" s="164"/>
      <c r="CQW30" s="161"/>
      <c r="CQX30" s="164"/>
      <c r="CQY30" s="161"/>
      <c r="CQZ30" s="164"/>
      <c r="CRA30" s="161"/>
      <c r="CRB30" s="164"/>
      <c r="CRC30" s="161"/>
      <c r="CRD30" s="164"/>
      <c r="CRE30" s="161"/>
      <c r="CRF30" s="164"/>
      <c r="CRG30" s="161"/>
      <c r="CRH30" s="164"/>
      <c r="CRI30" s="161"/>
      <c r="CRJ30" s="164"/>
      <c r="CRK30" s="161"/>
      <c r="CRL30" s="164"/>
      <c r="CRM30" s="161"/>
      <c r="CRN30" s="164"/>
      <c r="CRO30" s="161"/>
      <c r="CRP30" s="164"/>
      <c r="CRQ30" s="161"/>
      <c r="CRR30" s="164"/>
      <c r="CRS30" s="161"/>
      <c r="CRT30" s="164"/>
      <c r="CRU30" s="161"/>
      <c r="CRV30" s="164"/>
      <c r="CRW30" s="161"/>
      <c r="CRX30" s="164"/>
      <c r="CRY30" s="161"/>
      <c r="CRZ30" s="164"/>
      <c r="CSA30" s="161"/>
      <c r="CSB30" s="164"/>
      <c r="CSC30" s="161"/>
      <c r="CSD30" s="164"/>
      <c r="CSE30" s="161"/>
      <c r="CSF30" s="164"/>
      <c r="CSG30" s="161"/>
      <c r="CSH30" s="164"/>
      <c r="CSI30" s="161"/>
      <c r="CSJ30" s="164"/>
      <c r="CSK30" s="161"/>
      <c r="CSL30" s="164"/>
      <c r="CSM30" s="161"/>
      <c r="CSN30" s="164"/>
      <c r="CSO30" s="161"/>
      <c r="CSP30" s="164"/>
      <c r="CSQ30" s="161"/>
      <c r="CSR30" s="164"/>
      <c r="CSS30" s="161"/>
      <c r="CST30" s="164"/>
      <c r="CSU30" s="161"/>
      <c r="CSV30" s="164"/>
      <c r="CSW30" s="161"/>
      <c r="CSX30" s="164"/>
      <c r="CSY30" s="161"/>
      <c r="CSZ30" s="164"/>
      <c r="CTA30" s="161"/>
      <c r="CTB30" s="164"/>
      <c r="CTC30" s="161"/>
      <c r="CTD30" s="164"/>
      <c r="CTE30" s="161"/>
      <c r="CTF30" s="164"/>
      <c r="CTG30" s="161"/>
      <c r="CTH30" s="164"/>
      <c r="CTI30" s="161"/>
      <c r="CTJ30" s="164"/>
      <c r="CTK30" s="161"/>
      <c r="CTL30" s="164"/>
      <c r="CTM30" s="161"/>
      <c r="CTN30" s="164"/>
      <c r="CTO30" s="161"/>
      <c r="CTP30" s="164"/>
      <c r="CTQ30" s="161"/>
      <c r="CTR30" s="164"/>
      <c r="CTS30" s="161"/>
      <c r="CTT30" s="164"/>
      <c r="CTU30" s="161"/>
      <c r="CTV30" s="164"/>
      <c r="CTW30" s="161"/>
      <c r="CTX30" s="164"/>
      <c r="CTY30" s="161"/>
      <c r="CTZ30" s="164"/>
      <c r="CUA30" s="161"/>
      <c r="CUB30" s="164"/>
      <c r="CUC30" s="161"/>
      <c r="CUD30" s="164"/>
      <c r="CUE30" s="161"/>
      <c r="CUF30" s="164"/>
      <c r="CUG30" s="161"/>
      <c r="CUH30" s="164"/>
      <c r="CUI30" s="161"/>
      <c r="CUJ30" s="164"/>
      <c r="CUK30" s="161"/>
      <c r="CUL30" s="164"/>
      <c r="CUM30" s="161"/>
      <c r="CUN30" s="164"/>
      <c r="CUO30" s="161"/>
      <c r="CUP30" s="164"/>
      <c r="CUQ30" s="161"/>
      <c r="CUR30" s="164"/>
      <c r="CUS30" s="161"/>
      <c r="CUT30" s="164"/>
      <c r="CUU30" s="161"/>
      <c r="CUV30" s="164"/>
      <c r="CUW30" s="161"/>
      <c r="CUX30" s="164"/>
      <c r="CUY30" s="161"/>
      <c r="CUZ30" s="164"/>
      <c r="CVA30" s="161"/>
      <c r="CVB30" s="164"/>
      <c r="CVC30" s="161"/>
      <c r="CVD30" s="164"/>
      <c r="CVE30" s="161"/>
      <c r="CVF30" s="164"/>
      <c r="CVG30" s="161"/>
      <c r="CVH30" s="164"/>
      <c r="CVI30" s="161"/>
      <c r="CVJ30" s="164"/>
      <c r="CVK30" s="161"/>
      <c r="CVL30" s="164"/>
      <c r="CVM30" s="161"/>
      <c r="CVN30" s="164"/>
      <c r="CVO30" s="161"/>
      <c r="CVP30" s="164"/>
      <c r="CVQ30" s="161"/>
      <c r="CVR30" s="164"/>
      <c r="CVS30" s="161"/>
      <c r="CVT30" s="164"/>
      <c r="CVU30" s="161"/>
      <c r="CVV30" s="164"/>
      <c r="CVW30" s="161"/>
      <c r="CVX30" s="164"/>
      <c r="CVY30" s="161"/>
      <c r="CVZ30" s="164"/>
      <c r="CWA30" s="161"/>
      <c r="CWB30" s="164"/>
      <c r="CWC30" s="161"/>
      <c r="CWD30" s="164"/>
      <c r="CWE30" s="161"/>
      <c r="CWF30" s="164"/>
      <c r="CWG30" s="161"/>
      <c r="CWH30" s="164"/>
      <c r="CWI30" s="161"/>
      <c r="CWJ30" s="164"/>
      <c r="CWK30" s="161"/>
      <c r="CWL30" s="164"/>
      <c r="CWM30" s="161"/>
      <c r="CWN30" s="164"/>
      <c r="CWO30" s="161"/>
      <c r="CWP30" s="164"/>
      <c r="CWQ30" s="161"/>
      <c r="CWR30" s="164"/>
      <c r="CWS30" s="161"/>
      <c r="CWT30" s="164"/>
      <c r="CWU30" s="161"/>
      <c r="CWV30" s="164"/>
      <c r="CWW30" s="161"/>
      <c r="CWX30" s="164"/>
      <c r="CWY30" s="161"/>
      <c r="CWZ30" s="164"/>
      <c r="CXA30" s="161"/>
      <c r="CXB30" s="164"/>
      <c r="CXC30" s="161"/>
      <c r="CXD30" s="164"/>
      <c r="CXE30" s="161"/>
      <c r="CXF30" s="164"/>
      <c r="CXG30" s="161"/>
      <c r="CXH30" s="164"/>
      <c r="CXI30" s="161"/>
      <c r="CXJ30" s="164"/>
      <c r="CXK30" s="161"/>
      <c r="CXL30" s="164"/>
      <c r="CXM30" s="161"/>
      <c r="CXN30" s="164"/>
      <c r="CXO30" s="161"/>
      <c r="CXP30" s="164"/>
      <c r="CXQ30" s="161"/>
      <c r="CXR30" s="164"/>
      <c r="CXS30" s="161"/>
      <c r="CXT30" s="164"/>
      <c r="CXU30" s="161"/>
      <c r="CXV30" s="164"/>
      <c r="CXW30" s="161"/>
      <c r="CXX30" s="164"/>
      <c r="CXY30" s="161"/>
      <c r="CXZ30" s="164"/>
      <c r="CYA30" s="161"/>
      <c r="CYB30" s="164"/>
      <c r="CYC30" s="161"/>
      <c r="CYD30" s="164"/>
      <c r="CYE30" s="161"/>
      <c r="CYF30" s="164"/>
      <c r="CYG30" s="161"/>
      <c r="CYH30" s="164"/>
      <c r="CYI30" s="161"/>
      <c r="CYJ30" s="164"/>
      <c r="CYK30" s="161"/>
      <c r="CYL30" s="164"/>
      <c r="CYM30" s="161"/>
      <c r="CYN30" s="164"/>
      <c r="CYO30" s="161"/>
      <c r="CYP30" s="164"/>
      <c r="CYQ30" s="161"/>
      <c r="CYR30" s="164"/>
      <c r="CYS30" s="161"/>
      <c r="CYT30" s="164"/>
      <c r="CYU30" s="161"/>
      <c r="CYV30" s="164"/>
      <c r="CYW30" s="161"/>
      <c r="CYX30" s="164"/>
      <c r="CYY30" s="161"/>
      <c r="CYZ30" s="164"/>
      <c r="CZA30" s="161"/>
      <c r="CZB30" s="164"/>
      <c r="CZC30" s="161"/>
      <c r="CZD30" s="164"/>
      <c r="CZE30" s="161"/>
      <c r="CZF30" s="164"/>
      <c r="CZG30" s="161"/>
      <c r="CZH30" s="164"/>
      <c r="CZI30" s="161"/>
      <c r="CZJ30" s="164"/>
      <c r="CZK30" s="161"/>
      <c r="CZL30" s="164"/>
      <c r="CZM30" s="161"/>
      <c r="CZN30" s="164"/>
      <c r="CZO30" s="161"/>
      <c r="CZP30" s="164"/>
      <c r="CZQ30" s="161"/>
      <c r="CZR30" s="164"/>
      <c r="CZS30" s="161"/>
      <c r="CZT30" s="164"/>
      <c r="CZU30" s="161"/>
      <c r="CZV30" s="164"/>
      <c r="CZW30" s="161"/>
      <c r="CZX30" s="164"/>
      <c r="CZY30" s="161"/>
      <c r="CZZ30" s="164"/>
      <c r="DAA30" s="161"/>
      <c r="DAB30" s="164"/>
      <c r="DAC30" s="161"/>
      <c r="DAD30" s="164"/>
      <c r="DAE30" s="161"/>
      <c r="DAF30" s="164"/>
      <c r="DAG30" s="161"/>
      <c r="DAH30" s="164"/>
      <c r="DAI30" s="161"/>
      <c r="DAJ30" s="164"/>
      <c r="DAK30" s="161"/>
      <c r="DAL30" s="164"/>
      <c r="DAM30" s="161"/>
      <c r="DAN30" s="164"/>
      <c r="DAO30" s="161"/>
      <c r="DAP30" s="164"/>
      <c r="DAQ30" s="161"/>
      <c r="DAR30" s="164"/>
      <c r="DAS30" s="161"/>
      <c r="DAT30" s="164"/>
      <c r="DAU30" s="161"/>
      <c r="DAV30" s="164"/>
      <c r="DAW30" s="161"/>
      <c r="DAX30" s="164"/>
      <c r="DAY30" s="161"/>
      <c r="DAZ30" s="164"/>
      <c r="DBA30" s="161"/>
      <c r="DBB30" s="164"/>
      <c r="DBC30" s="161"/>
      <c r="DBD30" s="164"/>
      <c r="DBE30" s="161"/>
      <c r="DBF30" s="164"/>
      <c r="DBG30" s="161"/>
      <c r="DBH30" s="164"/>
      <c r="DBI30" s="161"/>
      <c r="DBJ30" s="164"/>
      <c r="DBK30" s="161"/>
      <c r="DBL30" s="164"/>
      <c r="DBM30" s="161"/>
      <c r="DBN30" s="164"/>
      <c r="DBO30" s="161"/>
      <c r="DBP30" s="164"/>
      <c r="DBQ30" s="161"/>
      <c r="DBR30" s="164"/>
      <c r="DBS30" s="161"/>
      <c r="DBT30" s="164"/>
      <c r="DBU30" s="161"/>
      <c r="DBV30" s="164"/>
      <c r="DBW30" s="161"/>
      <c r="DBX30" s="164"/>
      <c r="DBY30" s="161"/>
      <c r="DBZ30" s="164"/>
      <c r="DCA30" s="161"/>
      <c r="DCB30" s="164"/>
      <c r="DCC30" s="161"/>
      <c r="DCD30" s="164"/>
      <c r="DCE30" s="161"/>
      <c r="DCF30" s="164"/>
      <c r="DCG30" s="161"/>
      <c r="DCH30" s="164"/>
      <c r="DCI30" s="161"/>
      <c r="DCJ30" s="164"/>
      <c r="DCK30" s="161"/>
      <c r="DCL30" s="164"/>
      <c r="DCM30" s="161"/>
      <c r="DCN30" s="164"/>
      <c r="DCO30" s="161"/>
      <c r="DCP30" s="164"/>
      <c r="DCQ30" s="161"/>
      <c r="DCR30" s="164"/>
      <c r="DCS30" s="161"/>
      <c r="DCT30" s="164"/>
      <c r="DCU30" s="161"/>
      <c r="DCV30" s="164"/>
      <c r="DCW30" s="161"/>
      <c r="DCX30" s="164"/>
      <c r="DCY30" s="161"/>
      <c r="DCZ30" s="164"/>
      <c r="DDA30" s="161"/>
      <c r="DDB30" s="164"/>
      <c r="DDC30" s="161"/>
      <c r="DDD30" s="164"/>
      <c r="DDE30" s="161"/>
      <c r="DDF30" s="164"/>
      <c r="DDG30" s="161"/>
      <c r="DDH30" s="164"/>
      <c r="DDI30" s="161"/>
      <c r="DDJ30" s="164"/>
      <c r="DDK30" s="161"/>
      <c r="DDL30" s="164"/>
      <c r="DDM30" s="161"/>
      <c r="DDN30" s="164"/>
      <c r="DDO30" s="161"/>
      <c r="DDP30" s="164"/>
      <c r="DDQ30" s="161"/>
      <c r="DDR30" s="164"/>
      <c r="DDS30" s="161"/>
      <c r="DDT30" s="164"/>
      <c r="DDU30" s="161"/>
      <c r="DDV30" s="164"/>
      <c r="DDW30" s="161"/>
      <c r="DDX30" s="164"/>
      <c r="DDY30" s="161"/>
      <c r="DDZ30" s="164"/>
      <c r="DEA30" s="161"/>
      <c r="DEB30" s="164"/>
      <c r="DEC30" s="161"/>
      <c r="DED30" s="164"/>
      <c r="DEE30" s="161"/>
      <c r="DEF30" s="164"/>
      <c r="DEG30" s="161"/>
      <c r="DEH30" s="164"/>
      <c r="DEI30" s="161"/>
      <c r="DEJ30" s="164"/>
      <c r="DEK30" s="161"/>
      <c r="DEL30" s="164"/>
      <c r="DEM30" s="161"/>
      <c r="DEN30" s="164"/>
      <c r="DEO30" s="161"/>
      <c r="DEP30" s="164"/>
      <c r="DEQ30" s="161"/>
      <c r="DER30" s="164"/>
      <c r="DES30" s="161"/>
      <c r="DET30" s="164"/>
      <c r="DEU30" s="161"/>
      <c r="DEV30" s="164"/>
      <c r="DEW30" s="161"/>
      <c r="DEX30" s="164"/>
      <c r="DEY30" s="161"/>
      <c r="DEZ30" s="164"/>
      <c r="DFA30" s="161"/>
      <c r="DFB30" s="164"/>
      <c r="DFC30" s="161"/>
      <c r="DFD30" s="164"/>
      <c r="DFE30" s="161"/>
      <c r="DFF30" s="164"/>
      <c r="DFG30" s="161"/>
      <c r="DFH30" s="164"/>
      <c r="DFI30" s="161"/>
      <c r="DFJ30" s="164"/>
      <c r="DFK30" s="161"/>
      <c r="DFL30" s="164"/>
      <c r="DFM30" s="161"/>
      <c r="DFN30" s="164"/>
      <c r="DFO30" s="161"/>
      <c r="DFP30" s="164"/>
      <c r="DFQ30" s="161"/>
      <c r="DFR30" s="164"/>
      <c r="DFS30" s="161"/>
      <c r="DFT30" s="164"/>
      <c r="DFU30" s="161"/>
      <c r="DFV30" s="164"/>
      <c r="DFW30" s="161"/>
      <c r="DFX30" s="164"/>
      <c r="DFY30" s="161"/>
      <c r="DFZ30" s="164"/>
      <c r="DGA30" s="161"/>
      <c r="DGB30" s="164"/>
      <c r="DGC30" s="161"/>
      <c r="DGD30" s="164"/>
      <c r="DGE30" s="161"/>
      <c r="DGF30" s="164"/>
      <c r="DGG30" s="161"/>
      <c r="DGH30" s="164"/>
      <c r="DGI30" s="161"/>
      <c r="DGJ30" s="164"/>
      <c r="DGK30" s="161"/>
      <c r="DGL30" s="164"/>
      <c r="DGM30" s="161"/>
      <c r="DGN30" s="164"/>
      <c r="DGO30" s="161"/>
      <c r="DGP30" s="164"/>
      <c r="DGQ30" s="161"/>
      <c r="DGR30" s="164"/>
      <c r="DGS30" s="161"/>
      <c r="DGT30" s="164"/>
      <c r="DGU30" s="161"/>
      <c r="DGV30" s="164"/>
      <c r="DGW30" s="161"/>
      <c r="DGX30" s="164"/>
      <c r="DGY30" s="161"/>
      <c r="DGZ30" s="164"/>
      <c r="DHA30" s="161"/>
      <c r="DHB30" s="164"/>
      <c r="DHC30" s="161"/>
      <c r="DHD30" s="164"/>
      <c r="DHE30" s="161"/>
      <c r="DHF30" s="164"/>
      <c r="DHG30" s="161"/>
      <c r="DHH30" s="164"/>
      <c r="DHI30" s="161"/>
      <c r="DHJ30" s="164"/>
      <c r="DHK30" s="161"/>
      <c r="DHL30" s="164"/>
      <c r="DHM30" s="161"/>
      <c r="DHN30" s="164"/>
      <c r="DHO30" s="161"/>
      <c r="DHP30" s="164"/>
      <c r="DHQ30" s="161"/>
      <c r="DHR30" s="164"/>
      <c r="DHS30" s="161"/>
      <c r="DHT30" s="164"/>
      <c r="DHU30" s="161"/>
      <c r="DHV30" s="164"/>
      <c r="DHW30" s="161"/>
      <c r="DHX30" s="164"/>
      <c r="DHY30" s="161"/>
      <c r="DHZ30" s="164"/>
      <c r="DIA30" s="161"/>
      <c r="DIB30" s="164"/>
      <c r="DIC30" s="161"/>
      <c r="DID30" s="164"/>
      <c r="DIE30" s="161"/>
      <c r="DIF30" s="164"/>
      <c r="DIG30" s="161"/>
      <c r="DIH30" s="164"/>
      <c r="DII30" s="161"/>
      <c r="DIJ30" s="164"/>
      <c r="DIK30" s="161"/>
      <c r="DIL30" s="164"/>
      <c r="DIM30" s="161"/>
      <c r="DIN30" s="164"/>
      <c r="DIO30" s="161"/>
      <c r="DIP30" s="164"/>
      <c r="DIQ30" s="161"/>
      <c r="DIR30" s="164"/>
      <c r="DIS30" s="161"/>
      <c r="DIT30" s="164"/>
      <c r="DIU30" s="161"/>
      <c r="DIV30" s="164"/>
      <c r="DIW30" s="161"/>
      <c r="DIX30" s="164"/>
      <c r="DIY30" s="161"/>
      <c r="DIZ30" s="164"/>
      <c r="DJA30" s="161"/>
      <c r="DJB30" s="164"/>
      <c r="DJC30" s="161"/>
      <c r="DJD30" s="164"/>
      <c r="DJE30" s="161"/>
      <c r="DJF30" s="164"/>
      <c r="DJG30" s="161"/>
      <c r="DJH30" s="164"/>
      <c r="DJI30" s="161"/>
      <c r="DJJ30" s="164"/>
      <c r="DJK30" s="161"/>
      <c r="DJL30" s="164"/>
      <c r="DJM30" s="161"/>
      <c r="DJN30" s="164"/>
      <c r="DJO30" s="161"/>
      <c r="DJP30" s="164"/>
      <c r="DJQ30" s="161"/>
      <c r="DJR30" s="164"/>
      <c r="DJS30" s="161"/>
      <c r="DJT30" s="164"/>
      <c r="DJU30" s="161"/>
      <c r="DJV30" s="164"/>
      <c r="DJW30" s="161"/>
      <c r="DJX30" s="164"/>
      <c r="DJY30" s="161"/>
      <c r="DJZ30" s="164"/>
      <c r="DKA30" s="161"/>
      <c r="DKB30" s="164"/>
      <c r="DKC30" s="161"/>
      <c r="DKD30" s="164"/>
      <c r="DKE30" s="161"/>
      <c r="DKF30" s="164"/>
      <c r="DKG30" s="161"/>
      <c r="DKH30" s="164"/>
      <c r="DKI30" s="161"/>
      <c r="DKJ30" s="164"/>
      <c r="DKK30" s="161"/>
      <c r="DKL30" s="164"/>
      <c r="DKM30" s="161"/>
      <c r="DKN30" s="164"/>
      <c r="DKO30" s="161"/>
      <c r="DKP30" s="164"/>
      <c r="DKQ30" s="161"/>
      <c r="DKR30" s="164"/>
      <c r="DKS30" s="161"/>
      <c r="DKT30" s="164"/>
      <c r="DKU30" s="161"/>
      <c r="DKV30" s="164"/>
      <c r="DKW30" s="161"/>
      <c r="DKX30" s="164"/>
      <c r="DKY30" s="161"/>
      <c r="DKZ30" s="164"/>
      <c r="DLA30" s="161"/>
      <c r="DLB30" s="164"/>
      <c r="DLC30" s="161"/>
      <c r="DLD30" s="164"/>
      <c r="DLE30" s="161"/>
      <c r="DLF30" s="164"/>
      <c r="DLG30" s="161"/>
      <c r="DLH30" s="164"/>
      <c r="DLI30" s="161"/>
      <c r="DLJ30" s="164"/>
      <c r="DLK30" s="161"/>
      <c r="DLL30" s="164"/>
      <c r="DLM30" s="161"/>
      <c r="DLN30" s="164"/>
      <c r="DLO30" s="161"/>
      <c r="DLP30" s="164"/>
      <c r="DLQ30" s="161"/>
      <c r="DLR30" s="164"/>
      <c r="DLS30" s="161"/>
      <c r="DLT30" s="164"/>
      <c r="DLU30" s="161"/>
      <c r="DLV30" s="164"/>
      <c r="DLW30" s="161"/>
      <c r="DLX30" s="164"/>
      <c r="DLY30" s="161"/>
      <c r="DLZ30" s="164"/>
      <c r="DMA30" s="161"/>
      <c r="DMB30" s="164"/>
      <c r="DMC30" s="161"/>
      <c r="DMD30" s="164"/>
      <c r="DME30" s="161"/>
      <c r="DMF30" s="164"/>
      <c r="DMG30" s="161"/>
      <c r="DMH30" s="164"/>
      <c r="DMI30" s="161"/>
      <c r="DMJ30" s="164"/>
      <c r="DMK30" s="161"/>
      <c r="DML30" s="164"/>
      <c r="DMM30" s="161"/>
      <c r="DMN30" s="164"/>
      <c r="DMO30" s="161"/>
      <c r="DMP30" s="164"/>
      <c r="DMQ30" s="161"/>
      <c r="DMR30" s="164"/>
      <c r="DMS30" s="161"/>
      <c r="DMT30" s="164"/>
      <c r="DMU30" s="161"/>
      <c r="DMV30" s="164"/>
      <c r="DMW30" s="161"/>
      <c r="DMX30" s="164"/>
      <c r="DMY30" s="161"/>
      <c r="DMZ30" s="164"/>
      <c r="DNA30" s="161"/>
      <c r="DNB30" s="164"/>
      <c r="DNC30" s="161"/>
      <c r="DND30" s="164"/>
      <c r="DNE30" s="161"/>
      <c r="DNF30" s="164"/>
      <c r="DNG30" s="161"/>
      <c r="DNH30" s="164"/>
      <c r="DNI30" s="161"/>
      <c r="DNJ30" s="164"/>
      <c r="DNK30" s="161"/>
      <c r="DNL30" s="164"/>
      <c r="DNM30" s="161"/>
      <c r="DNN30" s="164"/>
      <c r="DNO30" s="161"/>
      <c r="DNP30" s="164"/>
      <c r="DNQ30" s="161"/>
      <c r="DNR30" s="164"/>
      <c r="DNS30" s="161"/>
      <c r="DNT30" s="164"/>
      <c r="DNU30" s="161"/>
      <c r="DNV30" s="164"/>
      <c r="DNW30" s="161"/>
      <c r="DNX30" s="164"/>
      <c r="DNY30" s="161"/>
      <c r="DNZ30" s="164"/>
      <c r="DOA30" s="161"/>
      <c r="DOB30" s="164"/>
      <c r="DOC30" s="161"/>
      <c r="DOD30" s="164"/>
      <c r="DOE30" s="161"/>
      <c r="DOF30" s="164"/>
      <c r="DOG30" s="161"/>
      <c r="DOH30" s="164"/>
      <c r="DOI30" s="161"/>
      <c r="DOJ30" s="164"/>
      <c r="DOK30" s="161"/>
      <c r="DOL30" s="164"/>
      <c r="DOM30" s="161"/>
      <c r="DON30" s="164"/>
      <c r="DOO30" s="161"/>
      <c r="DOP30" s="164"/>
      <c r="DOQ30" s="161"/>
      <c r="DOR30" s="164"/>
      <c r="DOS30" s="161"/>
      <c r="DOT30" s="164"/>
      <c r="DOU30" s="161"/>
      <c r="DOV30" s="164"/>
      <c r="DOW30" s="161"/>
      <c r="DOX30" s="164"/>
      <c r="DOY30" s="161"/>
      <c r="DOZ30" s="164"/>
      <c r="DPA30" s="161"/>
      <c r="DPB30" s="164"/>
      <c r="DPC30" s="161"/>
      <c r="DPD30" s="164"/>
      <c r="DPE30" s="161"/>
      <c r="DPF30" s="164"/>
      <c r="DPG30" s="161"/>
      <c r="DPH30" s="164"/>
      <c r="DPI30" s="161"/>
      <c r="DPJ30" s="164"/>
      <c r="DPK30" s="161"/>
      <c r="DPL30" s="164"/>
      <c r="DPM30" s="161"/>
      <c r="DPN30" s="164"/>
      <c r="DPO30" s="161"/>
      <c r="DPP30" s="164"/>
      <c r="DPQ30" s="161"/>
      <c r="DPR30" s="164"/>
      <c r="DPS30" s="161"/>
      <c r="DPT30" s="164"/>
      <c r="DPU30" s="161"/>
      <c r="DPV30" s="164"/>
      <c r="DPW30" s="161"/>
      <c r="DPX30" s="164"/>
      <c r="DPY30" s="161"/>
      <c r="DPZ30" s="164"/>
      <c r="DQA30" s="161"/>
      <c r="DQB30" s="164"/>
      <c r="DQC30" s="161"/>
      <c r="DQD30" s="164"/>
      <c r="DQE30" s="161"/>
      <c r="DQF30" s="164"/>
      <c r="DQG30" s="161"/>
      <c r="DQH30" s="164"/>
      <c r="DQI30" s="161"/>
      <c r="DQJ30" s="164"/>
      <c r="DQK30" s="161"/>
      <c r="DQL30" s="164"/>
      <c r="DQM30" s="161"/>
      <c r="DQN30" s="164"/>
      <c r="DQO30" s="161"/>
      <c r="DQP30" s="164"/>
      <c r="DQQ30" s="161"/>
      <c r="DQR30" s="164"/>
      <c r="DQS30" s="161"/>
      <c r="DQT30" s="164"/>
      <c r="DQU30" s="161"/>
      <c r="DQV30" s="164"/>
      <c r="DQW30" s="161"/>
      <c r="DQX30" s="164"/>
      <c r="DQY30" s="161"/>
      <c r="DQZ30" s="164"/>
      <c r="DRA30" s="161"/>
      <c r="DRB30" s="164"/>
      <c r="DRC30" s="161"/>
      <c r="DRD30" s="164"/>
      <c r="DRE30" s="161"/>
      <c r="DRF30" s="164"/>
      <c r="DRG30" s="161"/>
      <c r="DRH30" s="164"/>
      <c r="DRI30" s="161"/>
      <c r="DRJ30" s="164"/>
      <c r="DRK30" s="161"/>
      <c r="DRL30" s="164"/>
      <c r="DRM30" s="161"/>
      <c r="DRN30" s="164"/>
      <c r="DRO30" s="161"/>
      <c r="DRP30" s="164"/>
      <c r="DRQ30" s="161"/>
      <c r="DRR30" s="164"/>
      <c r="DRS30" s="161"/>
      <c r="DRT30" s="164"/>
      <c r="DRU30" s="161"/>
      <c r="DRV30" s="164"/>
      <c r="DRW30" s="161"/>
      <c r="DRX30" s="164"/>
      <c r="DRY30" s="161"/>
      <c r="DRZ30" s="164"/>
      <c r="DSA30" s="161"/>
      <c r="DSB30" s="164"/>
      <c r="DSC30" s="161"/>
      <c r="DSD30" s="164"/>
      <c r="DSE30" s="161"/>
      <c r="DSF30" s="164"/>
      <c r="DSG30" s="161"/>
      <c r="DSH30" s="164"/>
      <c r="DSI30" s="161"/>
      <c r="DSJ30" s="164"/>
      <c r="DSK30" s="161"/>
      <c r="DSL30" s="164"/>
      <c r="DSM30" s="161"/>
      <c r="DSN30" s="164"/>
      <c r="DSO30" s="161"/>
      <c r="DSP30" s="164"/>
      <c r="DSQ30" s="161"/>
      <c r="DSR30" s="164"/>
      <c r="DSS30" s="161"/>
      <c r="DST30" s="164"/>
      <c r="DSU30" s="161"/>
      <c r="DSV30" s="164"/>
      <c r="DSW30" s="161"/>
      <c r="DSX30" s="164"/>
      <c r="DSY30" s="161"/>
      <c r="DSZ30" s="164"/>
      <c r="DTA30" s="161"/>
      <c r="DTB30" s="164"/>
      <c r="DTC30" s="161"/>
      <c r="DTD30" s="164"/>
      <c r="DTE30" s="161"/>
      <c r="DTF30" s="164"/>
      <c r="DTG30" s="161"/>
      <c r="DTH30" s="164"/>
      <c r="DTI30" s="161"/>
      <c r="DTJ30" s="164"/>
      <c r="DTK30" s="161"/>
      <c r="DTL30" s="164"/>
      <c r="DTM30" s="161"/>
      <c r="DTN30" s="164"/>
      <c r="DTO30" s="161"/>
      <c r="DTP30" s="164"/>
      <c r="DTQ30" s="161"/>
      <c r="DTR30" s="164"/>
      <c r="DTS30" s="161"/>
      <c r="DTT30" s="164"/>
      <c r="DTU30" s="161"/>
      <c r="DTV30" s="164"/>
      <c r="DTW30" s="161"/>
      <c r="DTX30" s="164"/>
      <c r="DTY30" s="161"/>
      <c r="DTZ30" s="164"/>
      <c r="DUA30" s="161"/>
      <c r="DUB30" s="164"/>
      <c r="DUC30" s="161"/>
      <c r="DUD30" s="164"/>
      <c r="DUE30" s="161"/>
      <c r="DUF30" s="164"/>
      <c r="DUG30" s="161"/>
      <c r="DUH30" s="164"/>
      <c r="DUI30" s="161"/>
      <c r="DUJ30" s="164"/>
      <c r="DUK30" s="161"/>
      <c r="DUL30" s="164"/>
      <c r="DUM30" s="161"/>
      <c r="DUN30" s="164"/>
      <c r="DUO30" s="161"/>
      <c r="DUP30" s="164"/>
      <c r="DUQ30" s="161"/>
      <c r="DUR30" s="164"/>
      <c r="DUS30" s="161"/>
      <c r="DUT30" s="164"/>
      <c r="DUU30" s="161"/>
      <c r="DUV30" s="164"/>
      <c r="DUW30" s="161"/>
      <c r="DUX30" s="164"/>
      <c r="DUY30" s="161"/>
      <c r="DUZ30" s="164"/>
      <c r="DVA30" s="161"/>
      <c r="DVB30" s="164"/>
      <c r="DVC30" s="161"/>
      <c r="DVD30" s="164"/>
      <c r="DVE30" s="161"/>
      <c r="DVF30" s="164"/>
      <c r="DVG30" s="161"/>
      <c r="DVH30" s="164"/>
      <c r="DVI30" s="161"/>
      <c r="DVJ30" s="164"/>
      <c r="DVK30" s="161"/>
      <c r="DVL30" s="164"/>
      <c r="DVM30" s="161"/>
      <c r="DVN30" s="164"/>
      <c r="DVO30" s="161"/>
      <c r="DVP30" s="164"/>
      <c r="DVQ30" s="161"/>
      <c r="DVR30" s="164"/>
      <c r="DVS30" s="161"/>
      <c r="DVT30" s="164"/>
      <c r="DVU30" s="161"/>
      <c r="DVV30" s="164"/>
      <c r="DVW30" s="161"/>
      <c r="DVX30" s="164"/>
      <c r="DVY30" s="161"/>
      <c r="DVZ30" s="164"/>
      <c r="DWA30" s="161"/>
      <c r="DWB30" s="164"/>
      <c r="DWC30" s="161"/>
      <c r="DWD30" s="164"/>
      <c r="DWE30" s="161"/>
      <c r="DWF30" s="164"/>
      <c r="DWG30" s="161"/>
      <c r="DWH30" s="164"/>
      <c r="DWI30" s="161"/>
      <c r="DWJ30" s="164"/>
      <c r="DWK30" s="161"/>
      <c r="DWL30" s="164"/>
      <c r="DWM30" s="161"/>
      <c r="DWN30" s="164"/>
      <c r="DWO30" s="161"/>
      <c r="DWP30" s="164"/>
      <c r="DWQ30" s="161"/>
      <c r="DWR30" s="164"/>
      <c r="DWS30" s="161"/>
      <c r="DWT30" s="164"/>
      <c r="DWU30" s="161"/>
      <c r="DWV30" s="164"/>
      <c r="DWW30" s="161"/>
      <c r="DWX30" s="164"/>
      <c r="DWY30" s="161"/>
      <c r="DWZ30" s="164"/>
      <c r="DXA30" s="161"/>
      <c r="DXB30" s="164"/>
      <c r="DXC30" s="161"/>
      <c r="DXD30" s="164"/>
      <c r="DXE30" s="161"/>
      <c r="DXF30" s="164"/>
      <c r="DXG30" s="161"/>
      <c r="DXH30" s="164"/>
      <c r="DXI30" s="161"/>
      <c r="DXJ30" s="164"/>
      <c r="DXK30" s="161"/>
      <c r="DXL30" s="164"/>
      <c r="DXM30" s="161"/>
      <c r="DXN30" s="164"/>
      <c r="DXO30" s="161"/>
      <c r="DXP30" s="164"/>
      <c r="DXQ30" s="161"/>
      <c r="DXR30" s="164"/>
      <c r="DXS30" s="161"/>
      <c r="DXT30" s="164"/>
      <c r="DXU30" s="161"/>
      <c r="DXV30" s="164"/>
      <c r="DXW30" s="161"/>
      <c r="DXX30" s="164"/>
      <c r="DXY30" s="161"/>
      <c r="DXZ30" s="164"/>
      <c r="DYA30" s="161"/>
      <c r="DYB30" s="164"/>
      <c r="DYC30" s="161"/>
      <c r="DYD30" s="164"/>
      <c r="DYE30" s="161"/>
      <c r="DYF30" s="164"/>
      <c r="DYG30" s="161"/>
      <c r="DYH30" s="164"/>
      <c r="DYI30" s="161"/>
      <c r="DYJ30" s="164"/>
      <c r="DYK30" s="161"/>
      <c r="DYL30" s="164"/>
      <c r="DYM30" s="161"/>
      <c r="DYN30" s="164"/>
      <c r="DYO30" s="161"/>
      <c r="DYP30" s="164"/>
      <c r="DYQ30" s="161"/>
      <c r="DYR30" s="164"/>
      <c r="DYS30" s="161"/>
      <c r="DYT30" s="164"/>
      <c r="DYU30" s="161"/>
      <c r="DYV30" s="164"/>
      <c r="DYW30" s="161"/>
      <c r="DYX30" s="164"/>
      <c r="DYY30" s="161"/>
      <c r="DYZ30" s="164"/>
      <c r="DZA30" s="161"/>
      <c r="DZB30" s="164"/>
      <c r="DZC30" s="161"/>
      <c r="DZD30" s="164"/>
      <c r="DZE30" s="161"/>
      <c r="DZF30" s="164"/>
      <c r="DZG30" s="161"/>
      <c r="DZH30" s="164"/>
      <c r="DZI30" s="161"/>
      <c r="DZJ30" s="164"/>
      <c r="DZK30" s="161"/>
      <c r="DZL30" s="164"/>
      <c r="DZM30" s="161"/>
      <c r="DZN30" s="164"/>
      <c r="DZO30" s="161"/>
      <c r="DZP30" s="164"/>
      <c r="DZQ30" s="161"/>
      <c r="DZR30" s="164"/>
      <c r="DZS30" s="161"/>
      <c r="DZT30" s="164"/>
      <c r="DZU30" s="161"/>
      <c r="DZV30" s="164"/>
      <c r="DZW30" s="161"/>
      <c r="DZX30" s="164"/>
      <c r="DZY30" s="161"/>
      <c r="DZZ30" s="164"/>
      <c r="EAA30" s="161"/>
      <c r="EAB30" s="164"/>
      <c r="EAC30" s="161"/>
      <c r="EAD30" s="164"/>
      <c r="EAE30" s="161"/>
      <c r="EAF30" s="164"/>
      <c r="EAG30" s="161"/>
      <c r="EAH30" s="164"/>
      <c r="EAI30" s="161"/>
      <c r="EAJ30" s="164"/>
      <c r="EAK30" s="161"/>
      <c r="EAL30" s="164"/>
      <c r="EAM30" s="161"/>
      <c r="EAN30" s="164"/>
      <c r="EAO30" s="161"/>
      <c r="EAP30" s="164"/>
      <c r="EAQ30" s="161"/>
      <c r="EAR30" s="164"/>
      <c r="EAS30" s="161"/>
      <c r="EAT30" s="164"/>
      <c r="EAU30" s="161"/>
      <c r="EAV30" s="164"/>
      <c r="EAW30" s="161"/>
      <c r="EAX30" s="164"/>
      <c r="EAY30" s="161"/>
      <c r="EAZ30" s="164"/>
      <c r="EBA30" s="161"/>
      <c r="EBB30" s="164"/>
      <c r="EBC30" s="161"/>
      <c r="EBD30" s="164"/>
      <c r="EBE30" s="161"/>
      <c r="EBF30" s="164"/>
      <c r="EBG30" s="161"/>
      <c r="EBH30" s="164"/>
      <c r="EBI30" s="161"/>
      <c r="EBJ30" s="164"/>
      <c r="EBK30" s="161"/>
      <c r="EBL30" s="164"/>
      <c r="EBM30" s="161"/>
      <c r="EBN30" s="164"/>
      <c r="EBO30" s="161"/>
      <c r="EBP30" s="164"/>
      <c r="EBQ30" s="161"/>
      <c r="EBR30" s="164"/>
      <c r="EBS30" s="161"/>
      <c r="EBT30" s="164"/>
      <c r="EBU30" s="161"/>
      <c r="EBV30" s="164"/>
      <c r="EBW30" s="161"/>
      <c r="EBX30" s="164"/>
      <c r="EBY30" s="161"/>
      <c r="EBZ30" s="164"/>
      <c r="ECA30" s="161"/>
      <c r="ECB30" s="164"/>
      <c r="ECC30" s="161"/>
      <c r="ECD30" s="164"/>
      <c r="ECE30" s="161"/>
      <c r="ECF30" s="164"/>
      <c r="ECG30" s="161"/>
      <c r="ECH30" s="164"/>
      <c r="ECI30" s="161"/>
      <c r="ECJ30" s="164"/>
      <c r="ECK30" s="161"/>
      <c r="ECL30" s="164"/>
      <c r="ECM30" s="161"/>
      <c r="ECN30" s="164"/>
      <c r="ECO30" s="161"/>
      <c r="ECP30" s="164"/>
      <c r="ECQ30" s="161"/>
      <c r="ECR30" s="164"/>
      <c r="ECS30" s="161"/>
      <c r="ECT30" s="164"/>
      <c r="ECU30" s="161"/>
      <c r="ECV30" s="164"/>
      <c r="ECW30" s="161"/>
      <c r="ECX30" s="164"/>
      <c r="ECY30" s="161"/>
      <c r="ECZ30" s="164"/>
      <c r="EDA30" s="161"/>
      <c r="EDB30" s="164"/>
      <c r="EDC30" s="161"/>
      <c r="EDD30" s="164"/>
      <c r="EDE30" s="161"/>
      <c r="EDF30" s="164"/>
      <c r="EDG30" s="161"/>
      <c r="EDH30" s="164"/>
      <c r="EDI30" s="161"/>
      <c r="EDJ30" s="164"/>
      <c r="EDK30" s="161"/>
      <c r="EDL30" s="164"/>
      <c r="EDM30" s="161"/>
      <c r="EDN30" s="164"/>
      <c r="EDO30" s="161"/>
      <c r="EDP30" s="164"/>
      <c r="EDQ30" s="161"/>
      <c r="EDR30" s="164"/>
      <c r="EDS30" s="161"/>
      <c r="EDT30" s="164"/>
      <c r="EDU30" s="161"/>
      <c r="EDV30" s="164"/>
      <c r="EDW30" s="161"/>
      <c r="EDX30" s="164"/>
      <c r="EDY30" s="161"/>
      <c r="EDZ30" s="164"/>
      <c r="EEA30" s="161"/>
      <c r="EEB30" s="164"/>
      <c r="EEC30" s="161"/>
      <c r="EED30" s="164"/>
      <c r="EEE30" s="161"/>
      <c r="EEF30" s="164"/>
      <c r="EEG30" s="161"/>
      <c r="EEH30" s="164"/>
      <c r="EEI30" s="161"/>
      <c r="EEJ30" s="164"/>
      <c r="EEK30" s="161"/>
      <c r="EEL30" s="164"/>
      <c r="EEM30" s="161"/>
      <c r="EEN30" s="164"/>
      <c r="EEO30" s="161"/>
      <c r="EEP30" s="164"/>
      <c r="EEQ30" s="161"/>
      <c r="EER30" s="164"/>
      <c r="EES30" s="161"/>
      <c r="EET30" s="164"/>
      <c r="EEU30" s="161"/>
      <c r="EEV30" s="164"/>
      <c r="EEW30" s="161"/>
      <c r="EEX30" s="164"/>
      <c r="EEY30" s="161"/>
      <c r="EEZ30" s="164"/>
      <c r="EFA30" s="161"/>
      <c r="EFB30" s="164"/>
      <c r="EFC30" s="161"/>
      <c r="EFD30" s="164"/>
      <c r="EFE30" s="161"/>
      <c r="EFF30" s="164"/>
      <c r="EFG30" s="161"/>
      <c r="EFH30" s="164"/>
      <c r="EFI30" s="161"/>
      <c r="EFJ30" s="164"/>
      <c r="EFK30" s="161"/>
      <c r="EFL30" s="164"/>
      <c r="EFM30" s="161"/>
      <c r="EFN30" s="164"/>
      <c r="EFO30" s="161"/>
      <c r="EFP30" s="164"/>
      <c r="EFQ30" s="161"/>
      <c r="EFR30" s="164"/>
      <c r="EFS30" s="161"/>
      <c r="EFT30" s="164"/>
      <c r="EFU30" s="161"/>
      <c r="EFV30" s="164"/>
      <c r="EFW30" s="161"/>
      <c r="EFX30" s="164"/>
      <c r="EFY30" s="161"/>
      <c r="EFZ30" s="164"/>
      <c r="EGA30" s="161"/>
      <c r="EGB30" s="164"/>
      <c r="EGC30" s="161"/>
      <c r="EGD30" s="164"/>
      <c r="EGE30" s="161"/>
      <c r="EGF30" s="164"/>
      <c r="EGG30" s="161"/>
      <c r="EGH30" s="164"/>
      <c r="EGI30" s="161"/>
      <c r="EGJ30" s="164"/>
      <c r="EGK30" s="161"/>
      <c r="EGL30" s="164"/>
      <c r="EGM30" s="161"/>
      <c r="EGN30" s="164"/>
      <c r="EGO30" s="161"/>
      <c r="EGP30" s="164"/>
      <c r="EGQ30" s="161"/>
      <c r="EGR30" s="164"/>
      <c r="EGS30" s="161"/>
      <c r="EGT30" s="164"/>
      <c r="EGU30" s="161"/>
      <c r="EGV30" s="164"/>
      <c r="EGW30" s="161"/>
      <c r="EGX30" s="164"/>
      <c r="EGY30" s="161"/>
      <c r="EGZ30" s="164"/>
      <c r="EHA30" s="161"/>
      <c r="EHB30" s="164"/>
      <c r="EHC30" s="161"/>
      <c r="EHD30" s="164"/>
      <c r="EHE30" s="161"/>
      <c r="EHF30" s="164"/>
      <c r="EHG30" s="161"/>
      <c r="EHH30" s="164"/>
      <c r="EHI30" s="161"/>
      <c r="EHJ30" s="164"/>
      <c r="EHK30" s="161"/>
      <c r="EHL30" s="164"/>
      <c r="EHM30" s="161"/>
      <c r="EHN30" s="164"/>
      <c r="EHO30" s="161"/>
      <c r="EHP30" s="164"/>
      <c r="EHQ30" s="161"/>
      <c r="EHR30" s="164"/>
      <c r="EHS30" s="161"/>
      <c r="EHT30" s="164"/>
      <c r="EHU30" s="161"/>
      <c r="EHV30" s="164"/>
      <c r="EHW30" s="161"/>
      <c r="EHX30" s="164"/>
      <c r="EHY30" s="161"/>
      <c r="EHZ30" s="164"/>
      <c r="EIA30" s="161"/>
      <c r="EIB30" s="164"/>
      <c r="EIC30" s="161"/>
      <c r="EID30" s="164"/>
      <c r="EIE30" s="161"/>
      <c r="EIF30" s="164"/>
      <c r="EIG30" s="161"/>
      <c r="EIH30" s="164"/>
      <c r="EII30" s="161"/>
      <c r="EIJ30" s="164"/>
      <c r="EIK30" s="161"/>
      <c r="EIL30" s="164"/>
      <c r="EIM30" s="161"/>
      <c r="EIN30" s="164"/>
      <c r="EIO30" s="161"/>
      <c r="EIP30" s="164"/>
      <c r="EIQ30" s="161"/>
      <c r="EIR30" s="164"/>
      <c r="EIS30" s="161"/>
      <c r="EIT30" s="164"/>
      <c r="EIU30" s="161"/>
      <c r="EIV30" s="164"/>
      <c r="EIW30" s="161"/>
      <c r="EIX30" s="164"/>
      <c r="EIY30" s="161"/>
      <c r="EIZ30" s="164"/>
      <c r="EJA30" s="161"/>
      <c r="EJB30" s="164"/>
      <c r="EJC30" s="161"/>
      <c r="EJD30" s="164"/>
      <c r="EJE30" s="161"/>
      <c r="EJF30" s="164"/>
      <c r="EJG30" s="161"/>
      <c r="EJH30" s="164"/>
      <c r="EJI30" s="161"/>
      <c r="EJJ30" s="164"/>
      <c r="EJK30" s="161"/>
      <c r="EJL30" s="164"/>
      <c r="EJM30" s="161"/>
      <c r="EJN30" s="164"/>
      <c r="EJO30" s="161"/>
      <c r="EJP30" s="164"/>
      <c r="EJQ30" s="161"/>
      <c r="EJR30" s="164"/>
      <c r="EJS30" s="161"/>
      <c r="EJT30" s="164"/>
      <c r="EJU30" s="161"/>
      <c r="EJV30" s="164"/>
      <c r="EJW30" s="161"/>
      <c r="EJX30" s="164"/>
      <c r="EJY30" s="161"/>
      <c r="EJZ30" s="164"/>
      <c r="EKA30" s="161"/>
      <c r="EKB30" s="164"/>
      <c r="EKC30" s="161"/>
      <c r="EKD30" s="164"/>
      <c r="EKE30" s="161"/>
      <c r="EKF30" s="164"/>
      <c r="EKG30" s="161"/>
      <c r="EKH30" s="164"/>
      <c r="EKI30" s="161"/>
      <c r="EKJ30" s="164"/>
      <c r="EKK30" s="161"/>
      <c r="EKL30" s="164"/>
      <c r="EKM30" s="161"/>
      <c r="EKN30" s="164"/>
      <c r="EKO30" s="161"/>
      <c r="EKP30" s="164"/>
      <c r="EKQ30" s="161"/>
      <c r="EKR30" s="164"/>
      <c r="EKS30" s="161"/>
      <c r="EKT30" s="164"/>
      <c r="EKU30" s="161"/>
      <c r="EKV30" s="164"/>
      <c r="EKW30" s="161"/>
      <c r="EKX30" s="164"/>
      <c r="EKY30" s="161"/>
      <c r="EKZ30" s="164"/>
      <c r="ELA30" s="161"/>
      <c r="ELB30" s="164"/>
      <c r="ELC30" s="161"/>
      <c r="ELD30" s="164"/>
      <c r="ELE30" s="161"/>
      <c r="ELF30" s="164"/>
      <c r="ELG30" s="161"/>
      <c r="ELH30" s="164"/>
      <c r="ELI30" s="161"/>
      <c r="ELJ30" s="164"/>
      <c r="ELK30" s="161"/>
      <c r="ELL30" s="164"/>
      <c r="ELM30" s="161"/>
      <c r="ELN30" s="164"/>
      <c r="ELO30" s="161"/>
      <c r="ELP30" s="164"/>
      <c r="ELQ30" s="161"/>
      <c r="ELR30" s="164"/>
      <c r="ELS30" s="161"/>
      <c r="ELT30" s="164"/>
      <c r="ELU30" s="161"/>
      <c r="ELV30" s="164"/>
      <c r="ELW30" s="161"/>
      <c r="ELX30" s="164"/>
      <c r="ELY30" s="161"/>
      <c r="ELZ30" s="164"/>
      <c r="EMA30" s="161"/>
      <c r="EMB30" s="164"/>
      <c r="EMC30" s="161"/>
      <c r="EMD30" s="164"/>
      <c r="EME30" s="161"/>
      <c r="EMF30" s="164"/>
      <c r="EMG30" s="161"/>
      <c r="EMH30" s="164"/>
      <c r="EMI30" s="161"/>
      <c r="EMJ30" s="164"/>
      <c r="EMK30" s="161"/>
      <c r="EML30" s="164"/>
      <c r="EMM30" s="161"/>
      <c r="EMN30" s="164"/>
      <c r="EMO30" s="161"/>
      <c r="EMP30" s="164"/>
      <c r="EMQ30" s="161"/>
      <c r="EMR30" s="164"/>
      <c r="EMS30" s="161"/>
      <c r="EMT30" s="164"/>
      <c r="EMU30" s="161"/>
      <c r="EMV30" s="164"/>
      <c r="EMW30" s="161"/>
      <c r="EMX30" s="164"/>
      <c r="EMY30" s="161"/>
      <c r="EMZ30" s="164"/>
      <c r="ENA30" s="161"/>
      <c r="ENB30" s="164"/>
      <c r="ENC30" s="161"/>
      <c r="END30" s="164"/>
      <c r="ENE30" s="161"/>
      <c r="ENF30" s="164"/>
      <c r="ENG30" s="161"/>
      <c r="ENH30" s="164"/>
      <c r="ENI30" s="161"/>
      <c r="ENJ30" s="164"/>
      <c r="ENK30" s="161"/>
      <c r="ENL30" s="164"/>
      <c r="ENM30" s="161"/>
      <c r="ENN30" s="164"/>
      <c r="ENO30" s="161"/>
      <c r="ENP30" s="164"/>
      <c r="ENQ30" s="161"/>
      <c r="ENR30" s="164"/>
      <c r="ENS30" s="161"/>
      <c r="ENT30" s="164"/>
      <c r="ENU30" s="161"/>
      <c r="ENV30" s="164"/>
      <c r="ENW30" s="161"/>
      <c r="ENX30" s="164"/>
      <c r="ENY30" s="161"/>
      <c r="ENZ30" s="164"/>
      <c r="EOA30" s="161"/>
      <c r="EOB30" s="164"/>
      <c r="EOC30" s="161"/>
      <c r="EOD30" s="164"/>
      <c r="EOE30" s="161"/>
      <c r="EOF30" s="164"/>
      <c r="EOG30" s="161"/>
      <c r="EOH30" s="164"/>
      <c r="EOI30" s="161"/>
      <c r="EOJ30" s="164"/>
      <c r="EOK30" s="161"/>
      <c r="EOL30" s="164"/>
      <c r="EOM30" s="161"/>
      <c r="EON30" s="164"/>
      <c r="EOO30" s="161"/>
      <c r="EOP30" s="164"/>
      <c r="EOQ30" s="161"/>
      <c r="EOR30" s="164"/>
      <c r="EOS30" s="161"/>
      <c r="EOT30" s="164"/>
      <c r="EOU30" s="161"/>
      <c r="EOV30" s="164"/>
      <c r="EOW30" s="161"/>
      <c r="EOX30" s="164"/>
      <c r="EOY30" s="161"/>
      <c r="EOZ30" s="164"/>
      <c r="EPA30" s="161"/>
      <c r="EPB30" s="164"/>
      <c r="EPC30" s="161"/>
      <c r="EPD30" s="164"/>
      <c r="EPE30" s="161"/>
      <c r="EPF30" s="164"/>
      <c r="EPG30" s="161"/>
      <c r="EPH30" s="164"/>
      <c r="EPI30" s="161"/>
      <c r="EPJ30" s="164"/>
      <c r="EPK30" s="161"/>
      <c r="EPL30" s="164"/>
      <c r="EPM30" s="161"/>
      <c r="EPN30" s="164"/>
      <c r="EPO30" s="161"/>
      <c r="EPP30" s="164"/>
      <c r="EPQ30" s="161"/>
      <c r="EPR30" s="164"/>
      <c r="EPS30" s="161"/>
      <c r="EPT30" s="164"/>
      <c r="EPU30" s="161"/>
      <c r="EPV30" s="164"/>
      <c r="EPW30" s="161"/>
      <c r="EPX30" s="164"/>
      <c r="EPY30" s="161"/>
      <c r="EPZ30" s="164"/>
      <c r="EQA30" s="161"/>
      <c r="EQB30" s="164"/>
      <c r="EQC30" s="161"/>
      <c r="EQD30" s="164"/>
      <c r="EQE30" s="161"/>
      <c r="EQF30" s="164"/>
      <c r="EQG30" s="161"/>
      <c r="EQH30" s="164"/>
      <c r="EQI30" s="161"/>
      <c r="EQJ30" s="164"/>
      <c r="EQK30" s="161"/>
      <c r="EQL30" s="164"/>
      <c r="EQM30" s="161"/>
      <c r="EQN30" s="164"/>
      <c r="EQO30" s="161"/>
      <c r="EQP30" s="164"/>
      <c r="EQQ30" s="161"/>
      <c r="EQR30" s="164"/>
      <c r="EQS30" s="161"/>
      <c r="EQT30" s="164"/>
      <c r="EQU30" s="161"/>
      <c r="EQV30" s="164"/>
      <c r="EQW30" s="161"/>
      <c r="EQX30" s="164"/>
      <c r="EQY30" s="161"/>
      <c r="EQZ30" s="164"/>
      <c r="ERA30" s="161"/>
      <c r="ERB30" s="164"/>
      <c r="ERC30" s="161"/>
      <c r="ERD30" s="164"/>
      <c r="ERE30" s="161"/>
      <c r="ERF30" s="164"/>
      <c r="ERG30" s="161"/>
      <c r="ERH30" s="164"/>
      <c r="ERI30" s="161"/>
      <c r="ERJ30" s="164"/>
      <c r="ERK30" s="161"/>
      <c r="ERL30" s="164"/>
      <c r="ERM30" s="161"/>
      <c r="ERN30" s="164"/>
      <c r="ERO30" s="161"/>
      <c r="ERP30" s="164"/>
      <c r="ERQ30" s="161"/>
      <c r="ERR30" s="164"/>
      <c r="ERS30" s="161"/>
      <c r="ERT30" s="164"/>
      <c r="ERU30" s="161"/>
      <c r="ERV30" s="164"/>
      <c r="ERW30" s="161"/>
      <c r="ERX30" s="164"/>
      <c r="ERY30" s="161"/>
      <c r="ERZ30" s="164"/>
      <c r="ESA30" s="161"/>
      <c r="ESB30" s="164"/>
      <c r="ESC30" s="161"/>
      <c r="ESD30" s="164"/>
      <c r="ESE30" s="161"/>
      <c r="ESF30" s="164"/>
      <c r="ESG30" s="161"/>
      <c r="ESH30" s="164"/>
      <c r="ESI30" s="161"/>
      <c r="ESJ30" s="164"/>
      <c r="ESK30" s="161"/>
      <c r="ESL30" s="164"/>
      <c r="ESM30" s="161"/>
      <c r="ESN30" s="164"/>
      <c r="ESO30" s="161"/>
      <c r="ESP30" s="164"/>
      <c r="ESQ30" s="161"/>
      <c r="ESR30" s="164"/>
      <c r="ESS30" s="161"/>
      <c r="EST30" s="164"/>
      <c r="ESU30" s="161"/>
      <c r="ESV30" s="164"/>
      <c r="ESW30" s="161"/>
      <c r="ESX30" s="164"/>
      <c r="ESY30" s="161"/>
      <c r="ESZ30" s="164"/>
      <c r="ETA30" s="161"/>
      <c r="ETB30" s="164"/>
      <c r="ETC30" s="161"/>
      <c r="ETD30" s="164"/>
      <c r="ETE30" s="161"/>
      <c r="ETF30" s="164"/>
      <c r="ETG30" s="161"/>
      <c r="ETH30" s="164"/>
      <c r="ETI30" s="161"/>
      <c r="ETJ30" s="164"/>
      <c r="ETK30" s="161"/>
      <c r="ETL30" s="164"/>
      <c r="ETM30" s="161"/>
      <c r="ETN30" s="164"/>
      <c r="ETO30" s="161"/>
      <c r="ETP30" s="164"/>
      <c r="ETQ30" s="161"/>
      <c r="ETR30" s="164"/>
      <c r="ETS30" s="161"/>
      <c r="ETT30" s="164"/>
      <c r="ETU30" s="161"/>
      <c r="ETV30" s="164"/>
      <c r="ETW30" s="161"/>
      <c r="ETX30" s="164"/>
      <c r="ETY30" s="161"/>
      <c r="ETZ30" s="164"/>
      <c r="EUA30" s="161"/>
      <c r="EUB30" s="164"/>
      <c r="EUC30" s="161"/>
      <c r="EUD30" s="164"/>
      <c r="EUE30" s="161"/>
      <c r="EUF30" s="164"/>
      <c r="EUG30" s="161"/>
      <c r="EUH30" s="164"/>
      <c r="EUI30" s="161"/>
      <c r="EUJ30" s="164"/>
      <c r="EUK30" s="161"/>
      <c r="EUL30" s="164"/>
      <c r="EUM30" s="161"/>
      <c r="EUN30" s="164"/>
      <c r="EUO30" s="161"/>
      <c r="EUP30" s="164"/>
      <c r="EUQ30" s="161"/>
      <c r="EUR30" s="164"/>
      <c r="EUS30" s="161"/>
      <c r="EUT30" s="164"/>
      <c r="EUU30" s="161"/>
      <c r="EUV30" s="164"/>
      <c r="EUW30" s="161"/>
      <c r="EUX30" s="164"/>
      <c r="EUY30" s="161"/>
      <c r="EUZ30" s="164"/>
      <c r="EVA30" s="161"/>
      <c r="EVB30" s="164"/>
      <c r="EVC30" s="161"/>
      <c r="EVD30" s="164"/>
      <c r="EVE30" s="161"/>
      <c r="EVF30" s="164"/>
      <c r="EVG30" s="161"/>
      <c r="EVH30" s="164"/>
      <c r="EVI30" s="161"/>
      <c r="EVJ30" s="164"/>
      <c r="EVK30" s="161"/>
      <c r="EVL30" s="164"/>
      <c r="EVM30" s="161"/>
      <c r="EVN30" s="164"/>
      <c r="EVO30" s="161"/>
      <c r="EVP30" s="164"/>
      <c r="EVQ30" s="161"/>
      <c r="EVR30" s="164"/>
      <c r="EVS30" s="161"/>
      <c r="EVT30" s="164"/>
      <c r="EVU30" s="161"/>
      <c r="EVV30" s="164"/>
      <c r="EVW30" s="161"/>
      <c r="EVX30" s="164"/>
      <c r="EVY30" s="161"/>
      <c r="EVZ30" s="164"/>
      <c r="EWA30" s="161"/>
      <c r="EWB30" s="164"/>
      <c r="EWC30" s="161"/>
      <c r="EWD30" s="164"/>
      <c r="EWE30" s="161"/>
      <c r="EWF30" s="164"/>
      <c r="EWG30" s="161"/>
      <c r="EWH30" s="164"/>
      <c r="EWI30" s="161"/>
      <c r="EWJ30" s="164"/>
      <c r="EWK30" s="161"/>
      <c r="EWL30" s="164"/>
      <c r="EWM30" s="161"/>
      <c r="EWN30" s="164"/>
      <c r="EWO30" s="161"/>
      <c r="EWP30" s="164"/>
      <c r="EWQ30" s="161"/>
      <c r="EWR30" s="164"/>
      <c r="EWS30" s="161"/>
      <c r="EWT30" s="164"/>
      <c r="EWU30" s="161"/>
      <c r="EWV30" s="164"/>
      <c r="EWW30" s="161"/>
      <c r="EWX30" s="164"/>
      <c r="EWY30" s="161"/>
      <c r="EWZ30" s="164"/>
      <c r="EXA30" s="161"/>
      <c r="EXB30" s="164"/>
      <c r="EXC30" s="161"/>
      <c r="EXD30" s="164"/>
      <c r="EXE30" s="161"/>
      <c r="EXF30" s="164"/>
      <c r="EXG30" s="161"/>
      <c r="EXH30" s="164"/>
      <c r="EXI30" s="161"/>
      <c r="EXJ30" s="164"/>
      <c r="EXK30" s="161"/>
      <c r="EXL30" s="164"/>
      <c r="EXM30" s="161"/>
      <c r="EXN30" s="164"/>
      <c r="EXO30" s="161"/>
      <c r="EXP30" s="164"/>
      <c r="EXQ30" s="161"/>
      <c r="EXR30" s="164"/>
      <c r="EXS30" s="161"/>
      <c r="EXT30" s="164"/>
      <c r="EXU30" s="161"/>
      <c r="EXV30" s="164"/>
      <c r="EXW30" s="161"/>
      <c r="EXX30" s="164"/>
      <c r="EXY30" s="161"/>
      <c r="EXZ30" s="164"/>
      <c r="EYA30" s="161"/>
      <c r="EYB30" s="164"/>
      <c r="EYC30" s="161"/>
      <c r="EYD30" s="164"/>
      <c r="EYE30" s="161"/>
      <c r="EYF30" s="164"/>
      <c r="EYG30" s="161"/>
      <c r="EYH30" s="164"/>
      <c r="EYI30" s="161"/>
      <c r="EYJ30" s="164"/>
      <c r="EYK30" s="161"/>
      <c r="EYL30" s="164"/>
      <c r="EYM30" s="161"/>
      <c r="EYN30" s="164"/>
      <c r="EYO30" s="161"/>
      <c r="EYP30" s="164"/>
      <c r="EYQ30" s="161"/>
      <c r="EYR30" s="164"/>
      <c r="EYS30" s="161"/>
      <c r="EYT30" s="164"/>
      <c r="EYU30" s="161"/>
      <c r="EYV30" s="164"/>
      <c r="EYW30" s="161"/>
      <c r="EYX30" s="164"/>
      <c r="EYY30" s="161"/>
      <c r="EYZ30" s="164"/>
      <c r="EZA30" s="161"/>
      <c r="EZB30" s="164"/>
      <c r="EZC30" s="161"/>
      <c r="EZD30" s="164"/>
      <c r="EZE30" s="161"/>
      <c r="EZF30" s="164"/>
      <c r="EZG30" s="161"/>
      <c r="EZH30" s="164"/>
      <c r="EZI30" s="161"/>
      <c r="EZJ30" s="164"/>
      <c r="EZK30" s="161"/>
      <c r="EZL30" s="164"/>
      <c r="EZM30" s="161"/>
      <c r="EZN30" s="164"/>
      <c r="EZO30" s="161"/>
      <c r="EZP30" s="164"/>
      <c r="EZQ30" s="161"/>
      <c r="EZR30" s="164"/>
      <c r="EZS30" s="161"/>
      <c r="EZT30" s="164"/>
      <c r="EZU30" s="161"/>
      <c r="EZV30" s="164"/>
      <c r="EZW30" s="161"/>
      <c r="EZX30" s="164"/>
      <c r="EZY30" s="161"/>
      <c r="EZZ30" s="164"/>
      <c r="FAA30" s="161"/>
      <c r="FAB30" s="164"/>
      <c r="FAC30" s="161"/>
      <c r="FAD30" s="164"/>
      <c r="FAE30" s="161"/>
      <c r="FAF30" s="164"/>
      <c r="FAG30" s="161"/>
      <c r="FAH30" s="164"/>
      <c r="FAI30" s="161"/>
      <c r="FAJ30" s="164"/>
      <c r="FAK30" s="161"/>
      <c r="FAL30" s="164"/>
      <c r="FAM30" s="161"/>
      <c r="FAN30" s="164"/>
      <c r="FAO30" s="161"/>
      <c r="FAP30" s="164"/>
      <c r="FAQ30" s="161"/>
      <c r="FAR30" s="164"/>
      <c r="FAS30" s="161"/>
      <c r="FAT30" s="164"/>
      <c r="FAU30" s="161"/>
      <c r="FAV30" s="164"/>
      <c r="FAW30" s="161"/>
      <c r="FAX30" s="164"/>
      <c r="FAY30" s="161"/>
      <c r="FAZ30" s="164"/>
      <c r="FBA30" s="161"/>
      <c r="FBB30" s="164"/>
      <c r="FBC30" s="161"/>
      <c r="FBD30" s="164"/>
      <c r="FBE30" s="161"/>
      <c r="FBF30" s="164"/>
      <c r="FBG30" s="161"/>
      <c r="FBH30" s="164"/>
      <c r="FBI30" s="161"/>
      <c r="FBJ30" s="164"/>
      <c r="FBK30" s="161"/>
      <c r="FBL30" s="164"/>
      <c r="FBM30" s="161"/>
      <c r="FBN30" s="164"/>
      <c r="FBO30" s="161"/>
      <c r="FBP30" s="164"/>
      <c r="FBQ30" s="161"/>
      <c r="FBR30" s="164"/>
      <c r="FBS30" s="161"/>
      <c r="FBT30" s="164"/>
      <c r="FBU30" s="161"/>
      <c r="FBV30" s="164"/>
      <c r="FBW30" s="161"/>
      <c r="FBX30" s="164"/>
      <c r="FBY30" s="161"/>
      <c r="FBZ30" s="164"/>
      <c r="FCA30" s="161"/>
      <c r="FCB30" s="164"/>
      <c r="FCC30" s="161"/>
      <c r="FCD30" s="164"/>
      <c r="FCE30" s="161"/>
      <c r="FCF30" s="164"/>
      <c r="FCG30" s="161"/>
      <c r="FCH30" s="164"/>
      <c r="FCI30" s="161"/>
      <c r="FCJ30" s="164"/>
      <c r="FCK30" s="161"/>
      <c r="FCL30" s="164"/>
      <c r="FCM30" s="161"/>
      <c r="FCN30" s="164"/>
      <c r="FCO30" s="161"/>
      <c r="FCP30" s="164"/>
      <c r="FCQ30" s="161"/>
      <c r="FCR30" s="164"/>
      <c r="FCS30" s="161"/>
      <c r="FCT30" s="164"/>
      <c r="FCU30" s="161"/>
      <c r="FCV30" s="164"/>
      <c r="FCW30" s="161"/>
      <c r="FCX30" s="164"/>
      <c r="FCY30" s="161"/>
      <c r="FCZ30" s="164"/>
      <c r="FDA30" s="161"/>
      <c r="FDB30" s="164"/>
      <c r="FDC30" s="161"/>
      <c r="FDD30" s="164"/>
      <c r="FDE30" s="161"/>
      <c r="FDF30" s="164"/>
      <c r="FDG30" s="161"/>
      <c r="FDH30" s="164"/>
      <c r="FDI30" s="161"/>
      <c r="FDJ30" s="164"/>
      <c r="FDK30" s="161"/>
      <c r="FDL30" s="164"/>
      <c r="FDM30" s="161"/>
      <c r="FDN30" s="164"/>
      <c r="FDO30" s="161"/>
      <c r="FDP30" s="164"/>
      <c r="FDQ30" s="161"/>
      <c r="FDR30" s="164"/>
      <c r="FDS30" s="161"/>
      <c r="FDT30" s="164"/>
      <c r="FDU30" s="161"/>
      <c r="FDV30" s="164"/>
      <c r="FDW30" s="161"/>
      <c r="FDX30" s="164"/>
      <c r="FDY30" s="161"/>
      <c r="FDZ30" s="164"/>
      <c r="FEA30" s="161"/>
      <c r="FEB30" s="164"/>
      <c r="FEC30" s="161"/>
      <c r="FED30" s="164"/>
      <c r="FEE30" s="161"/>
      <c r="FEF30" s="164"/>
      <c r="FEG30" s="161"/>
      <c r="FEH30" s="164"/>
      <c r="FEI30" s="161"/>
      <c r="FEJ30" s="164"/>
      <c r="FEK30" s="161"/>
      <c r="FEL30" s="164"/>
      <c r="FEM30" s="161"/>
      <c r="FEN30" s="164"/>
      <c r="FEO30" s="161"/>
      <c r="FEP30" s="164"/>
      <c r="FEQ30" s="161"/>
      <c r="FER30" s="164"/>
      <c r="FES30" s="161"/>
      <c r="FET30" s="164"/>
      <c r="FEU30" s="161"/>
      <c r="FEV30" s="164"/>
      <c r="FEW30" s="161"/>
      <c r="FEX30" s="164"/>
      <c r="FEY30" s="161"/>
      <c r="FEZ30" s="164"/>
      <c r="FFA30" s="161"/>
      <c r="FFB30" s="164"/>
      <c r="FFC30" s="161"/>
      <c r="FFD30" s="164"/>
      <c r="FFE30" s="161"/>
      <c r="FFF30" s="164"/>
      <c r="FFG30" s="161"/>
      <c r="FFH30" s="164"/>
      <c r="FFI30" s="161"/>
      <c r="FFJ30" s="164"/>
      <c r="FFK30" s="161"/>
      <c r="FFL30" s="164"/>
      <c r="FFM30" s="161"/>
      <c r="FFN30" s="164"/>
      <c r="FFO30" s="161"/>
      <c r="FFP30" s="164"/>
      <c r="FFQ30" s="161"/>
      <c r="FFR30" s="164"/>
      <c r="FFS30" s="161"/>
      <c r="FFT30" s="164"/>
      <c r="FFU30" s="161"/>
      <c r="FFV30" s="164"/>
      <c r="FFW30" s="161"/>
      <c r="FFX30" s="164"/>
      <c r="FFY30" s="161"/>
      <c r="FFZ30" s="164"/>
      <c r="FGA30" s="161"/>
      <c r="FGB30" s="164"/>
      <c r="FGC30" s="161"/>
      <c r="FGD30" s="164"/>
      <c r="FGE30" s="161"/>
      <c r="FGF30" s="164"/>
      <c r="FGG30" s="161"/>
      <c r="FGH30" s="164"/>
      <c r="FGI30" s="161"/>
      <c r="FGJ30" s="164"/>
      <c r="FGK30" s="161"/>
      <c r="FGL30" s="164"/>
      <c r="FGM30" s="161"/>
      <c r="FGN30" s="164"/>
      <c r="FGO30" s="161"/>
      <c r="FGP30" s="164"/>
      <c r="FGQ30" s="161"/>
      <c r="FGR30" s="164"/>
      <c r="FGS30" s="161"/>
      <c r="FGT30" s="164"/>
      <c r="FGU30" s="161"/>
      <c r="FGV30" s="164"/>
      <c r="FGW30" s="161"/>
      <c r="FGX30" s="164"/>
      <c r="FGY30" s="161"/>
      <c r="FGZ30" s="164"/>
      <c r="FHA30" s="161"/>
      <c r="FHB30" s="164"/>
      <c r="FHC30" s="161"/>
      <c r="FHD30" s="164"/>
      <c r="FHE30" s="161"/>
      <c r="FHF30" s="164"/>
      <c r="FHG30" s="161"/>
      <c r="FHH30" s="164"/>
      <c r="FHI30" s="161"/>
      <c r="FHJ30" s="164"/>
      <c r="FHK30" s="161"/>
      <c r="FHL30" s="164"/>
      <c r="FHM30" s="161"/>
      <c r="FHN30" s="164"/>
      <c r="FHO30" s="161"/>
      <c r="FHP30" s="164"/>
      <c r="FHQ30" s="161"/>
      <c r="FHR30" s="164"/>
      <c r="FHS30" s="161"/>
      <c r="FHT30" s="164"/>
      <c r="FHU30" s="161"/>
      <c r="FHV30" s="164"/>
      <c r="FHW30" s="161"/>
      <c r="FHX30" s="164"/>
      <c r="FHY30" s="161"/>
      <c r="FHZ30" s="164"/>
      <c r="FIA30" s="161"/>
      <c r="FIB30" s="164"/>
      <c r="FIC30" s="161"/>
      <c r="FID30" s="164"/>
      <c r="FIE30" s="161"/>
      <c r="FIF30" s="164"/>
      <c r="FIG30" s="161"/>
      <c r="FIH30" s="164"/>
      <c r="FII30" s="161"/>
      <c r="FIJ30" s="164"/>
      <c r="FIK30" s="161"/>
      <c r="FIL30" s="164"/>
      <c r="FIM30" s="161"/>
      <c r="FIN30" s="164"/>
      <c r="FIO30" s="161"/>
      <c r="FIP30" s="164"/>
      <c r="FIQ30" s="161"/>
      <c r="FIR30" s="164"/>
      <c r="FIS30" s="161"/>
      <c r="FIT30" s="164"/>
      <c r="FIU30" s="161"/>
      <c r="FIV30" s="164"/>
      <c r="FIW30" s="161"/>
      <c r="FIX30" s="164"/>
      <c r="FIY30" s="161"/>
      <c r="FIZ30" s="164"/>
      <c r="FJA30" s="161"/>
      <c r="FJB30" s="164"/>
      <c r="FJC30" s="161"/>
      <c r="FJD30" s="164"/>
      <c r="FJE30" s="161"/>
      <c r="FJF30" s="164"/>
      <c r="FJG30" s="161"/>
      <c r="FJH30" s="164"/>
      <c r="FJI30" s="161"/>
      <c r="FJJ30" s="164"/>
      <c r="FJK30" s="161"/>
      <c r="FJL30" s="164"/>
      <c r="FJM30" s="161"/>
      <c r="FJN30" s="164"/>
      <c r="FJO30" s="161"/>
      <c r="FJP30" s="164"/>
      <c r="FJQ30" s="161"/>
      <c r="FJR30" s="164"/>
      <c r="FJS30" s="161"/>
      <c r="FJT30" s="164"/>
      <c r="FJU30" s="161"/>
      <c r="FJV30" s="164"/>
      <c r="FJW30" s="161"/>
      <c r="FJX30" s="164"/>
      <c r="FJY30" s="161"/>
      <c r="FJZ30" s="164"/>
      <c r="FKA30" s="161"/>
      <c r="FKB30" s="164"/>
      <c r="FKC30" s="161"/>
      <c r="FKD30" s="164"/>
      <c r="FKE30" s="161"/>
      <c r="FKF30" s="164"/>
      <c r="FKG30" s="161"/>
      <c r="FKH30" s="164"/>
      <c r="FKI30" s="161"/>
      <c r="FKJ30" s="164"/>
      <c r="FKK30" s="161"/>
      <c r="FKL30" s="164"/>
      <c r="FKM30" s="161"/>
      <c r="FKN30" s="164"/>
      <c r="FKO30" s="161"/>
      <c r="FKP30" s="164"/>
      <c r="FKQ30" s="161"/>
      <c r="FKR30" s="164"/>
      <c r="FKS30" s="161"/>
      <c r="FKT30" s="164"/>
      <c r="FKU30" s="161"/>
      <c r="FKV30" s="164"/>
      <c r="FKW30" s="161"/>
      <c r="FKX30" s="164"/>
      <c r="FKY30" s="161"/>
      <c r="FKZ30" s="164"/>
      <c r="FLA30" s="161"/>
      <c r="FLB30" s="164"/>
      <c r="FLC30" s="161"/>
      <c r="FLD30" s="164"/>
      <c r="FLE30" s="161"/>
      <c r="FLF30" s="164"/>
      <c r="FLG30" s="161"/>
      <c r="FLH30" s="164"/>
      <c r="FLI30" s="161"/>
      <c r="FLJ30" s="164"/>
      <c r="FLK30" s="161"/>
      <c r="FLL30" s="164"/>
      <c r="FLM30" s="161"/>
      <c r="FLN30" s="164"/>
      <c r="FLO30" s="161"/>
      <c r="FLP30" s="164"/>
      <c r="FLQ30" s="161"/>
      <c r="FLR30" s="164"/>
      <c r="FLS30" s="161"/>
      <c r="FLT30" s="164"/>
      <c r="FLU30" s="161"/>
      <c r="FLV30" s="164"/>
      <c r="FLW30" s="161"/>
      <c r="FLX30" s="164"/>
      <c r="FLY30" s="161"/>
      <c r="FLZ30" s="164"/>
      <c r="FMA30" s="161"/>
      <c r="FMB30" s="164"/>
      <c r="FMC30" s="161"/>
      <c r="FMD30" s="164"/>
      <c r="FME30" s="161"/>
      <c r="FMF30" s="164"/>
      <c r="FMG30" s="161"/>
      <c r="FMH30" s="164"/>
      <c r="FMI30" s="161"/>
      <c r="FMJ30" s="164"/>
      <c r="FMK30" s="161"/>
      <c r="FML30" s="164"/>
      <c r="FMM30" s="161"/>
      <c r="FMN30" s="164"/>
      <c r="FMO30" s="161"/>
      <c r="FMP30" s="164"/>
      <c r="FMQ30" s="161"/>
      <c r="FMR30" s="164"/>
      <c r="FMS30" s="161"/>
      <c r="FMT30" s="164"/>
      <c r="FMU30" s="161"/>
      <c r="FMV30" s="164"/>
      <c r="FMW30" s="161"/>
      <c r="FMX30" s="164"/>
      <c r="FMY30" s="161"/>
      <c r="FMZ30" s="164"/>
      <c r="FNA30" s="161"/>
      <c r="FNB30" s="164"/>
      <c r="FNC30" s="161"/>
      <c r="FND30" s="164"/>
      <c r="FNE30" s="161"/>
      <c r="FNF30" s="164"/>
      <c r="FNG30" s="161"/>
      <c r="FNH30" s="164"/>
      <c r="FNI30" s="161"/>
      <c r="FNJ30" s="164"/>
      <c r="FNK30" s="161"/>
      <c r="FNL30" s="164"/>
      <c r="FNM30" s="161"/>
      <c r="FNN30" s="164"/>
      <c r="FNO30" s="161"/>
      <c r="FNP30" s="164"/>
      <c r="FNQ30" s="161"/>
      <c r="FNR30" s="164"/>
      <c r="FNS30" s="161"/>
      <c r="FNT30" s="164"/>
      <c r="FNU30" s="161"/>
      <c r="FNV30" s="164"/>
      <c r="FNW30" s="161"/>
      <c r="FNX30" s="164"/>
      <c r="FNY30" s="161"/>
      <c r="FNZ30" s="164"/>
      <c r="FOA30" s="161"/>
      <c r="FOB30" s="164"/>
      <c r="FOC30" s="161"/>
      <c r="FOD30" s="164"/>
      <c r="FOE30" s="161"/>
      <c r="FOF30" s="164"/>
      <c r="FOG30" s="161"/>
      <c r="FOH30" s="164"/>
      <c r="FOI30" s="161"/>
      <c r="FOJ30" s="164"/>
      <c r="FOK30" s="161"/>
      <c r="FOL30" s="164"/>
      <c r="FOM30" s="161"/>
      <c r="FON30" s="164"/>
      <c r="FOO30" s="161"/>
      <c r="FOP30" s="164"/>
      <c r="FOQ30" s="161"/>
      <c r="FOR30" s="164"/>
      <c r="FOS30" s="161"/>
      <c r="FOT30" s="164"/>
      <c r="FOU30" s="161"/>
      <c r="FOV30" s="164"/>
      <c r="FOW30" s="161"/>
      <c r="FOX30" s="164"/>
      <c r="FOY30" s="161"/>
      <c r="FOZ30" s="164"/>
      <c r="FPA30" s="161"/>
      <c r="FPB30" s="164"/>
      <c r="FPC30" s="161"/>
      <c r="FPD30" s="164"/>
      <c r="FPE30" s="161"/>
      <c r="FPF30" s="164"/>
      <c r="FPG30" s="161"/>
      <c r="FPH30" s="164"/>
      <c r="FPI30" s="161"/>
      <c r="FPJ30" s="164"/>
      <c r="FPK30" s="161"/>
      <c r="FPL30" s="164"/>
      <c r="FPM30" s="161"/>
      <c r="FPN30" s="164"/>
      <c r="FPO30" s="161"/>
      <c r="FPP30" s="164"/>
      <c r="FPQ30" s="161"/>
      <c r="FPR30" s="164"/>
      <c r="FPS30" s="161"/>
      <c r="FPT30" s="164"/>
      <c r="FPU30" s="161"/>
      <c r="FPV30" s="164"/>
      <c r="FPW30" s="161"/>
      <c r="FPX30" s="164"/>
      <c r="FPY30" s="161"/>
      <c r="FPZ30" s="164"/>
      <c r="FQA30" s="161"/>
      <c r="FQB30" s="164"/>
      <c r="FQC30" s="161"/>
      <c r="FQD30" s="164"/>
      <c r="FQE30" s="161"/>
      <c r="FQF30" s="164"/>
      <c r="FQG30" s="161"/>
      <c r="FQH30" s="164"/>
      <c r="FQI30" s="161"/>
      <c r="FQJ30" s="164"/>
      <c r="FQK30" s="161"/>
      <c r="FQL30" s="164"/>
      <c r="FQM30" s="161"/>
      <c r="FQN30" s="164"/>
      <c r="FQO30" s="161"/>
      <c r="FQP30" s="164"/>
      <c r="FQQ30" s="161"/>
      <c r="FQR30" s="164"/>
      <c r="FQS30" s="161"/>
      <c r="FQT30" s="164"/>
      <c r="FQU30" s="161"/>
      <c r="FQV30" s="164"/>
      <c r="FQW30" s="161"/>
      <c r="FQX30" s="164"/>
      <c r="FQY30" s="161"/>
      <c r="FQZ30" s="164"/>
      <c r="FRA30" s="161"/>
      <c r="FRB30" s="164"/>
      <c r="FRC30" s="161"/>
      <c r="FRD30" s="164"/>
      <c r="FRE30" s="161"/>
      <c r="FRF30" s="164"/>
      <c r="FRG30" s="161"/>
      <c r="FRH30" s="164"/>
      <c r="FRI30" s="161"/>
      <c r="FRJ30" s="164"/>
      <c r="FRK30" s="161"/>
      <c r="FRL30" s="164"/>
      <c r="FRM30" s="161"/>
      <c r="FRN30" s="164"/>
      <c r="FRO30" s="161"/>
      <c r="FRP30" s="164"/>
      <c r="FRQ30" s="161"/>
      <c r="FRR30" s="164"/>
      <c r="FRS30" s="161"/>
      <c r="FRT30" s="164"/>
      <c r="FRU30" s="161"/>
      <c r="FRV30" s="164"/>
      <c r="FRW30" s="161"/>
      <c r="FRX30" s="164"/>
      <c r="FRY30" s="161"/>
      <c r="FRZ30" s="164"/>
      <c r="FSA30" s="161"/>
      <c r="FSB30" s="164"/>
      <c r="FSC30" s="161"/>
      <c r="FSD30" s="164"/>
      <c r="FSE30" s="161"/>
      <c r="FSF30" s="164"/>
      <c r="FSG30" s="161"/>
      <c r="FSH30" s="164"/>
      <c r="FSI30" s="161"/>
      <c r="FSJ30" s="164"/>
      <c r="FSK30" s="161"/>
      <c r="FSL30" s="164"/>
      <c r="FSM30" s="161"/>
      <c r="FSN30" s="164"/>
      <c r="FSO30" s="161"/>
      <c r="FSP30" s="164"/>
      <c r="FSQ30" s="161"/>
      <c r="FSR30" s="164"/>
      <c r="FSS30" s="161"/>
      <c r="FST30" s="164"/>
      <c r="FSU30" s="161"/>
      <c r="FSV30" s="164"/>
      <c r="FSW30" s="161"/>
      <c r="FSX30" s="164"/>
      <c r="FSY30" s="161"/>
      <c r="FSZ30" s="164"/>
      <c r="FTA30" s="161"/>
      <c r="FTB30" s="164"/>
      <c r="FTC30" s="161"/>
      <c r="FTD30" s="164"/>
      <c r="FTE30" s="161"/>
      <c r="FTF30" s="164"/>
      <c r="FTG30" s="161"/>
      <c r="FTH30" s="164"/>
      <c r="FTI30" s="161"/>
      <c r="FTJ30" s="164"/>
      <c r="FTK30" s="161"/>
      <c r="FTL30" s="164"/>
      <c r="FTM30" s="161"/>
      <c r="FTN30" s="164"/>
      <c r="FTO30" s="161"/>
      <c r="FTP30" s="164"/>
      <c r="FTQ30" s="161"/>
      <c r="FTR30" s="164"/>
      <c r="FTS30" s="161"/>
      <c r="FTT30" s="164"/>
      <c r="FTU30" s="161"/>
      <c r="FTV30" s="164"/>
      <c r="FTW30" s="161"/>
      <c r="FTX30" s="164"/>
      <c r="FTY30" s="161"/>
      <c r="FTZ30" s="164"/>
      <c r="FUA30" s="161"/>
      <c r="FUB30" s="164"/>
      <c r="FUC30" s="161"/>
      <c r="FUD30" s="164"/>
      <c r="FUE30" s="161"/>
      <c r="FUF30" s="164"/>
      <c r="FUG30" s="161"/>
      <c r="FUH30" s="164"/>
      <c r="FUI30" s="161"/>
      <c r="FUJ30" s="164"/>
      <c r="FUK30" s="161"/>
      <c r="FUL30" s="164"/>
      <c r="FUM30" s="161"/>
      <c r="FUN30" s="164"/>
      <c r="FUO30" s="161"/>
      <c r="FUP30" s="164"/>
      <c r="FUQ30" s="161"/>
      <c r="FUR30" s="164"/>
      <c r="FUS30" s="161"/>
      <c r="FUT30" s="164"/>
      <c r="FUU30" s="161"/>
      <c r="FUV30" s="164"/>
      <c r="FUW30" s="161"/>
      <c r="FUX30" s="164"/>
      <c r="FUY30" s="161"/>
      <c r="FUZ30" s="164"/>
      <c r="FVA30" s="161"/>
      <c r="FVB30" s="164"/>
      <c r="FVC30" s="161"/>
      <c r="FVD30" s="164"/>
      <c r="FVE30" s="161"/>
      <c r="FVF30" s="164"/>
      <c r="FVG30" s="161"/>
      <c r="FVH30" s="164"/>
      <c r="FVI30" s="161"/>
      <c r="FVJ30" s="164"/>
      <c r="FVK30" s="161"/>
      <c r="FVL30" s="164"/>
      <c r="FVM30" s="161"/>
      <c r="FVN30" s="164"/>
      <c r="FVO30" s="161"/>
      <c r="FVP30" s="164"/>
      <c r="FVQ30" s="161"/>
      <c r="FVR30" s="164"/>
      <c r="FVS30" s="161"/>
      <c r="FVT30" s="164"/>
      <c r="FVU30" s="161"/>
      <c r="FVV30" s="164"/>
      <c r="FVW30" s="161"/>
      <c r="FVX30" s="164"/>
      <c r="FVY30" s="161"/>
      <c r="FVZ30" s="164"/>
      <c r="FWA30" s="161"/>
      <c r="FWB30" s="164"/>
      <c r="FWC30" s="161"/>
      <c r="FWD30" s="164"/>
      <c r="FWE30" s="161"/>
      <c r="FWF30" s="164"/>
      <c r="FWG30" s="161"/>
      <c r="FWH30" s="164"/>
      <c r="FWI30" s="161"/>
      <c r="FWJ30" s="164"/>
      <c r="FWK30" s="161"/>
      <c r="FWL30" s="164"/>
      <c r="FWM30" s="161"/>
      <c r="FWN30" s="164"/>
      <c r="FWO30" s="161"/>
      <c r="FWP30" s="164"/>
      <c r="FWQ30" s="161"/>
      <c r="FWR30" s="164"/>
      <c r="FWS30" s="161"/>
      <c r="FWT30" s="164"/>
      <c r="FWU30" s="161"/>
      <c r="FWV30" s="164"/>
      <c r="FWW30" s="161"/>
      <c r="FWX30" s="164"/>
      <c r="FWY30" s="161"/>
      <c r="FWZ30" s="164"/>
      <c r="FXA30" s="161"/>
      <c r="FXB30" s="164"/>
      <c r="FXC30" s="161"/>
      <c r="FXD30" s="164"/>
      <c r="FXE30" s="161"/>
      <c r="FXF30" s="164"/>
      <c r="FXG30" s="161"/>
      <c r="FXH30" s="164"/>
      <c r="FXI30" s="161"/>
      <c r="FXJ30" s="164"/>
      <c r="FXK30" s="161"/>
      <c r="FXL30" s="164"/>
      <c r="FXM30" s="161"/>
      <c r="FXN30" s="164"/>
      <c r="FXO30" s="161"/>
      <c r="FXP30" s="164"/>
      <c r="FXQ30" s="161"/>
      <c r="FXR30" s="164"/>
      <c r="FXS30" s="161"/>
      <c r="FXT30" s="164"/>
      <c r="FXU30" s="161"/>
      <c r="FXV30" s="164"/>
      <c r="FXW30" s="161"/>
      <c r="FXX30" s="164"/>
      <c r="FXY30" s="161"/>
      <c r="FXZ30" s="164"/>
      <c r="FYA30" s="161"/>
      <c r="FYB30" s="164"/>
      <c r="FYC30" s="161"/>
      <c r="FYD30" s="164"/>
      <c r="FYE30" s="161"/>
      <c r="FYF30" s="164"/>
      <c r="FYG30" s="161"/>
      <c r="FYH30" s="164"/>
      <c r="FYI30" s="161"/>
      <c r="FYJ30" s="164"/>
      <c r="FYK30" s="161"/>
      <c r="FYL30" s="164"/>
      <c r="FYM30" s="161"/>
      <c r="FYN30" s="164"/>
      <c r="FYO30" s="161"/>
      <c r="FYP30" s="164"/>
      <c r="FYQ30" s="161"/>
      <c r="FYR30" s="164"/>
      <c r="FYS30" s="161"/>
      <c r="FYT30" s="164"/>
      <c r="FYU30" s="161"/>
      <c r="FYV30" s="164"/>
      <c r="FYW30" s="161"/>
      <c r="FYX30" s="164"/>
      <c r="FYY30" s="161"/>
      <c r="FYZ30" s="164"/>
      <c r="FZA30" s="161"/>
      <c r="FZB30" s="164"/>
      <c r="FZC30" s="161"/>
      <c r="FZD30" s="164"/>
      <c r="FZE30" s="161"/>
      <c r="FZF30" s="164"/>
      <c r="FZG30" s="161"/>
      <c r="FZH30" s="164"/>
      <c r="FZI30" s="161"/>
      <c r="FZJ30" s="164"/>
      <c r="FZK30" s="161"/>
      <c r="FZL30" s="164"/>
      <c r="FZM30" s="161"/>
      <c r="FZN30" s="164"/>
      <c r="FZO30" s="161"/>
      <c r="FZP30" s="164"/>
      <c r="FZQ30" s="161"/>
      <c r="FZR30" s="164"/>
      <c r="FZS30" s="161"/>
      <c r="FZT30" s="164"/>
      <c r="FZU30" s="161"/>
      <c r="FZV30" s="164"/>
      <c r="FZW30" s="161"/>
      <c r="FZX30" s="164"/>
      <c r="FZY30" s="161"/>
      <c r="FZZ30" s="164"/>
      <c r="GAA30" s="161"/>
      <c r="GAB30" s="164"/>
      <c r="GAC30" s="161"/>
      <c r="GAD30" s="164"/>
      <c r="GAE30" s="161"/>
      <c r="GAF30" s="164"/>
      <c r="GAG30" s="161"/>
      <c r="GAH30" s="164"/>
      <c r="GAI30" s="161"/>
      <c r="GAJ30" s="164"/>
      <c r="GAK30" s="161"/>
      <c r="GAL30" s="164"/>
      <c r="GAM30" s="161"/>
      <c r="GAN30" s="164"/>
      <c r="GAO30" s="161"/>
      <c r="GAP30" s="164"/>
      <c r="GAQ30" s="161"/>
      <c r="GAR30" s="164"/>
      <c r="GAS30" s="161"/>
      <c r="GAT30" s="164"/>
      <c r="GAU30" s="161"/>
      <c r="GAV30" s="164"/>
      <c r="GAW30" s="161"/>
      <c r="GAX30" s="164"/>
      <c r="GAY30" s="161"/>
      <c r="GAZ30" s="164"/>
      <c r="GBA30" s="161"/>
      <c r="GBB30" s="164"/>
      <c r="GBC30" s="161"/>
      <c r="GBD30" s="164"/>
      <c r="GBE30" s="161"/>
      <c r="GBF30" s="164"/>
      <c r="GBG30" s="161"/>
      <c r="GBH30" s="164"/>
      <c r="GBI30" s="161"/>
      <c r="GBJ30" s="164"/>
      <c r="GBK30" s="161"/>
      <c r="GBL30" s="164"/>
      <c r="GBM30" s="161"/>
      <c r="GBN30" s="164"/>
      <c r="GBO30" s="161"/>
      <c r="GBP30" s="164"/>
      <c r="GBQ30" s="161"/>
      <c r="GBR30" s="164"/>
      <c r="GBS30" s="161"/>
      <c r="GBT30" s="164"/>
      <c r="GBU30" s="161"/>
      <c r="GBV30" s="164"/>
      <c r="GBW30" s="161"/>
      <c r="GBX30" s="164"/>
      <c r="GBY30" s="161"/>
      <c r="GBZ30" s="164"/>
      <c r="GCA30" s="161"/>
      <c r="GCB30" s="164"/>
      <c r="GCC30" s="161"/>
      <c r="GCD30" s="164"/>
      <c r="GCE30" s="161"/>
      <c r="GCF30" s="164"/>
      <c r="GCG30" s="161"/>
      <c r="GCH30" s="164"/>
      <c r="GCI30" s="161"/>
      <c r="GCJ30" s="164"/>
      <c r="GCK30" s="161"/>
      <c r="GCL30" s="164"/>
      <c r="GCM30" s="161"/>
      <c r="GCN30" s="164"/>
      <c r="GCO30" s="161"/>
      <c r="GCP30" s="164"/>
      <c r="GCQ30" s="161"/>
      <c r="GCR30" s="164"/>
      <c r="GCS30" s="161"/>
      <c r="GCT30" s="164"/>
      <c r="GCU30" s="161"/>
      <c r="GCV30" s="164"/>
      <c r="GCW30" s="161"/>
      <c r="GCX30" s="164"/>
      <c r="GCY30" s="161"/>
      <c r="GCZ30" s="164"/>
      <c r="GDA30" s="161"/>
      <c r="GDB30" s="164"/>
      <c r="GDC30" s="161"/>
      <c r="GDD30" s="164"/>
      <c r="GDE30" s="161"/>
      <c r="GDF30" s="164"/>
      <c r="GDG30" s="161"/>
      <c r="GDH30" s="164"/>
      <c r="GDI30" s="161"/>
      <c r="GDJ30" s="164"/>
      <c r="GDK30" s="161"/>
      <c r="GDL30" s="164"/>
      <c r="GDM30" s="161"/>
      <c r="GDN30" s="164"/>
      <c r="GDO30" s="161"/>
      <c r="GDP30" s="164"/>
      <c r="GDQ30" s="161"/>
      <c r="GDR30" s="164"/>
      <c r="GDS30" s="161"/>
      <c r="GDT30" s="164"/>
      <c r="GDU30" s="161"/>
      <c r="GDV30" s="164"/>
      <c r="GDW30" s="161"/>
      <c r="GDX30" s="164"/>
      <c r="GDY30" s="161"/>
      <c r="GDZ30" s="164"/>
      <c r="GEA30" s="161"/>
      <c r="GEB30" s="164"/>
      <c r="GEC30" s="161"/>
      <c r="GED30" s="164"/>
      <c r="GEE30" s="161"/>
      <c r="GEF30" s="164"/>
      <c r="GEG30" s="161"/>
      <c r="GEH30" s="164"/>
      <c r="GEI30" s="161"/>
      <c r="GEJ30" s="164"/>
      <c r="GEK30" s="161"/>
      <c r="GEL30" s="164"/>
      <c r="GEM30" s="161"/>
      <c r="GEN30" s="164"/>
      <c r="GEO30" s="161"/>
      <c r="GEP30" s="164"/>
      <c r="GEQ30" s="161"/>
      <c r="GER30" s="164"/>
      <c r="GES30" s="161"/>
      <c r="GET30" s="164"/>
      <c r="GEU30" s="161"/>
      <c r="GEV30" s="164"/>
      <c r="GEW30" s="161"/>
      <c r="GEX30" s="164"/>
      <c r="GEY30" s="161"/>
      <c r="GEZ30" s="164"/>
      <c r="GFA30" s="161"/>
      <c r="GFB30" s="164"/>
      <c r="GFC30" s="161"/>
      <c r="GFD30" s="164"/>
      <c r="GFE30" s="161"/>
      <c r="GFF30" s="164"/>
      <c r="GFG30" s="161"/>
      <c r="GFH30" s="164"/>
      <c r="GFI30" s="161"/>
      <c r="GFJ30" s="164"/>
      <c r="GFK30" s="161"/>
      <c r="GFL30" s="164"/>
      <c r="GFM30" s="161"/>
      <c r="GFN30" s="164"/>
      <c r="GFO30" s="161"/>
      <c r="GFP30" s="164"/>
      <c r="GFQ30" s="161"/>
      <c r="GFR30" s="164"/>
      <c r="GFS30" s="161"/>
      <c r="GFT30" s="164"/>
      <c r="GFU30" s="161"/>
      <c r="GFV30" s="164"/>
      <c r="GFW30" s="161"/>
      <c r="GFX30" s="164"/>
      <c r="GFY30" s="161"/>
      <c r="GFZ30" s="164"/>
      <c r="GGA30" s="161"/>
      <c r="GGB30" s="164"/>
      <c r="GGC30" s="161"/>
      <c r="GGD30" s="164"/>
      <c r="GGE30" s="161"/>
      <c r="GGF30" s="164"/>
      <c r="GGG30" s="161"/>
      <c r="GGH30" s="164"/>
      <c r="GGI30" s="161"/>
      <c r="GGJ30" s="164"/>
      <c r="GGK30" s="161"/>
      <c r="GGL30" s="164"/>
      <c r="GGM30" s="161"/>
      <c r="GGN30" s="164"/>
      <c r="GGO30" s="161"/>
      <c r="GGP30" s="164"/>
      <c r="GGQ30" s="161"/>
      <c r="GGR30" s="164"/>
      <c r="GGS30" s="161"/>
      <c r="GGT30" s="164"/>
      <c r="GGU30" s="161"/>
      <c r="GGV30" s="164"/>
      <c r="GGW30" s="161"/>
      <c r="GGX30" s="164"/>
      <c r="GGY30" s="161"/>
      <c r="GGZ30" s="164"/>
      <c r="GHA30" s="161"/>
      <c r="GHB30" s="164"/>
      <c r="GHC30" s="161"/>
      <c r="GHD30" s="164"/>
      <c r="GHE30" s="161"/>
      <c r="GHF30" s="164"/>
      <c r="GHG30" s="161"/>
      <c r="GHH30" s="164"/>
      <c r="GHI30" s="161"/>
      <c r="GHJ30" s="164"/>
      <c r="GHK30" s="161"/>
      <c r="GHL30" s="164"/>
      <c r="GHM30" s="161"/>
      <c r="GHN30" s="164"/>
      <c r="GHO30" s="161"/>
      <c r="GHP30" s="164"/>
      <c r="GHQ30" s="161"/>
      <c r="GHR30" s="164"/>
      <c r="GHS30" s="161"/>
      <c r="GHT30" s="164"/>
      <c r="GHU30" s="161"/>
      <c r="GHV30" s="164"/>
      <c r="GHW30" s="161"/>
      <c r="GHX30" s="164"/>
      <c r="GHY30" s="161"/>
      <c r="GHZ30" s="164"/>
      <c r="GIA30" s="161"/>
      <c r="GIB30" s="164"/>
      <c r="GIC30" s="161"/>
      <c r="GID30" s="164"/>
      <c r="GIE30" s="161"/>
      <c r="GIF30" s="164"/>
      <c r="GIG30" s="161"/>
      <c r="GIH30" s="164"/>
      <c r="GII30" s="161"/>
      <c r="GIJ30" s="164"/>
      <c r="GIK30" s="161"/>
      <c r="GIL30" s="164"/>
      <c r="GIM30" s="161"/>
      <c r="GIN30" s="164"/>
      <c r="GIO30" s="161"/>
      <c r="GIP30" s="164"/>
      <c r="GIQ30" s="161"/>
      <c r="GIR30" s="164"/>
      <c r="GIS30" s="161"/>
      <c r="GIT30" s="164"/>
      <c r="GIU30" s="161"/>
      <c r="GIV30" s="164"/>
      <c r="GIW30" s="161"/>
      <c r="GIX30" s="164"/>
      <c r="GIY30" s="161"/>
      <c r="GIZ30" s="164"/>
      <c r="GJA30" s="161"/>
      <c r="GJB30" s="164"/>
      <c r="GJC30" s="161"/>
      <c r="GJD30" s="164"/>
      <c r="GJE30" s="161"/>
      <c r="GJF30" s="164"/>
      <c r="GJG30" s="161"/>
      <c r="GJH30" s="164"/>
      <c r="GJI30" s="161"/>
      <c r="GJJ30" s="164"/>
      <c r="GJK30" s="161"/>
      <c r="GJL30" s="164"/>
      <c r="GJM30" s="161"/>
      <c r="GJN30" s="164"/>
      <c r="GJO30" s="161"/>
      <c r="GJP30" s="164"/>
      <c r="GJQ30" s="161"/>
      <c r="GJR30" s="164"/>
      <c r="GJS30" s="161"/>
      <c r="GJT30" s="164"/>
      <c r="GJU30" s="161"/>
      <c r="GJV30" s="164"/>
      <c r="GJW30" s="161"/>
      <c r="GJX30" s="164"/>
      <c r="GJY30" s="161"/>
      <c r="GJZ30" s="164"/>
      <c r="GKA30" s="161"/>
      <c r="GKB30" s="164"/>
      <c r="GKC30" s="161"/>
      <c r="GKD30" s="164"/>
      <c r="GKE30" s="161"/>
      <c r="GKF30" s="164"/>
      <c r="GKG30" s="161"/>
      <c r="GKH30" s="164"/>
      <c r="GKI30" s="161"/>
      <c r="GKJ30" s="164"/>
      <c r="GKK30" s="161"/>
      <c r="GKL30" s="164"/>
      <c r="GKM30" s="161"/>
      <c r="GKN30" s="164"/>
      <c r="GKO30" s="161"/>
      <c r="GKP30" s="164"/>
      <c r="GKQ30" s="161"/>
      <c r="GKR30" s="164"/>
      <c r="GKS30" s="161"/>
      <c r="GKT30" s="164"/>
      <c r="GKU30" s="161"/>
      <c r="GKV30" s="164"/>
      <c r="GKW30" s="161"/>
      <c r="GKX30" s="164"/>
      <c r="GKY30" s="161"/>
      <c r="GKZ30" s="164"/>
      <c r="GLA30" s="161"/>
      <c r="GLB30" s="164"/>
      <c r="GLC30" s="161"/>
      <c r="GLD30" s="164"/>
      <c r="GLE30" s="161"/>
      <c r="GLF30" s="164"/>
      <c r="GLG30" s="161"/>
      <c r="GLH30" s="164"/>
      <c r="GLI30" s="161"/>
      <c r="GLJ30" s="164"/>
      <c r="GLK30" s="161"/>
      <c r="GLL30" s="164"/>
      <c r="GLM30" s="161"/>
      <c r="GLN30" s="164"/>
      <c r="GLO30" s="161"/>
      <c r="GLP30" s="164"/>
      <c r="GLQ30" s="161"/>
      <c r="GLR30" s="164"/>
      <c r="GLS30" s="161"/>
      <c r="GLT30" s="164"/>
      <c r="GLU30" s="161"/>
      <c r="GLV30" s="164"/>
      <c r="GLW30" s="161"/>
      <c r="GLX30" s="164"/>
      <c r="GLY30" s="161"/>
      <c r="GLZ30" s="164"/>
      <c r="GMA30" s="161"/>
      <c r="GMB30" s="164"/>
      <c r="GMC30" s="161"/>
      <c r="GMD30" s="164"/>
      <c r="GME30" s="161"/>
      <c r="GMF30" s="164"/>
      <c r="GMG30" s="161"/>
      <c r="GMH30" s="164"/>
      <c r="GMI30" s="161"/>
      <c r="GMJ30" s="164"/>
      <c r="GMK30" s="161"/>
      <c r="GML30" s="164"/>
      <c r="GMM30" s="161"/>
      <c r="GMN30" s="164"/>
      <c r="GMO30" s="161"/>
      <c r="GMP30" s="164"/>
      <c r="GMQ30" s="161"/>
      <c r="GMR30" s="164"/>
      <c r="GMS30" s="161"/>
      <c r="GMT30" s="164"/>
      <c r="GMU30" s="161"/>
      <c r="GMV30" s="164"/>
      <c r="GMW30" s="161"/>
      <c r="GMX30" s="164"/>
      <c r="GMY30" s="161"/>
      <c r="GMZ30" s="164"/>
      <c r="GNA30" s="161"/>
      <c r="GNB30" s="164"/>
      <c r="GNC30" s="161"/>
      <c r="GND30" s="164"/>
      <c r="GNE30" s="161"/>
      <c r="GNF30" s="164"/>
      <c r="GNG30" s="161"/>
      <c r="GNH30" s="164"/>
      <c r="GNI30" s="161"/>
      <c r="GNJ30" s="164"/>
      <c r="GNK30" s="161"/>
      <c r="GNL30" s="164"/>
      <c r="GNM30" s="161"/>
      <c r="GNN30" s="164"/>
      <c r="GNO30" s="161"/>
      <c r="GNP30" s="164"/>
      <c r="GNQ30" s="161"/>
      <c r="GNR30" s="164"/>
      <c r="GNS30" s="161"/>
      <c r="GNT30" s="164"/>
      <c r="GNU30" s="161"/>
      <c r="GNV30" s="164"/>
      <c r="GNW30" s="161"/>
      <c r="GNX30" s="164"/>
      <c r="GNY30" s="161"/>
      <c r="GNZ30" s="164"/>
      <c r="GOA30" s="161"/>
      <c r="GOB30" s="164"/>
      <c r="GOC30" s="161"/>
      <c r="GOD30" s="164"/>
      <c r="GOE30" s="161"/>
      <c r="GOF30" s="164"/>
      <c r="GOG30" s="161"/>
      <c r="GOH30" s="164"/>
      <c r="GOI30" s="161"/>
      <c r="GOJ30" s="164"/>
      <c r="GOK30" s="161"/>
      <c r="GOL30" s="164"/>
      <c r="GOM30" s="161"/>
      <c r="GON30" s="164"/>
      <c r="GOO30" s="161"/>
      <c r="GOP30" s="164"/>
      <c r="GOQ30" s="161"/>
      <c r="GOR30" s="164"/>
      <c r="GOS30" s="161"/>
      <c r="GOT30" s="164"/>
      <c r="GOU30" s="161"/>
      <c r="GOV30" s="164"/>
      <c r="GOW30" s="161"/>
      <c r="GOX30" s="164"/>
      <c r="GOY30" s="161"/>
      <c r="GOZ30" s="164"/>
      <c r="GPA30" s="161"/>
      <c r="GPB30" s="164"/>
      <c r="GPC30" s="161"/>
      <c r="GPD30" s="164"/>
      <c r="GPE30" s="161"/>
      <c r="GPF30" s="164"/>
      <c r="GPG30" s="161"/>
      <c r="GPH30" s="164"/>
      <c r="GPI30" s="161"/>
      <c r="GPJ30" s="164"/>
      <c r="GPK30" s="161"/>
      <c r="GPL30" s="164"/>
      <c r="GPM30" s="161"/>
      <c r="GPN30" s="164"/>
      <c r="GPO30" s="161"/>
      <c r="GPP30" s="164"/>
      <c r="GPQ30" s="161"/>
      <c r="GPR30" s="164"/>
      <c r="GPS30" s="161"/>
      <c r="GPT30" s="164"/>
      <c r="GPU30" s="161"/>
      <c r="GPV30" s="164"/>
      <c r="GPW30" s="161"/>
      <c r="GPX30" s="164"/>
      <c r="GPY30" s="161"/>
      <c r="GPZ30" s="164"/>
      <c r="GQA30" s="161"/>
      <c r="GQB30" s="164"/>
      <c r="GQC30" s="161"/>
      <c r="GQD30" s="164"/>
      <c r="GQE30" s="161"/>
      <c r="GQF30" s="164"/>
      <c r="GQG30" s="161"/>
      <c r="GQH30" s="164"/>
      <c r="GQI30" s="161"/>
      <c r="GQJ30" s="164"/>
      <c r="GQK30" s="161"/>
      <c r="GQL30" s="164"/>
      <c r="GQM30" s="161"/>
      <c r="GQN30" s="164"/>
      <c r="GQO30" s="161"/>
      <c r="GQP30" s="164"/>
      <c r="GQQ30" s="161"/>
      <c r="GQR30" s="164"/>
      <c r="GQS30" s="161"/>
      <c r="GQT30" s="164"/>
      <c r="GQU30" s="161"/>
      <c r="GQV30" s="164"/>
      <c r="GQW30" s="161"/>
      <c r="GQX30" s="164"/>
      <c r="GQY30" s="161"/>
      <c r="GQZ30" s="164"/>
      <c r="GRA30" s="161"/>
      <c r="GRB30" s="164"/>
      <c r="GRC30" s="161"/>
      <c r="GRD30" s="164"/>
      <c r="GRE30" s="161"/>
      <c r="GRF30" s="164"/>
      <c r="GRG30" s="161"/>
      <c r="GRH30" s="164"/>
      <c r="GRI30" s="161"/>
      <c r="GRJ30" s="164"/>
      <c r="GRK30" s="161"/>
      <c r="GRL30" s="164"/>
      <c r="GRM30" s="161"/>
      <c r="GRN30" s="164"/>
      <c r="GRO30" s="161"/>
      <c r="GRP30" s="164"/>
      <c r="GRQ30" s="161"/>
      <c r="GRR30" s="164"/>
      <c r="GRS30" s="161"/>
      <c r="GRT30" s="164"/>
      <c r="GRU30" s="161"/>
      <c r="GRV30" s="164"/>
      <c r="GRW30" s="161"/>
      <c r="GRX30" s="164"/>
      <c r="GRY30" s="161"/>
      <c r="GRZ30" s="164"/>
      <c r="GSA30" s="161"/>
      <c r="GSB30" s="164"/>
      <c r="GSC30" s="161"/>
      <c r="GSD30" s="164"/>
      <c r="GSE30" s="161"/>
      <c r="GSF30" s="164"/>
      <c r="GSG30" s="161"/>
      <c r="GSH30" s="164"/>
      <c r="GSI30" s="161"/>
      <c r="GSJ30" s="164"/>
      <c r="GSK30" s="161"/>
      <c r="GSL30" s="164"/>
      <c r="GSM30" s="161"/>
      <c r="GSN30" s="164"/>
      <c r="GSO30" s="161"/>
      <c r="GSP30" s="164"/>
      <c r="GSQ30" s="161"/>
      <c r="GSR30" s="164"/>
      <c r="GSS30" s="161"/>
      <c r="GST30" s="164"/>
      <c r="GSU30" s="161"/>
      <c r="GSV30" s="164"/>
      <c r="GSW30" s="161"/>
      <c r="GSX30" s="164"/>
      <c r="GSY30" s="161"/>
      <c r="GSZ30" s="164"/>
      <c r="GTA30" s="161"/>
      <c r="GTB30" s="164"/>
      <c r="GTC30" s="161"/>
      <c r="GTD30" s="164"/>
      <c r="GTE30" s="161"/>
      <c r="GTF30" s="164"/>
      <c r="GTG30" s="161"/>
      <c r="GTH30" s="164"/>
      <c r="GTI30" s="161"/>
      <c r="GTJ30" s="164"/>
      <c r="GTK30" s="161"/>
      <c r="GTL30" s="164"/>
      <c r="GTM30" s="161"/>
      <c r="GTN30" s="164"/>
      <c r="GTO30" s="161"/>
      <c r="GTP30" s="164"/>
      <c r="GTQ30" s="161"/>
      <c r="GTR30" s="164"/>
      <c r="GTS30" s="161"/>
      <c r="GTT30" s="164"/>
      <c r="GTU30" s="161"/>
      <c r="GTV30" s="164"/>
      <c r="GTW30" s="161"/>
      <c r="GTX30" s="164"/>
      <c r="GTY30" s="161"/>
      <c r="GTZ30" s="164"/>
      <c r="GUA30" s="161"/>
      <c r="GUB30" s="164"/>
      <c r="GUC30" s="161"/>
      <c r="GUD30" s="164"/>
      <c r="GUE30" s="161"/>
      <c r="GUF30" s="164"/>
      <c r="GUG30" s="161"/>
      <c r="GUH30" s="164"/>
      <c r="GUI30" s="161"/>
      <c r="GUJ30" s="164"/>
      <c r="GUK30" s="161"/>
      <c r="GUL30" s="164"/>
      <c r="GUM30" s="161"/>
      <c r="GUN30" s="164"/>
      <c r="GUO30" s="161"/>
      <c r="GUP30" s="164"/>
      <c r="GUQ30" s="161"/>
      <c r="GUR30" s="164"/>
      <c r="GUS30" s="161"/>
      <c r="GUT30" s="164"/>
      <c r="GUU30" s="161"/>
      <c r="GUV30" s="164"/>
      <c r="GUW30" s="161"/>
      <c r="GUX30" s="164"/>
      <c r="GUY30" s="161"/>
      <c r="GUZ30" s="164"/>
      <c r="GVA30" s="161"/>
      <c r="GVB30" s="164"/>
      <c r="GVC30" s="161"/>
      <c r="GVD30" s="164"/>
      <c r="GVE30" s="161"/>
      <c r="GVF30" s="164"/>
      <c r="GVG30" s="161"/>
      <c r="GVH30" s="164"/>
      <c r="GVI30" s="161"/>
      <c r="GVJ30" s="164"/>
      <c r="GVK30" s="161"/>
      <c r="GVL30" s="164"/>
      <c r="GVM30" s="161"/>
      <c r="GVN30" s="164"/>
      <c r="GVO30" s="161"/>
      <c r="GVP30" s="164"/>
      <c r="GVQ30" s="161"/>
      <c r="GVR30" s="164"/>
      <c r="GVS30" s="161"/>
      <c r="GVT30" s="164"/>
      <c r="GVU30" s="161"/>
      <c r="GVV30" s="164"/>
      <c r="GVW30" s="161"/>
      <c r="GVX30" s="164"/>
      <c r="GVY30" s="161"/>
      <c r="GVZ30" s="164"/>
      <c r="GWA30" s="161"/>
      <c r="GWB30" s="164"/>
      <c r="GWC30" s="161"/>
      <c r="GWD30" s="164"/>
      <c r="GWE30" s="161"/>
      <c r="GWF30" s="164"/>
      <c r="GWG30" s="161"/>
      <c r="GWH30" s="164"/>
      <c r="GWI30" s="161"/>
      <c r="GWJ30" s="164"/>
      <c r="GWK30" s="161"/>
      <c r="GWL30" s="164"/>
      <c r="GWM30" s="161"/>
      <c r="GWN30" s="164"/>
      <c r="GWO30" s="161"/>
      <c r="GWP30" s="164"/>
      <c r="GWQ30" s="161"/>
      <c r="GWR30" s="164"/>
      <c r="GWS30" s="161"/>
      <c r="GWT30" s="164"/>
      <c r="GWU30" s="161"/>
      <c r="GWV30" s="164"/>
      <c r="GWW30" s="161"/>
      <c r="GWX30" s="164"/>
      <c r="GWY30" s="161"/>
      <c r="GWZ30" s="164"/>
      <c r="GXA30" s="161"/>
      <c r="GXB30" s="164"/>
      <c r="GXC30" s="161"/>
      <c r="GXD30" s="164"/>
      <c r="GXE30" s="161"/>
      <c r="GXF30" s="164"/>
      <c r="GXG30" s="161"/>
      <c r="GXH30" s="164"/>
      <c r="GXI30" s="161"/>
      <c r="GXJ30" s="164"/>
      <c r="GXK30" s="161"/>
      <c r="GXL30" s="164"/>
      <c r="GXM30" s="161"/>
      <c r="GXN30" s="164"/>
      <c r="GXO30" s="161"/>
      <c r="GXP30" s="164"/>
      <c r="GXQ30" s="161"/>
      <c r="GXR30" s="164"/>
      <c r="GXS30" s="161"/>
      <c r="GXT30" s="164"/>
      <c r="GXU30" s="161"/>
      <c r="GXV30" s="164"/>
      <c r="GXW30" s="161"/>
      <c r="GXX30" s="164"/>
      <c r="GXY30" s="161"/>
      <c r="GXZ30" s="164"/>
      <c r="GYA30" s="161"/>
      <c r="GYB30" s="164"/>
      <c r="GYC30" s="161"/>
      <c r="GYD30" s="164"/>
      <c r="GYE30" s="161"/>
      <c r="GYF30" s="164"/>
      <c r="GYG30" s="161"/>
      <c r="GYH30" s="164"/>
      <c r="GYI30" s="161"/>
      <c r="GYJ30" s="164"/>
      <c r="GYK30" s="161"/>
      <c r="GYL30" s="164"/>
      <c r="GYM30" s="161"/>
      <c r="GYN30" s="164"/>
      <c r="GYO30" s="161"/>
      <c r="GYP30" s="164"/>
      <c r="GYQ30" s="161"/>
      <c r="GYR30" s="164"/>
      <c r="GYS30" s="161"/>
      <c r="GYT30" s="164"/>
      <c r="GYU30" s="161"/>
      <c r="GYV30" s="164"/>
      <c r="GYW30" s="161"/>
      <c r="GYX30" s="164"/>
      <c r="GYY30" s="161"/>
      <c r="GYZ30" s="164"/>
      <c r="GZA30" s="161"/>
      <c r="GZB30" s="164"/>
      <c r="GZC30" s="161"/>
      <c r="GZD30" s="164"/>
      <c r="GZE30" s="161"/>
      <c r="GZF30" s="164"/>
      <c r="GZG30" s="161"/>
      <c r="GZH30" s="164"/>
      <c r="GZI30" s="161"/>
      <c r="GZJ30" s="164"/>
      <c r="GZK30" s="161"/>
      <c r="GZL30" s="164"/>
      <c r="GZM30" s="161"/>
      <c r="GZN30" s="164"/>
      <c r="GZO30" s="161"/>
      <c r="GZP30" s="164"/>
      <c r="GZQ30" s="161"/>
      <c r="GZR30" s="164"/>
      <c r="GZS30" s="161"/>
      <c r="GZT30" s="164"/>
      <c r="GZU30" s="161"/>
      <c r="GZV30" s="164"/>
      <c r="GZW30" s="161"/>
      <c r="GZX30" s="164"/>
      <c r="GZY30" s="161"/>
      <c r="GZZ30" s="164"/>
      <c r="HAA30" s="161"/>
      <c r="HAB30" s="164"/>
      <c r="HAC30" s="161"/>
      <c r="HAD30" s="164"/>
      <c r="HAE30" s="161"/>
      <c r="HAF30" s="164"/>
      <c r="HAG30" s="161"/>
      <c r="HAH30" s="164"/>
      <c r="HAI30" s="161"/>
      <c r="HAJ30" s="164"/>
      <c r="HAK30" s="161"/>
      <c r="HAL30" s="164"/>
      <c r="HAM30" s="161"/>
      <c r="HAN30" s="164"/>
      <c r="HAO30" s="161"/>
      <c r="HAP30" s="164"/>
      <c r="HAQ30" s="161"/>
      <c r="HAR30" s="164"/>
      <c r="HAS30" s="161"/>
      <c r="HAT30" s="164"/>
      <c r="HAU30" s="161"/>
      <c r="HAV30" s="164"/>
      <c r="HAW30" s="161"/>
      <c r="HAX30" s="164"/>
      <c r="HAY30" s="161"/>
      <c r="HAZ30" s="164"/>
      <c r="HBA30" s="161"/>
      <c r="HBB30" s="164"/>
      <c r="HBC30" s="161"/>
      <c r="HBD30" s="164"/>
      <c r="HBE30" s="161"/>
      <c r="HBF30" s="164"/>
      <c r="HBG30" s="161"/>
      <c r="HBH30" s="164"/>
      <c r="HBI30" s="161"/>
      <c r="HBJ30" s="164"/>
      <c r="HBK30" s="161"/>
      <c r="HBL30" s="164"/>
      <c r="HBM30" s="161"/>
      <c r="HBN30" s="164"/>
      <c r="HBO30" s="161"/>
      <c r="HBP30" s="164"/>
      <c r="HBQ30" s="161"/>
      <c r="HBR30" s="164"/>
      <c r="HBS30" s="161"/>
      <c r="HBT30" s="164"/>
      <c r="HBU30" s="161"/>
      <c r="HBV30" s="164"/>
      <c r="HBW30" s="161"/>
      <c r="HBX30" s="164"/>
      <c r="HBY30" s="161"/>
      <c r="HBZ30" s="164"/>
      <c r="HCA30" s="161"/>
      <c r="HCB30" s="164"/>
      <c r="HCC30" s="161"/>
      <c r="HCD30" s="164"/>
      <c r="HCE30" s="161"/>
      <c r="HCF30" s="164"/>
      <c r="HCG30" s="161"/>
      <c r="HCH30" s="164"/>
      <c r="HCI30" s="161"/>
      <c r="HCJ30" s="164"/>
      <c r="HCK30" s="161"/>
      <c r="HCL30" s="164"/>
      <c r="HCM30" s="161"/>
      <c r="HCN30" s="164"/>
      <c r="HCO30" s="161"/>
      <c r="HCP30" s="164"/>
      <c r="HCQ30" s="161"/>
      <c r="HCR30" s="164"/>
      <c r="HCS30" s="161"/>
      <c r="HCT30" s="164"/>
      <c r="HCU30" s="161"/>
      <c r="HCV30" s="164"/>
      <c r="HCW30" s="161"/>
      <c r="HCX30" s="164"/>
      <c r="HCY30" s="161"/>
      <c r="HCZ30" s="164"/>
      <c r="HDA30" s="161"/>
      <c r="HDB30" s="164"/>
      <c r="HDC30" s="161"/>
      <c r="HDD30" s="164"/>
      <c r="HDE30" s="161"/>
      <c r="HDF30" s="164"/>
      <c r="HDG30" s="161"/>
      <c r="HDH30" s="164"/>
      <c r="HDI30" s="161"/>
      <c r="HDJ30" s="164"/>
      <c r="HDK30" s="161"/>
      <c r="HDL30" s="164"/>
      <c r="HDM30" s="161"/>
      <c r="HDN30" s="164"/>
      <c r="HDO30" s="161"/>
      <c r="HDP30" s="164"/>
      <c r="HDQ30" s="161"/>
      <c r="HDR30" s="164"/>
      <c r="HDS30" s="161"/>
      <c r="HDT30" s="164"/>
      <c r="HDU30" s="161"/>
      <c r="HDV30" s="164"/>
      <c r="HDW30" s="161"/>
      <c r="HDX30" s="164"/>
      <c r="HDY30" s="161"/>
      <c r="HDZ30" s="164"/>
      <c r="HEA30" s="161"/>
      <c r="HEB30" s="164"/>
      <c r="HEC30" s="161"/>
      <c r="HED30" s="164"/>
      <c r="HEE30" s="161"/>
      <c r="HEF30" s="164"/>
      <c r="HEG30" s="161"/>
      <c r="HEH30" s="164"/>
      <c r="HEI30" s="161"/>
      <c r="HEJ30" s="164"/>
      <c r="HEK30" s="161"/>
      <c r="HEL30" s="164"/>
      <c r="HEM30" s="161"/>
      <c r="HEN30" s="164"/>
      <c r="HEO30" s="161"/>
      <c r="HEP30" s="164"/>
      <c r="HEQ30" s="161"/>
      <c r="HER30" s="164"/>
      <c r="HES30" s="161"/>
      <c r="HET30" s="164"/>
      <c r="HEU30" s="161"/>
      <c r="HEV30" s="164"/>
      <c r="HEW30" s="161"/>
      <c r="HEX30" s="164"/>
      <c r="HEY30" s="161"/>
      <c r="HEZ30" s="164"/>
      <c r="HFA30" s="161"/>
      <c r="HFB30" s="164"/>
      <c r="HFC30" s="161"/>
      <c r="HFD30" s="164"/>
      <c r="HFE30" s="161"/>
      <c r="HFF30" s="164"/>
      <c r="HFG30" s="161"/>
      <c r="HFH30" s="164"/>
      <c r="HFI30" s="161"/>
      <c r="HFJ30" s="164"/>
      <c r="HFK30" s="161"/>
      <c r="HFL30" s="164"/>
      <c r="HFM30" s="161"/>
      <c r="HFN30" s="164"/>
      <c r="HFO30" s="161"/>
      <c r="HFP30" s="164"/>
      <c r="HFQ30" s="161"/>
      <c r="HFR30" s="164"/>
      <c r="HFS30" s="161"/>
      <c r="HFT30" s="164"/>
      <c r="HFU30" s="161"/>
      <c r="HFV30" s="164"/>
      <c r="HFW30" s="161"/>
      <c r="HFX30" s="164"/>
      <c r="HFY30" s="161"/>
      <c r="HFZ30" s="164"/>
      <c r="HGA30" s="161"/>
      <c r="HGB30" s="164"/>
      <c r="HGC30" s="161"/>
      <c r="HGD30" s="164"/>
      <c r="HGE30" s="161"/>
      <c r="HGF30" s="164"/>
      <c r="HGG30" s="161"/>
      <c r="HGH30" s="164"/>
      <c r="HGI30" s="161"/>
      <c r="HGJ30" s="164"/>
      <c r="HGK30" s="161"/>
      <c r="HGL30" s="164"/>
      <c r="HGM30" s="161"/>
      <c r="HGN30" s="164"/>
      <c r="HGO30" s="161"/>
      <c r="HGP30" s="164"/>
      <c r="HGQ30" s="161"/>
      <c r="HGR30" s="164"/>
      <c r="HGS30" s="161"/>
      <c r="HGT30" s="164"/>
      <c r="HGU30" s="161"/>
      <c r="HGV30" s="164"/>
      <c r="HGW30" s="161"/>
      <c r="HGX30" s="164"/>
      <c r="HGY30" s="161"/>
      <c r="HGZ30" s="164"/>
      <c r="HHA30" s="161"/>
      <c r="HHB30" s="164"/>
      <c r="HHC30" s="161"/>
      <c r="HHD30" s="164"/>
      <c r="HHE30" s="161"/>
      <c r="HHF30" s="164"/>
      <c r="HHG30" s="161"/>
      <c r="HHH30" s="164"/>
      <c r="HHI30" s="161"/>
      <c r="HHJ30" s="164"/>
      <c r="HHK30" s="161"/>
      <c r="HHL30" s="164"/>
      <c r="HHM30" s="161"/>
      <c r="HHN30" s="164"/>
      <c r="HHO30" s="161"/>
      <c r="HHP30" s="164"/>
      <c r="HHQ30" s="161"/>
      <c r="HHR30" s="164"/>
      <c r="HHS30" s="161"/>
      <c r="HHT30" s="164"/>
      <c r="HHU30" s="161"/>
      <c r="HHV30" s="164"/>
      <c r="HHW30" s="161"/>
      <c r="HHX30" s="164"/>
      <c r="HHY30" s="161"/>
      <c r="HHZ30" s="164"/>
      <c r="HIA30" s="161"/>
      <c r="HIB30" s="164"/>
      <c r="HIC30" s="161"/>
      <c r="HID30" s="164"/>
      <c r="HIE30" s="161"/>
      <c r="HIF30" s="164"/>
      <c r="HIG30" s="161"/>
      <c r="HIH30" s="164"/>
      <c r="HII30" s="161"/>
      <c r="HIJ30" s="164"/>
      <c r="HIK30" s="161"/>
      <c r="HIL30" s="164"/>
      <c r="HIM30" s="161"/>
      <c r="HIN30" s="164"/>
      <c r="HIO30" s="161"/>
      <c r="HIP30" s="164"/>
      <c r="HIQ30" s="161"/>
      <c r="HIR30" s="164"/>
      <c r="HIS30" s="161"/>
      <c r="HIT30" s="164"/>
      <c r="HIU30" s="161"/>
      <c r="HIV30" s="164"/>
      <c r="HIW30" s="161"/>
      <c r="HIX30" s="164"/>
      <c r="HIY30" s="161"/>
      <c r="HIZ30" s="164"/>
      <c r="HJA30" s="161"/>
      <c r="HJB30" s="164"/>
      <c r="HJC30" s="161"/>
      <c r="HJD30" s="164"/>
      <c r="HJE30" s="161"/>
      <c r="HJF30" s="164"/>
      <c r="HJG30" s="161"/>
      <c r="HJH30" s="164"/>
      <c r="HJI30" s="161"/>
      <c r="HJJ30" s="164"/>
      <c r="HJK30" s="161"/>
      <c r="HJL30" s="164"/>
      <c r="HJM30" s="161"/>
      <c r="HJN30" s="164"/>
      <c r="HJO30" s="161"/>
      <c r="HJP30" s="164"/>
      <c r="HJQ30" s="161"/>
      <c r="HJR30" s="164"/>
      <c r="HJS30" s="161"/>
      <c r="HJT30" s="164"/>
      <c r="HJU30" s="161"/>
      <c r="HJV30" s="164"/>
      <c r="HJW30" s="161"/>
      <c r="HJX30" s="164"/>
      <c r="HJY30" s="161"/>
      <c r="HJZ30" s="164"/>
      <c r="HKA30" s="161"/>
      <c r="HKB30" s="164"/>
      <c r="HKC30" s="161"/>
      <c r="HKD30" s="164"/>
      <c r="HKE30" s="161"/>
      <c r="HKF30" s="164"/>
      <c r="HKG30" s="161"/>
      <c r="HKH30" s="164"/>
      <c r="HKI30" s="161"/>
      <c r="HKJ30" s="164"/>
      <c r="HKK30" s="161"/>
      <c r="HKL30" s="164"/>
      <c r="HKM30" s="161"/>
      <c r="HKN30" s="164"/>
      <c r="HKO30" s="161"/>
      <c r="HKP30" s="164"/>
      <c r="HKQ30" s="161"/>
      <c r="HKR30" s="164"/>
      <c r="HKS30" s="161"/>
      <c r="HKT30" s="164"/>
      <c r="HKU30" s="161"/>
      <c r="HKV30" s="164"/>
      <c r="HKW30" s="161"/>
      <c r="HKX30" s="164"/>
      <c r="HKY30" s="161"/>
      <c r="HKZ30" s="164"/>
      <c r="HLA30" s="161"/>
      <c r="HLB30" s="164"/>
      <c r="HLC30" s="161"/>
      <c r="HLD30" s="164"/>
      <c r="HLE30" s="161"/>
      <c r="HLF30" s="164"/>
      <c r="HLG30" s="161"/>
      <c r="HLH30" s="164"/>
      <c r="HLI30" s="161"/>
      <c r="HLJ30" s="164"/>
      <c r="HLK30" s="161"/>
      <c r="HLL30" s="164"/>
      <c r="HLM30" s="161"/>
      <c r="HLN30" s="164"/>
      <c r="HLO30" s="161"/>
      <c r="HLP30" s="164"/>
      <c r="HLQ30" s="161"/>
      <c r="HLR30" s="164"/>
      <c r="HLS30" s="161"/>
      <c r="HLT30" s="164"/>
      <c r="HLU30" s="161"/>
      <c r="HLV30" s="164"/>
      <c r="HLW30" s="161"/>
      <c r="HLX30" s="164"/>
      <c r="HLY30" s="161"/>
      <c r="HLZ30" s="164"/>
      <c r="HMA30" s="161"/>
      <c r="HMB30" s="164"/>
      <c r="HMC30" s="161"/>
      <c r="HMD30" s="164"/>
      <c r="HME30" s="161"/>
      <c r="HMF30" s="164"/>
      <c r="HMG30" s="161"/>
      <c r="HMH30" s="164"/>
      <c r="HMI30" s="161"/>
      <c r="HMJ30" s="164"/>
      <c r="HMK30" s="161"/>
      <c r="HML30" s="164"/>
      <c r="HMM30" s="161"/>
      <c r="HMN30" s="164"/>
      <c r="HMO30" s="161"/>
      <c r="HMP30" s="164"/>
      <c r="HMQ30" s="161"/>
      <c r="HMR30" s="164"/>
      <c r="HMS30" s="161"/>
      <c r="HMT30" s="164"/>
      <c r="HMU30" s="161"/>
      <c r="HMV30" s="164"/>
      <c r="HMW30" s="161"/>
      <c r="HMX30" s="164"/>
      <c r="HMY30" s="161"/>
      <c r="HMZ30" s="164"/>
      <c r="HNA30" s="161"/>
      <c r="HNB30" s="164"/>
      <c r="HNC30" s="161"/>
      <c r="HND30" s="164"/>
      <c r="HNE30" s="161"/>
      <c r="HNF30" s="164"/>
      <c r="HNG30" s="161"/>
      <c r="HNH30" s="164"/>
      <c r="HNI30" s="161"/>
      <c r="HNJ30" s="164"/>
      <c r="HNK30" s="161"/>
      <c r="HNL30" s="164"/>
      <c r="HNM30" s="161"/>
      <c r="HNN30" s="164"/>
      <c r="HNO30" s="161"/>
      <c r="HNP30" s="164"/>
      <c r="HNQ30" s="161"/>
      <c r="HNR30" s="164"/>
      <c r="HNS30" s="161"/>
      <c r="HNT30" s="164"/>
      <c r="HNU30" s="161"/>
      <c r="HNV30" s="164"/>
      <c r="HNW30" s="161"/>
      <c r="HNX30" s="164"/>
      <c r="HNY30" s="161"/>
      <c r="HNZ30" s="164"/>
      <c r="HOA30" s="161"/>
      <c r="HOB30" s="164"/>
      <c r="HOC30" s="161"/>
      <c r="HOD30" s="164"/>
      <c r="HOE30" s="161"/>
      <c r="HOF30" s="164"/>
      <c r="HOG30" s="161"/>
      <c r="HOH30" s="164"/>
      <c r="HOI30" s="161"/>
      <c r="HOJ30" s="164"/>
      <c r="HOK30" s="161"/>
      <c r="HOL30" s="164"/>
      <c r="HOM30" s="161"/>
      <c r="HON30" s="164"/>
      <c r="HOO30" s="161"/>
      <c r="HOP30" s="164"/>
      <c r="HOQ30" s="161"/>
      <c r="HOR30" s="164"/>
      <c r="HOS30" s="161"/>
      <c r="HOT30" s="164"/>
      <c r="HOU30" s="161"/>
      <c r="HOV30" s="164"/>
      <c r="HOW30" s="161"/>
      <c r="HOX30" s="164"/>
      <c r="HOY30" s="161"/>
      <c r="HOZ30" s="164"/>
      <c r="HPA30" s="161"/>
      <c r="HPB30" s="164"/>
      <c r="HPC30" s="161"/>
      <c r="HPD30" s="164"/>
      <c r="HPE30" s="161"/>
      <c r="HPF30" s="164"/>
      <c r="HPG30" s="161"/>
      <c r="HPH30" s="164"/>
      <c r="HPI30" s="161"/>
      <c r="HPJ30" s="164"/>
      <c r="HPK30" s="161"/>
      <c r="HPL30" s="164"/>
      <c r="HPM30" s="161"/>
      <c r="HPN30" s="164"/>
      <c r="HPO30" s="161"/>
      <c r="HPP30" s="164"/>
      <c r="HPQ30" s="161"/>
      <c r="HPR30" s="164"/>
      <c r="HPS30" s="161"/>
      <c r="HPT30" s="164"/>
      <c r="HPU30" s="161"/>
      <c r="HPV30" s="164"/>
      <c r="HPW30" s="161"/>
      <c r="HPX30" s="164"/>
      <c r="HPY30" s="161"/>
      <c r="HPZ30" s="164"/>
      <c r="HQA30" s="161"/>
      <c r="HQB30" s="164"/>
      <c r="HQC30" s="161"/>
      <c r="HQD30" s="164"/>
      <c r="HQE30" s="161"/>
      <c r="HQF30" s="164"/>
      <c r="HQG30" s="161"/>
      <c r="HQH30" s="164"/>
      <c r="HQI30" s="161"/>
      <c r="HQJ30" s="164"/>
      <c r="HQK30" s="161"/>
      <c r="HQL30" s="164"/>
      <c r="HQM30" s="161"/>
      <c r="HQN30" s="164"/>
      <c r="HQO30" s="161"/>
      <c r="HQP30" s="164"/>
      <c r="HQQ30" s="161"/>
      <c r="HQR30" s="164"/>
      <c r="HQS30" s="161"/>
      <c r="HQT30" s="164"/>
      <c r="HQU30" s="161"/>
      <c r="HQV30" s="164"/>
      <c r="HQW30" s="161"/>
      <c r="HQX30" s="164"/>
      <c r="HQY30" s="161"/>
      <c r="HQZ30" s="164"/>
      <c r="HRA30" s="161"/>
      <c r="HRB30" s="164"/>
      <c r="HRC30" s="161"/>
      <c r="HRD30" s="164"/>
      <c r="HRE30" s="161"/>
      <c r="HRF30" s="164"/>
      <c r="HRG30" s="161"/>
      <c r="HRH30" s="164"/>
      <c r="HRI30" s="161"/>
      <c r="HRJ30" s="164"/>
      <c r="HRK30" s="161"/>
      <c r="HRL30" s="164"/>
      <c r="HRM30" s="161"/>
      <c r="HRN30" s="164"/>
      <c r="HRO30" s="161"/>
      <c r="HRP30" s="164"/>
      <c r="HRQ30" s="161"/>
      <c r="HRR30" s="164"/>
      <c r="HRS30" s="161"/>
      <c r="HRT30" s="164"/>
      <c r="HRU30" s="161"/>
      <c r="HRV30" s="164"/>
      <c r="HRW30" s="161"/>
      <c r="HRX30" s="164"/>
      <c r="HRY30" s="161"/>
      <c r="HRZ30" s="164"/>
      <c r="HSA30" s="161"/>
      <c r="HSB30" s="164"/>
      <c r="HSC30" s="161"/>
      <c r="HSD30" s="164"/>
      <c r="HSE30" s="161"/>
      <c r="HSF30" s="164"/>
      <c r="HSG30" s="161"/>
      <c r="HSH30" s="164"/>
      <c r="HSI30" s="161"/>
      <c r="HSJ30" s="164"/>
      <c r="HSK30" s="161"/>
      <c r="HSL30" s="164"/>
      <c r="HSM30" s="161"/>
      <c r="HSN30" s="164"/>
      <c r="HSO30" s="161"/>
      <c r="HSP30" s="164"/>
      <c r="HSQ30" s="161"/>
      <c r="HSR30" s="164"/>
      <c r="HSS30" s="161"/>
      <c r="HST30" s="164"/>
      <c r="HSU30" s="161"/>
      <c r="HSV30" s="164"/>
      <c r="HSW30" s="161"/>
      <c r="HSX30" s="164"/>
      <c r="HSY30" s="161"/>
      <c r="HSZ30" s="164"/>
      <c r="HTA30" s="161"/>
      <c r="HTB30" s="164"/>
      <c r="HTC30" s="161"/>
      <c r="HTD30" s="164"/>
      <c r="HTE30" s="161"/>
      <c r="HTF30" s="164"/>
      <c r="HTG30" s="161"/>
      <c r="HTH30" s="164"/>
      <c r="HTI30" s="161"/>
      <c r="HTJ30" s="164"/>
      <c r="HTK30" s="161"/>
      <c r="HTL30" s="164"/>
      <c r="HTM30" s="161"/>
      <c r="HTN30" s="164"/>
      <c r="HTO30" s="161"/>
      <c r="HTP30" s="164"/>
      <c r="HTQ30" s="161"/>
      <c r="HTR30" s="164"/>
      <c r="HTS30" s="161"/>
      <c r="HTT30" s="164"/>
      <c r="HTU30" s="161"/>
      <c r="HTV30" s="164"/>
      <c r="HTW30" s="161"/>
      <c r="HTX30" s="164"/>
      <c r="HTY30" s="161"/>
      <c r="HTZ30" s="164"/>
      <c r="HUA30" s="161"/>
      <c r="HUB30" s="164"/>
      <c r="HUC30" s="161"/>
      <c r="HUD30" s="164"/>
      <c r="HUE30" s="161"/>
      <c r="HUF30" s="164"/>
      <c r="HUG30" s="161"/>
      <c r="HUH30" s="164"/>
      <c r="HUI30" s="161"/>
      <c r="HUJ30" s="164"/>
      <c r="HUK30" s="161"/>
      <c r="HUL30" s="164"/>
      <c r="HUM30" s="161"/>
      <c r="HUN30" s="164"/>
      <c r="HUO30" s="161"/>
      <c r="HUP30" s="164"/>
      <c r="HUQ30" s="161"/>
      <c r="HUR30" s="164"/>
      <c r="HUS30" s="161"/>
      <c r="HUT30" s="164"/>
      <c r="HUU30" s="161"/>
      <c r="HUV30" s="164"/>
      <c r="HUW30" s="161"/>
      <c r="HUX30" s="164"/>
      <c r="HUY30" s="161"/>
      <c r="HUZ30" s="164"/>
      <c r="HVA30" s="161"/>
      <c r="HVB30" s="164"/>
      <c r="HVC30" s="161"/>
      <c r="HVD30" s="164"/>
      <c r="HVE30" s="161"/>
      <c r="HVF30" s="164"/>
      <c r="HVG30" s="161"/>
      <c r="HVH30" s="164"/>
      <c r="HVI30" s="161"/>
      <c r="HVJ30" s="164"/>
      <c r="HVK30" s="161"/>
      <c r="HVL30" s="164"/>
      <c r="HVM30" s="161"/>
      <c r="HVN30" s="164"/>
      <c r="HVO30" s="161"/>
      <c r="HVP30" s="164"/>
      <c r="HVQ30" s="161"/>
      <c r="HVR30" s="164"/>
      <c r="HVS30" s="161"/>
      <c r="HVT30" s="164"/>
      <c r="HVU30" s="161"/>
      <c r="HVV30" s="164"/>
      <c r="HVW30" s="161"/>
      <c r="HVX30" s="164"/>
      <c r="HVY30" s="161"/>
      <c r="HVZ30" s="164"/>
      <c r="HWA30" s="161"/>
      <c r="HWB30" s="164"/>
      <c r="HWC30" s="161"/>
      <c r="HWD30" s="164"/>
      <c r="HWE30" s="161"/>
      <c r="HWF30" s="164"/>
      <c r="HWG30" s="161"/>
      <c r="HWH30" s="164"/>
      <c r="HWI30" s="161"/>
      <c r="HWJ30" s="164"/>
      <c r="HWK30" s="161"/>
      <c r="HWL30" s="164"/>
      <c r="HWM30" s="161"/>
      <c r="HWN30" s="164"/>
      <c r="HWO30" s="161"/>
      <c r="HWP30" s="164"/>
      <c r="HWQ30" s="161"/>
      <c r="HWR30" s="164"/>
      <c r="HWS30" s="161"/>
      <c r="HWT30" s="164"/>
      <c r="HWU30" s="161"/>
      <c r="HWV30" s="164"/>
      <c r="HWW30" s="161"/>
      <c r="HWX30" s="164"/>
      <c r="HWY30" s="161"/>
      <c r="HWZ30" s="164"/>
      <c r="HXA30" s="161"/>
      <c r="HXB30" s="164"/>
      <c r="HXC30" s="161"/>
      <c r="HXD30" s="164"/>
      <c r="HXE30" s="161"/>
      <c r="HXF30" s="164"/>
      <c r="HXG30" s="161"/>
      <c r="HXH30" s="164"/>
      <c r="HXI30" s="161"/>
      <c r="HXJ30" s="164"/>
      <c r="HXK30" s="161"/>
      <c r="HXL30" s="164"/>
      <c r="HXM30" s="161"/>
      <c r="HXN30" s="164"/>
      <c r="HXO30" s="161"/>
      <c r="HXP30" s="164"/>
      <c r="HXQ30" s="161"/>
      <c r="HXR30" s="164"/>
      <c r="HXS30" s="161"/>
      <c r="HXT30" s="164"/>
      <c r="HXU30" s="161"/>
      <c r="HXV30" s="164"/>
      <c r="HXW30" s="161"/>
      <c r="HXX30" s="164"/>
      <c r="HXY30" s="161"/>
      <c r="HXZ30" s="164"/>
      <c r="HYA30" s="161"/>
      <c r="HYB30" s="164"/>
      <c r="HYC30" s="161"/>
      <c r="HYD30" s="164"/>
      <c r="HYE30" s="161"/>
      <c r="HYF30" s="164"/>
      <c r="HYG30" s="161"/>
      <c r="HYH30" s="164"/>
      <c r="HYI30" s="161"/>
      <c r="HYJ30" s="164"/>
      <c r="HYK30" s="161"/>
      <c r="HYL30" s="164"/>
      <c r="HYM30" s="161"/>
      <c r="HYN30" s="164"/>
      <c r="HYO30" s="161"/>
      <c r="HYP30" s="164"/>
      <c r="HYQ30" s="161"/>
      <c r="HYR30" s="164"/>
      <c r="HYS30" s="161"/>
      <c r="HYT30" s="164"/>
      <c r="HYU30" s="161"/>
      <c r="HYV30" s="164"/>
      <c r="HYW30" s="161"/>
      <c r="HYX30" s="164"/>
      <c r="HYY30" s="161"/>
      <c r="HYZ30" s="164"/>
      <c r="HZA30" s="161"/>
      <c r="HZB30" s="164"/>
      <c r="HZC30" s="161"/>
      <c r="HZD30" s="164"/>
      <c r="HZE30" s="161"/>
      <c r="HZF30" s="164"/>
      <c r="HZG30" s="161"/>
      <c r="HZH30" s="164"/>
      <c r="HZI30" s="161"/>
      <c r="HZJ30" s="164"/>
      <c r="HZK30" s="161"/>
      <c r="HZL30" s="164"/>
      <c r="HZM30" s="161"/>
      <c r="HZN30" s="164"/>
      <c r="HZO30" s="161"/>
      <c r="HZP30" s="164"/>
      <c r="HZQ30" s="161"/>
      <c r="HZR30" s="164"/>
      <c r="HZS30" s="161"/>
      <c r="HZT30" s="164"/>
      <c r="HZU30" s="161"/>
      <c r="HZV30" s="164"/>
      <c r="HZW30" s="161"/>
      <c r="HZX30" s="164"/>
      <c r="HZY30" s="161"/>
      <c r="HZZ30" s="164"/>
      <c r="IAA30" s="161"/>
      <c r="IAB30" s="164"/>
      <c r="IAC30" s="161"/>
      <c r="IAD30" s="164"/>
      <c r="IAE30" s="161"/>
      <c r="IAF30" s="164"/>
      <c r="IAG30" s="161"/>
      <c r="IAH30" s="164"/>
      <c r="IAI30" s="161"/>
      <c r="IAJ30" s="164"/>
      <c r="IAK30" s="161"/>
      <c r="IAL30" s="164"/>
      <c r="IAM30" s="161"/>
      <c r="IAN30" s="164"/>
      <c r="IAO30" s="161"/>
      <c r="IAP30" s="164"/>
      <c r="IAQ30" s="161"/>
      <c r="IAR30" s="164"/>
      <c r="IAS30" s="161"/>
      <c r="IAT30" s="164"/>
      <c r="IAU30" s="161"/>
      <c r="IAV30" s="164"/>
      <c r="IAW30" s="161"/>
      <c r="IAX30" s="164"/>
      <c r="IAY30" s="161"/>
      <c r="IAZ30" s="164"/>
      <c r="IBA30" s="161"/>
      <c r="IBB30" s="164"/>
      <c r="IBC30" s="161"/>
      <c r="IBD30" s="164"/>
      <c r="IBE30" s="161"/>
      <c r="IBF30" s="164"/>
      <c r="IBG30" s="161"/>
      <c r="IBH30" s="164"/>
      <c r="IBI30" s="161"/>
      <c r="IBJ30" s="164"/>
      <c r="IBK30" s="161"/>
      <c r="IBL30" s="164"/>
      <c r="IBM30" s="161"/>
      <c r="IBN30" s="164"/>
      <c r="IBO30" s="161"/>
      <c r="IBP30" s="164"/>
      <c r="IBQ30" s="161"/>
      <c r="IBR30" s="164"/>
      <c r="IBS30" s="161"/>
      <c r="IBT30" s="164"/>
      <c r="IBU30" s="161"/>
      <c r="IBV30" s="164"/>
      <c r="IBW30" s="161"/>
      <c r="IBX30" s="164"/>
      <c r="IBY30" s="161"/>
      <c r="IBZ30" s="164"/>
      <c r="ICA30" s="161"/>
      <c r="ICB30" s="164"/>
      <c r="ICC30" s="161"/>
      <c r="ICD30" s="164"/>
      <c r="ICE30" s="161"/>
      <c r="ICF30" s="164"/>
      <c r="ICG30" s="161"/>
      <c r="ICH30" s="164"/>
      <c r="ICI30" s="161"/>
      <c r="ICJ30" s="164"/>
      <c r="ICK30" s="161"/>
      <c r="ICL30" s="164"/>
      <c r="ICM30" s="161"/>
      <c r="ICN30" s="164"/>
      <c r="ICO30" s="161"/>
      <c r="ICP30" s="164"/>
      <c r="ICQ30" s="161"/>
      <c r="ICR30" s="164"/>
      <c r="ICS30" s="161"/>
      <c r="ICT30" s="164"/>
      <c r="ICU30" s="161"/>
      <c r="ICV30" s="164"/>
      <c r="ICW30" s="161"/>
      <c r="ICX30" s="164"/>
      <c r="ICY30" s="161"/>
      <c r="ICZ30" s="164"/>
      <c r="IDA30" s="161"/>
      <c r="IDB30" s="164"/>
      <c r="IDC30" s="161"/>
      <c r="IDD30" s="164"/>
      <c r="IDE30" s="161"/>
      <c r="IDF30" s="164"/>
      <c r="IDG30" s="161"/>
      <c r="IDH30" s="164"/>
      <c r="IDI30" s="161"/>
      <c r="IDJ30" s="164"/>
      <c r="IDK30" s="161"/>
      <c r="IDL30" s="164"/>
      <c r="IDM30" s="161"/>
      <c r="IDN30" s="164"/>
      <c r="IDO30" s="161"/>
      <c r="IDP30" s="164"/>
      <c r="IDQ30" s="161"/>
      <c r="IDR30" s="164"/>
      <c r="IDS30" s="161"/>
      <c r="IDT30" s="164"/>
      <c r="IDU30" s="161"/>
      <c r="IDV30" s="164"/>
      <c r="IDW30" s="161"/>
      <c r="IDX30" s="164"/>
      <c r="IDY30" s="161"/>
      <c r="IDZ30" s="164"/>
      <c r="IEA30" s="161"/>
      <c r="IEB30" s="164"/>
      <c r="IEC30" s="161"/>
      <c r="IED30" s="164"/>
      <c r="IEE30" s="161"/>
      <c r="IEF30" s="164"/>
      <c r="IEG30" s="161"/>
      <c r="IEH30" s="164"/>
      <c r="IEI30" s="161"/>
      <c r="IEJ30" s="164"/>
      <c r="IEK30" s="161"/>
      <c r="IEL30" s="164"/>
      <c r="IEM30" s="161"/>
      <c r="IEN30" s="164"/>
      <c r="IEO30" s="161"/>
      <c r="IEP30" s="164"/>
      <c r="IEQ30" s="161"/>
      <c r="IER30" s="164"/>
      <c r="IES30" s="161"/>
      <c r="IET30" s="164"/>
      <c r="IEU30" s="161"/>
      <c r="IEV30" s="164"/>
      <c r="IEW30" s="161"/>
      <c r="IEX30" s="164"/>
      <c r="IEY30" s="161"/>
      <c r="IEZ30" s="164"/>
      <c r="IFA30" s="161"/>
      <c r="IFB30" s="164"/>
      <c r="IFC30" s="161"/>
      <c r="IFD30" s="164"/>
      <c r="IFE30" s="161"/>
      <c r="IFF30" s="164"/>
      <c r="IFG30" s="161"/>
      <c r="IFH30" s="164"/>
      <c r="IFI30" s="161"/>
      <c r="IFJ30" s="164"/>
      <c r="IFK30" s="161"/>
      <c r="IFL30" s="164"/>
      <c r="IFM30" s="161"/>
      <c r="IFN30" s="164"/>
      <c r="IFO30" s="161"/>
      <c r="IFP30" s="164"/>
      <c r="IFQ30" s="161"/>
      <c r="IFR30" s="164"/>
      <c r="IFS30" s="161"/>
      <c r="IFT30" s="164"/>
      <c r="IFU30" s="161"/>
      <c r="IFV30" s="164"/>
      <c r="IFW30" s="161"/>
      <c r="IFX30" s="164"/>
      <c r="IFY30" s="161"/>
      <c r="IFZ30" s="164"/>
      <c r="IGA30" s="161"/>
      <c r="IGB30" s="164"/>
      <c r="IGC30" s="161"/>
      <c r="IGD30" s="164"/>
      <c r="IGE30" s="161"/>
      <c r="IGF30" s="164"/>
      <c r="IGG30" s="161"/>
      <c r="IGH30" s="164"/>
      <c r="IGI30" s="161"/>
      <c r="IGJ30" s="164"/>
      <c r="IGK30" s="161"/>
      <c r="IGL30" s="164"/>
      <c r="IGM30" s="161"/>
      <c r="IGN30" s="164"/>
      <c r="IGO30" s="161"/>
      <c r="IGP30" s="164"/>
      <c r="IGQ30" s="161"/>
      <c r="IGR30" s="164"/>
      <c r="IGS30" s="161"/>
      <c r="IGT30" s="164"/>
      <c r="IGU30" s="161"/>
      <c r="IGV30" s="164"/>
      <c r="IGW30" s="161"/>
      <c r="IGX30" s="164"/>
      <c r="IGY30" s="161"/>
      <c r="IGZ30" s="164"/>
      <c r="IHA30" s="161"/>
      <c r="IHB30" s="164"/>
      <c r="IHC30" s="161"/>
      <c r="IHD30" s="164"/>
      <c r="IHE30" s="161"/>
      <c r="IHF30" s="164"/>
      <c r="IHG30" s="161"/>
      <c r="IHH30" s="164"/>
      <c r="IHI30" s="161"/>
      <c r="IHJ30" s="164"/>
      <c r="IHK30" s="161"/>
      <c r="IHL30" s="164"/>
      <c r="IHM30" s="161"/>
      <c r="IHN30" s="164"/>
      <c r="IHO30" s="161"/>
      <c r="IHP30" s="164"/>
      <c r="IHQ30" s="161"/>
      <c r="IHR30" s="164"/>
      <c r="IHS30" s="161"/>
      <c r="IHT30" s="164"/>
      <c r="IHU30" s="161"/>
      <c r="IHV30" s="164"/>
      <c r="IHW30" s="161"/>
      <c r="IHX30" s="164"/>
      <c r="IHY30" s="161"/>
      <c r="IHZ30" s="164"/>
      <c r="IIA30" s="161"/>
      <c r="IIB30" s="164"/>
      <c r="IIC30" s="161"/>
      <c r="IID30" s="164"/>
      <c r="IIE30" s="161"/>
      <c r="IIF30" s="164"/>
      <c r="IIG30" s="161"/>
      <c r="IIH30" s="164"/>
      <c r="III30" s="161"/>
      <c r="IIJ30" s="164"/>
      <c r="IIK30" s="161"/>
      <c r="IIL30" s="164"/>
      <c r="IIM30" s="161"/>
      <c r="IIN30" s="164"/>
      <c r="IIO30" s="161"/>
      <c r="IIP30" s="164"/>
      <c r="IIQ30" s="161"/>
      <c r="IIR30" s="164"/>
      <c r="IIS30" s="161"/>
      <c r="IIT30" s="164"/>
      <c r="IIU30" s="161"/>
      <c r="IIV30" s="164"/>
      <c r="IIW30" s="161"/>
      <c r="IIX30" s="164"/>
      <c r="IIY30" s="161"/>
      <c r="IIZ30" s="164"/>
      <c r="IJA30" s="161"/>
      <c r="IJB30" s="164"/>
      <c r="IJC30" s="161"/>
      <c r="IJD30" s="164"/>
      <c r="IJE30" s="161"/>
      <c r="IJF30" s="164"/>
      <c r="IJG30" s="161"/>
      <c r="IJH30" s="164"/>
      <c r="IJI30" s="161"/>
      <c r="IJJ30" s="164"/>
      <c r="IJK30" s="161"/>
      <c r="IJL30" s="164"/>
      <c r="IJM30" s="161"/>
      <c r="IJN30" s="164"/>
      <c r="IJO30" s="161"/>
      <c r="IJP30" s="164"/>
      <c r="IJQ30" s="161"/>
      <c r="IJR30" s="164"/>
      <c r="IJS30" s="161"/>
      <c r="IJT30" s="164"/>
      <c r="IJU30" s="161"/>
      <c r="IJV30" s="164"/>
      <c r="IJW30" s="161"/>
      <c r="IJX30" s="164"/>
      <c r="IJY30" s="161"/>
      <c r="IJZ30" s="164"/>
      <c r="IKA30" s="161"/>
      <c r="IKB30" s="164"/>
      <c r="IKC30" s="161"/>
      <c r="IKD30" s="164"/>
      <c r="IKE30" s="161"/>
      <c r="IKF30" s="164"/>
      <c r="IKG30" s="161"/>
      <c r="IKH30" s="164"/>
      <c r="IKI30" s="161"/>
      <c r="IKJ30" s="164"/>
      <c r="IKK30" s="161"/>
      <c r="IKL30" s="164"/>
      <c r="IKM30" s="161"/>
      <c r="IKN30" s="164"/>
      <c r="IKO30" s="161"/>
      <c r="IKP30" s="164"/>
      <c r="IKQ30" s="161"/>
      <c r="IKR30" s="164"/>
      <c r="IKS30" s="161"/>
      <c r="IKT30" s="164"/>
      <c r="IKU30" s="161"/>
      <c r="IKV30" s="164"/>
      <c r="IKW30" s="161"/>
      <c r="IKX30" s="164"/>
      <c r="IKY30" s="161"/>
      <c r="IKZ30" s="164"/>
      <c r="ILA30" s="161"/>
      <c r="ILB30" s="164"/>
      <c r="ILC30" s="161"/>
      <c r="ILD30" s="164"/>
      <c r="ILE30" s="161"/>
      <c r="ILF30" s="164"/>
      <c r="ILG30" s="161"/>
      <c r="ILH30" s="164"/>
      <c r="ILI30" s="161"/>
      <c r="ILJ30" s="164"/>
      <c r="ILK30" s="161"/>
      <c r="ILL30" s="164"/>
      <c r="ILM30" s="161"/>
      <c r="ILN30" s="164"/>
      <c r="ILO30" s="161"/>
      <c r="ILP30" s="164"/>
      <c r="ILQ30" s="161"/>
      <c r="ILR30" s="164"/>
      <c r="ILS30" s="161"/>
      <c r="ILT30" s="164"/>
      <c r="ILU30" s="161"/>
      <c r="ILV30" s="164"/>
      <c r="ILW30" s="161"/>
      <c r="ILX30" s="164"/>
      <c r="ILY30" s="161"/>
      <c r="ILZ30" s="164"/>
      <c r="IMA30" s="161"/>
      <c r="IMB30" s="164"/>
      <c r="IMC30" s="161"/>
      <c r="IMD30" s="164"/>
      <c r="IME30" s="161"/>
      <c r="IMF30" s="164"/>
      <c r="IMG30" s="161"/>
      <c r="IMH30" s="164"/>
      <c r="IMI30" s="161"/>
      <c r="IMJ30" s="164"/>
      <c r="IMK30" s="161"/>
      <c r="IML30" s="164"/>
      <c r="IMM30" s="161"/>
      <c r="IMN30" s="164"/>
      <c r="IMO30" s="161"/>
      <c r="IMP30" s="164"/>
      <c r="IMQ30" s="161"/>
      <c r="IMR30" s="164"/>
      <c r="IMS30" s="161"/>
      <c r="IMT30" s="164"/>
      <c r="IMU30" s="161"/>
      <c r="IMV30" s="164"/>
      <c r="IMW30" s="161"/>
      <c r="IMX30" s="164"/>
      <c r="IMY30" s="161"/>
      <c r="IMZ30" s="164"/>
      <c r="INA30" s="161"/>
      <c r="INB30" s="164"/>
      <c r="INC30" s="161"/>
      <c r="IND30" s="164"/>
      <c r="INE30" s="161"/>
      <c r="INF30" s="164"/>
      <c r="ING30" s="161"/>
      <c r="INH30" s="164"/>
      <c r="INI30" s="161"/>
      <c r="INJ30" s="164"/>
      <c r="INK30" s="161"/>
      <c r="INL30" s="164"/>
      <c r="INM30" s="161"/>
      <c r="INN30" s="164"/>
      <c r="INO30" s="161"/>
      <c r="INP30" s="164"/>
      <c r="INQ30" s="161"/>
      <c r="INR30" s="164"/>
      <c r="INS30" s="161"/>
      <c r="INT30" s="164"/>
      <c r="INU30" s="161"/>
      <c r="INV30" s="164"/>
      <c r="INW30" s="161"/>
      <c r="INX30" s="164"/>
      <c r="INY30" s="161"/>
      <c r="INZ30" s="164"/>
      <c r="IOA30" s="161"/>
      <c r="IOB30" s="164"/>
      <c r="IOC30" s="161"/>
      <c r="IOD30" s="164"/>
      <c r="IOE30" s="161"/>
      <c r="IOF30" s="164"/>
      <c r="IOG30" s="161"/>
      <c r="IOH30" s="164"/>
      <c r="IOI30" s="161"/>
      <c r="IOJ30" s="164"/>
      <c r="IOK30" s="161"/>
      <c r="IOL30" s="164"/>
      <c r="IOM30" s="161"/>
      <c r="ION30" s="164"/>
      <c r="IOO30" s="161"/>
      <c r="IOP30" s="164"/>
      <c r="IOQ30" s="161"/>
      <c r="IOR30" s="164"/>
      <c r="IOS30" s="161"/>
      <c r="IOT30" s="164"/>
      <c r="IOU30" s="161"/>
      <c r="IOV30" s="164"/>
      <c r="IOW30" s="161"/>
      <c r="IOX30" s="164"/>
      <c r="IOY30" s="161"/>
      <c r="IOZ30" s="164"/>
      <c r="IPA30" s="161"/>
      <c r="IPB30" s="164"/>
      <c r="IPC30" s="161"/>
      <c r="IPD30" s="164"/>
      <c r="IPE30" s="161"/>
      <c r="IPF30" s="164"/>
      <c r="IPG30" s="161"/>
      <c r="IPH30" s="164"/>
      <c r="IPI30" s="161"/>
      <c r="IPJ30" s="164"/>
      <c r="IPK30" s="161"/>
      <c r="IPL30" s="164"/>
      <c r="IPM30" s="161"/>
      <c r="IPN30" s="164"/>
      <c r="IPO30" s="161"/>
      <c r="IPP30" s="164"/>
      <c r="IPQ30" s="161"/>
      <c r="IPR30" s="164"/>
      <c r="IPS30" s="161"/>
      <c r="IPT30" s="164"/>
      <c r="IPU30" s="161"/>
      <c r="IPV30" s="164"/>
      <c r="IPW30" s="161"/>
      <c r="IPX30" s="164"/>
      <c r="IPY30" s="161"/>
      <c r="IPZ30" s="164"/>
      <c r="IQA30" s="161"/>
      <c r="IQB30" s="164"/>
      <c r="IQC30" s="161"/>
      <c r="IQD30" s="164"/>
      <c r="IQE30" s="161"/>
      <c r="IQF30" s="164"/>
      <c r="IQG30" s="161"/>
      <c r="IQH30" s="164"/>
      <c r="IQI30" s="161"/>
      <c r="IQJ30" s="164"/>
      <c r="IQK30" s="161"/>
      <c r="IQL30" s="164"/>
      <c r="IQM30" s="161"/>
      <c r="IQN30" s="164"/>
      <c r="IQO30" s="161"/>
      <c r="IQP30" s="164"/>
      <c r="IQQ30" s="161"/>
      <c r="IQR30" s="164"/>
      <c r="IQS30" s="161"/>
      <c r="IQT30" s="164"/>
      <c r="IQU30" s="161"/>
      <c r="IQV30" s="164"/>
      <c r="IQW30" s="161"/>
      <c r="IQX30" s="164"/>
      <c r="IQY30" s="161"/>
      <c r="IQZ30" s="164"/>
      <c r="IRA30" s="161"/>
      <c r="IRB30" s="164"/>
      <c r="IRC30" s="161"/>
      <c r="IRD30" s="164"/>
      <c r="IRE30" s="161"/>
      <c r="IRF30" s="164"/>
      <c r="IRG30" s="161"/>
      <c r="IRH30" s="164"/>
      <c r="IRI30" s="161"/>
      <c r="IRJ30" s="164"/>
      <c r="IRK30" s="161"/>
      <c r="IRL30" s="164"/>
      <c r="IRM30" s="161"/>
      <c r="IRN30" s="164"/>
      <c r="IRO30" s="161"/>
      <c r="IRP30" s="164"/>
      <c r="IRQ30" s="161"/>
      <c r="IRR30" s="164"/>
      <c r="IRS30" s="161"/>
      <c r="IRT30" s="164"/>
      <c r="IRU30" s="161"/>
      <c r="IRV30" s="164"/>
      <c r="IRW30" s="161"/>
      <c r="IRX30" s="164"/>
      <c r="IRY30" s="161"/>
      <c r="IRZ30" s="164"/>
      <c r="ISA30" s="161"/>
      <c r="ISB30" s="164"/>
      <c r="ISC30" s="161"/>
      <c r="ISD30" s="164"/>
      <c r="ISE30" s="161"/>
      <c r="ISF30" s="164"/>
      <c r="ISG30" s="161"/>
      <c r="ISH30" s="164"/>
      <c r="ISI30" s="161"/>
      <c r="ISJ30" s="164"/>
      <c r="ISK30" s="161"/>
      <c r="ISL30" s="164"/>
      <c r="ISM30" s="161"/>
      <c r="ISN30" s="164"/>
      <c r="ISO30" s="161"/>
      <c r="ISP30" s="164"/>
      <c r="ISQ30" s="161"/>
      <c r="ISR30" s="164"/>
      <c r="ISS30" s="161"/>
      <c r="IST30" s="164"/>
      <c r="ISU30" s="161"/>
      <c r="ISV30" s="164"/>
      <c r="ISW30" s="161"/>
      <c r="ISX30" s="164"/>
      <c r="ISY30" s="161"/>
      <c r="ISZ30" s="164"/>
      <c r="ITA30" s="161"/>
      <c r="ITB30" s="164"/>
      <c r="ITC30" s="161"/>
      <c r="ITD30" s="164"/>
      <c r="ITE30" s="161"/>
      <c r="ITF30" s="164"/>
      <c r="ITG30" s="161"/>
      <c r="ITH30" s="164"/>
      <c r="ITI30" s="161"/>
      <c r="ITJ30" s="164"/>
      <c r="ITK30" s="161"/>
      <c r="ITL30" s="164"/>
      <c r="ITM30" s="161"/>
      <c r="ITN30" s="164"/>
      <c r="ITO30" s="161"/>
      <c r="ITP30" s="164"/>
      <c r="ITQ30" s="161"/>
      <c r="ITR30" s="164"/>
      <c r="ITS30" s="161"/>
      <c r="ITT30" s="164"/>
      <c r="ITU30" s="161"/>
      <c r="ITV30" s="164"/>
      <c r="ITW30" s="161"/>
      <c r="ITX30" s="164"/>
      <c r="ITY30" s="161"/>
      <c r="ITZ30" s="164"/>
      <c r="IUA30" s="161"/>
      <c r="IUB30" s="164"/>
      <c r="IUC30" s="161"/>
      <c r="IUD30" s="164"/>
      <c r="IUE30" s="161"/>
      <c r="IUF30" s="164"/>
      <c r="IUG30" s="161"/>
      <c r="IUH30" s="164"/>
      <c r="IUI30" s="161"/>
      <c r="IUJ30" s="164"/>
      <c r="IUK30" s="161"/>
      <c r="IUL30" s="164"/>
      <c r="IUM30" s="161"/>
      <c r="IUN30" s="164"/>
      <c r="IUO30" s="161"/>
      <c r="IUP30" s="164"/>
      <c r="IUQ30" s="161"/>
      <c r="IUR30" s="164"/>
      <c r="IUS30" s="161"/>
      <c r="IUT30" s="164"/>
      <c r="IUU30" s="161"/>
      <c r="IUV30" s="164"/>
      <c r="IUW30" s="161"/>
      <c r="IUX30" s="164"/>
      <c r="IUY30" s="161"/>
      <c r="IUZ30" s="164"/>
      <c r="IVA30" s="161"/>
      <c r="IVB30" s="164"/>
      <c r="IVC30" s="161"/>
      <c r="IVD30" s="164"/>
      <c r="IVE30" s="161"/>
      <c r="IVF30" s="164"/>
      <c r="IVG30" s="161"/>
      <c r="IVH30" s="164"/>
      <c r="IVI30" s="161"/>
      <c r="IVJ30" s="164"/>
      <c r="IVK30" s="161"/>
      <c r="IVL30" s="164"/>
      <c r="IVM30" s="161"/>
      <c r="IVN30" s="164"/>
      <c r="IVO30" s="161"/>
      <c r="IVP30" s="164"/>
      <c r="IVQ30" s="161"/>
      <c r="IVR30" s="164"/>
      <c r="IVS30" s="161"/>
      <c r="IVT30" s="164"/>
      <c r="IVU30" s="161"/>
      <c r="IVV30" s="164"/>
      <c r="IVW30" s="161"/>
      <c r="IVX30" s="164"/>
      <c r="IVY30" s="161"/>
      <c r="IVZ30" s="164"/>
      <c r="IWA30" s="161"/>
      <c r="IWB30" s="164"/>
      <c r="IWC30" s="161"/>
      <c r="IWD30" s="164"/>
      <c r="IWE30" s="161"/>
      <c r="IWF30" s="164"/>
      <c r="IWG30" s="161"/>
      <c r="IWH30" s="164"/>
      <c r="IWI30" s="161"/>
      <c r="IWJ30" s="164"/>
      <c r="IWK30" s="161"/>
      <c r="IWL30" s="164"/>
      <c r="IWM30" s="161"/>
      <c r="IWN30" s="164"/>
      <c r="IWO30" s="161"/>
      <c r="IWP30" s="164"/>
      <c r="IWQ30" s="161"/>
      <c r="IWR30" s="164"/>
      <c r="IWS30" s="161"/>
      <c r="IWT30" s="164"/>
      <c r="IWU30" s="161"/>
      <c r="IWV30" s="164"/>
      <c r="IWW30" s="161"/>
      <c r="IWX30" s="164"/>
      <c r="IWY30" s="161"/>
      <c r="IWZ30" s="164"/>
      <c r="IXA30" s="161"/>
      <c r="IXB30" s="164"/>
      <c r="IXC30" s="161"/>
      <c r="IXD30" s="164"/>
      <c r="IXE30" s="161"/>
      <c r="IXF30" s="164"/>
      <c r="IXG30" s="161"/>
      <c r="IXH30" s="164"/>
      <c r="IXI30" s="161"/>
      <c r="IXJ30" s="164"/>
      <c r="IXK30" s="161"/>
      <c r="IXL30" s="164"/>
      <c r="IXM30" s="161"/>
      <c r="IXN30" s="164"/>
      <c r="IXO30" s="161"/>
      <c r="IXP30" s="164"/>
      <c r="IXQ30" s="161"/>
      <c r="IXR30" s="164"/>
      <c r="IXS30" s="161"/>
      <c r="IXT30" s="164"/>
      <c r="IXU30" s="161"/>
      <c r="IXV30" s="164"/>
      <c r="IXW30" s="161"/>
      <c r="IXX30" s="164"/>
      <c r="IXY30" s="161"/>
      <c r="IXZ30" s="164"/>
      <c r="IYA30" s="161"/>
      <c r="IYB30" s="164"/>
      <c r="IYC30" s="161"/>
      <c r="IYD30" s="164"/>
      <c r="IYE30" s="161"/>
      <c r="IYF30" s="164"/>
      <c r="IYG30" s="161"/>
      <c r="IYH30" s="164"/>
      <c r="IYI30" s="161"/>
      <c r="IYJ30" s="164"/>
      <c r="IYK30" s="161"/>
      <c r="IYL30" s="164"/>
      <c r="IYM30" s="161"/>
      <c r="IYN30" s="164"/>
      <c r="IYO30" s="161"/>
      <c r="IYP30" s="164"/>
      <c r="IYQ30" s="161"/>
      <c r="IYR30" s="164"/>
      <c r="IYS30" s="161"/>
      <c r="IYT30" s="164"/>
      <c r="IYU30" s="161"/>
      <c r="IYV30" s="164"/>
      <c r="IYW30" s="161"/>
      <c r="IYX30" s="164"/>
      <c r="IYY30" s="161"/>
      <c r="IYZ30" s="164"/>
      <c r="IZA30" s="161"/>
      <c r="IZB30" s="164"/>
      <c r="IZC30" s="161"/>
      <c r="IZD30" s="164"/>
      <c r="IZE30" s="161"/>
      <c r="IZF30" s="164"/>
      <c r="IZG30" s="161"/>
      <c r="IZH30" s="164"/>
      <c r="IZI30" s="161"/>
      <c r="IZJ30" s="164"/>
      <c r="IZK30" s="161"/>
      <c r="IZL30" s="164"/>
      <c r="IZM30" s="161"/>
      <c r="IZN30" s="164"/>
      <c r="IZO30" s="161"/>
      <c r="IZP30" s="164"/>
      <c r="IZQ30" s="161"/>
      <c r="IZR30" s="164"/>
      <c r="IZS30" s="161"/>
      <c r="IZT30" s="164"/>
      <c r="IZU30" s="161"/>
      <c r="IZV30" s="164"/>
      <c r="IZW30" s="161"/>
      <c r="IZX30" s="164"/>
      <c r="IZY30" s="161"/>
      <c r="IZZ30" s="164"/>
      <c r="JAA30" s="161"/>
      <c r="JAB30" s="164"/>
      <c r="JAC30" s="161"/>
      <c r="JAD30" s="164"/>
      <c r="JAE30" s="161"/>
      <c r="JAF30" s="164"/>
      <c r="JAG30" s="161"/>
      <c r="JAH30" s="164"/>
      <c r="JAI30" s="161"/>
      <c r="JAJ30" s="164"/>
      <c r="JAK30" s="161"/>
      <c r="JAL30" s="164"/>
      <c r="JAM30" s="161"/>
      <c r="JAN30" s="164"/>
      <c r="JAO30" s="161"/>
      <c r="JAP30" s="164"/>
      <c r="JAQ30" s="161"/>
      <c r="JAR30" s="164"/>
      <c r="JAS30" s="161"/>
      <c r="JAT30" s="164"/>
      <c r="JAU30" s="161"/>
      <c r="JAV30" s="164"/>
      <c r="JAW30" s="161"/>
      <c r="JAX30" s="164"/>
      <c r="JAY30" s="161"/>
      <c r="JAZ30" s="164"/>
      <c r="JBA30" s="161"/>
      <c r="JBB30" s="164"/>
      <c r="JBC30" s="161"/>
      <c r="JBD30" s="164"/>
      <c r="JBE30" s="161"/>
      <c r="JBF30" s="164"/>
      <c r="JBG30" s="161"/>
      <c r="JBH30" s="164"/>
      <c r="JBI30" s="161"/>
      <c r="JBJ30" s="164"/>
      <c r="JBK30" s="161"/>
      <c r="JBL30" s="164"/>
      <c r="JBM30" s="161"/>
      <c r="JBN30" s="164"/>
      <c r="JBO30" s="161"/>
      <c r="JBP30" s="164"/>
      <c r="JBQ30" s="161"/>
      <c r="JBR30" s="164"/>
      <c r="JBS30" s="161"/>
      <c r="JBT30" s="164"/>
      <c r="JBU30" s="161"/>
      <c r="JBV30" s="164"/>
      <c r="JBW30" s="161"/>
      <c r="JBX30" s="164"/>
      <c r="JBY30" s="161"/>
      <c r="JBZ30" s="164"/>
      <c r="JCA30" s="161"/>
      <c r="JCB30" s="164"/>
      <c r="JCC30" s="161"/>
      <c r="JCD30" s="164"/>
      <c r="JCE30" s="161"/>
      <c r="JCF30" s="164"/>
      <c r="JCG30" s="161"/>
      <c r="JCH30" s="164"/>
      <c r="JCI30" s="161"/>
      <c r="JCJ30" s="164"/>
      <c r="JCK30" s="161"/>
      <c r="JCL30" s="164"/>
      <c r="JCM30" s="161"/>
      <c r="JCN30" s="164"/>
      <c r="JCO30" s="161"/>
      <c r="JCP30" s="164"/>
      <c r="JCQ30" s="161"/>
      <c r="JCR30" s="164"/>
      <c r="JCS30" s="161"/>
      <c r="JCT30" s="164"/>
      <c r="JCU30" s="161"/>
      <c r="JCV30" s="164"/>
      <c r="JCW30" s="161"/>
      <c r="JCX30" s="164"/>
      <c r="JCY30" s="161"/>
      <c r="JCZ30" s="164"/>
      <c r="JDA30" s="161"/>
      <c r="JDB30" s="164"/>
      <c r="JDC30" s="161"/>
      <c r="JDD30" s="164"/>
      <c r="JDE30" s="161"/>
      <c r="JDF30" s="164"/>
      <c r="JDG30" s="161"/>
      <c r="JDH30" s="164"/>
      <c r="JDI30" s="161"/>
      <c r="JDJ30" s="164"/>
      <c r="JDK30" s="161"/>
      <c r="JDL30" s="164"/>
      <c r="JDM30" s="161"/>
      <c r="JDN30" s="164"/>
      <c r="JDO30" s="161"/>
      <c r="JDP30" s="164"/>
      <c r="JDQ30" s="161"/>
      <c r="JDR30" s="164"/>
      <c r="JDS30" s="161"/>
      <c r="JDT30" s="164"/>
      <c r="JDU30" s="161"/>
      <c r="JDV30" s="164"/>
      <c r="JDW30" s="161"/>
      <c r="JDX30" s="164"/>
      <c r="JDY30" s="161"/>
      <c r="JDZ30" s="164"/>
      <c r="JEA30" s="161"/>
      <c r="JEB30" s="164"/>
      <c r="JEC30" s="161"/>
      <c r="JED30" s="164"/>
      <c r="JEE30" s="161"/>
      <c r="JEF30" s="164"/>
      <c r="JEG30" s="161"/>
      <c r="JEH30" s="164"/>
      <c r="JEI30" s="161"/>
      <c r="JEJ30" s="164"/>
      <c r="JEK30" s="161"/>
      <c r="JEL30" s="164"/>
      <c r="JEM30" s="161"/>
      <c r="JEN30" s="164"/>
      <c r="JEO30" s="161"/>
      <c r="JEP30" s="164"/>
      <c r="JEQ30" s="161"/>
      <c r="JER30" s="164"/>
      <c r="JES30" s="161"/>
      <c r="JET30" s="164"/>
      <c r="JEU30" s="161"/>
      <c r="JEV30" s="164"/>
      <c r="JEW30" s="161"/>
      <c r="JEX30" s="164"/>
      <c r="JEY30" s="161"/>
      <c r="JEZ30" s="164"/>
      <c r="JFA30" s="161"/>
      <c r="JFB30" s="164"/>
      <c r="JFC30" s="161"/>
      <c r="JFD30" s="164"/>
      <c r="JFE30" s="161"/>
      <c r="JFF30" s="164"/>
      <c r="JFG30" s="161"/>
      <c r="JFH30" s="164"/>
      <c r="JFI30" s="161"/>
      <c r="JFJ30" s="164"/>
      <c r="JFK30" s="161"/>
      <c r="JFL30" s="164"/>
      <c r="JFM30" s="161"/>
      <c r="JFN30" s="164"/>
      <c r="JFO30" s="161"/>
      <c r="JFP30" s="164"/>
      <c r="JFQ30" s="161"/>
      <c r="JFR30" s="164"/>
      <c r="JFS30" s="161"/>
      <c r="JFT30" s="164"/>
      <c r="JFU30" s="161"/>
      <c r="JFV30" s="164"/>
      <c r="JFW30" s="161"/>
      <c r="JFX30" s="164"/>
      <c r="JFY30" s="161"/>
      <c r="JFZ30" s="164"/>
      <c r="JGA30" s="161"/>
      <c r="JGB30" s="164"/>
      <c r="JGC30" s="161"/>
      <c r="JGD30" s="164"/>
      <c r="JGE30" s="161"/>
      <c r="JGF30" s="164"/>
      <c r="JGG30" s="161"/>
      <c r="JGH30" s="164"/>
      <c r="JGI30" s="161"/>
      <c r="JGJ30" s="164"/>
      <c r="JGK30" s="161"/>
      <c r="JGL30" s="164"/>
      <c r="JGM30" s="161"/>
      <c r="JGN30" s="164"/>
      <c r="JGO30" s="161"/>
      <c r="JGP30" s="164"/>
      <c r="JGQ30" s="161"/>
      <c r="JGR30" s="164"/>
      <c r="JGS30" s="161"/>
      <c r="JGT30" s="164"/>
      <c r="JGU30" s="161"/>
      <c r="JGV30" s="164"/>
      <c r="JGW30" s="161"/>
      <c r="JGX30" s="164"/>
      <c r="JGY30" s="161"/>
      <c r="JGZ30" s="164"/>
      <c r="JHA30" s="161"/>
      <c r="JHB30" s="164"/>
      <c r="JHC30" s="161"/>
      <c r="JHD30" s="164"/>
      <c r="JHE30" s="161"/>
      <c r="JHF30" s="164"/>
      <c r="JHG30" s="161"/>
      <c r="JHH30" s="164"/>
      <c r="JHI30" s="161"/>
      <c r="JHJ30" s="164"/>
      <c r="JHK30" s="161"/>
      <c r="JHL30" s="164"/>
      <c r="JHM30" s="161"/>
      <c r="JHN30" s="164"/>
      <c r="JHO30" s="161"/>
      <c r="JHP30" s="164"/>
      <c r="JHQ30" s="161"/>
      <c r="JHR30" s="164"/>
      <c r="JHS30" s="161"/>
      <c r="JHT30" s="164"/>
      <c r="JHU30" s="161"/>
      <c r="JHV30" s="164"/>
      <c r="JHW30" s="161"/>
      <c r="JHX30" s="164"/>
      <c r="JHY30" s="161"/>
      <c r="JHZ30" s="164"/>
      <c r="JIA30" s="161"/>
      <c r="JIB30" s="164"/>
      <c r="JIC30" s="161"/>
      <c r="JID30" s="164"/>
      <c r="JIE30" s="161"/>
      <c r="JIF30" s="164"/>
      <c r="JIG30" s="161"/>
      <c r="JIH30" s="164"/>
      <c r="JII30" s="161"/>
      <c r="JIJ30" s="164"/>
      <c r="JIK30" s="161"/>
      <c r="JIL30" s="164"/>
      <c r="JIM30" s="161"/>
      <c r="JIN30" s="164"/>
      <c r="JIO30" s="161"/>
      <c r="JIP30" s="164"/>
      <c r="JIQ30" s="161"/>
      <c r="JIR30" s="164"/>
      <c r="JIS30" s="161"/>
      <c r="JIT30" s="164"/>
      <c r="JIU30" s="161"/>
      <c r="JIV30" s="164"/>
      <c r="JIW30" s="161"/>
      <c r="JIX30" s="164"/>
      <c r="JIY30" s="161"/>
      <c r="JIZ30" s="164"/>
      <c r="JJA30" s="161"/>
      <c r="JJB30" s="164"/>
      <c r="JJC30" s="161"/>
      <c r="JJD30" s="164"/>
      <c r="JJE30" s="161"/>
      <c r="JJF30" s="164"/>
      <c r="JJG30" s="161"/>
      <c r="JJH30" s="164"/>
      <c r="JJI30" s="161"/>
      <c r="JJJ30" s="164"/>
      <c r="JJK30" s="161"/>
      <c r="JJL30" s="164"/>
      <c r="JJM30" s="161"/>
      <c r="JJN30" s="164"/>
      <c r="JJO30" s="161"/>
      <c r="JJP30" s="164"/>
      <c r="JJQ30" s="161"/>
      <c r="JJR30" s="164"/>
      <c r="JJS30" s="161"/>
      <c r="JJT30" s="164"/>
      <c r="JJU30" s="161"/>
      <c r="JJV30" s="164"/>
      <c r="JJW30" s="161"/>
      <c r="JJX30" s="164"/>
      <c r="JJY30" s="161"/>
      <c r="JJZ30" s="164"/>
      <c r="JKA30" s="161"/>
      <c r="JKB30" s="164"/>
      <c r="JKC30" s="161"/>
      <c r="JKD30" s="164"/>
      <c r="JKE30" s="161"/>
      <c r="JKF30" s="164"/>
      <c r="JKG30" s="161"/>
      <c r="JKH30" s="164"/>
      <c r="JKI30" s="161"/>
      <c r="JKJ30" s="164"/>
      <c r="JKK30" s="161"/>
      <c r="JKL30" s="164"/>
      <c r="JKM30" s="161"/>
      <c r="JKN30" s="164"/>
      <c r="JKO30" s="161"/>
      <c r="JKP30" s="164"/>
      <c r="JKQ30" s="161"/>
      <c r="JKR30" s="164"/>
      <c r="JKS30" s="161"/>
      <c r="JKT30" s="164"/>
      <c r="JKU30" s="161"/>
      <c r="JKV30" s="164"/>
      <c r="JKW30" s="161"/>
      <c r="JKX30" s="164"/>
      <c r="JKY30" s="161"/>
      <c r="JKZ30" s="164"/>
      <c r="JLA30" s="161"/>
      <c r="JLB30" s="164"/>
      <c r="JLC30" s="161"/>
      <c r="JLD30" s="164"/>
      <c r="JLE30" s="161"/>
      <c r="JLF30" s="164"/>
      <c r="JLG30" s="161"/>
      <c r="JLH30" s="164"/>
      <c r="JLI30" s="161"/>
      <c r="JLJ30" s="164"/>
      <c r="JLK30" s="161"/>
      <c r="JLL30" s="164"/>
      <c r="JLM30" s="161"/>
      <c r="JLN30" s="164"/>
      <c r="JLO30" s="161"/>
      <c r="JLP30" s="164"/>
      <c r="JLQ30" s="161"/>
      <c r="JLR30" s="164"/>
      <c r="JLS30" s="161"/>
      <c r="JLT30" s="164"/>
      <c r="JLU30" s="161"/>
      <c r="JLV30" s="164"/>
      <c r="JLW30" s="161"/>
      <c r="JLX30" s="164"/>
      <c r="JLY30" s="161"/>
      <c r="JLZ30" s="164"/>
      <c r="JMA30" s="161"/>
      <c r="JMB30" s="164"/>
      <c r="JMC30" s="161"/>
      <c r="JMD30" s="164"/>
      <c r="JME30" s="161"/>
      <c r="JMF30" s="164"/>
      <c r="JMG30" s="161"/>
      <c r="JMH30" s="164"/>
      <c r="JMI30" s="161"/>
      <c r="JMJ30" s="164"/>
      <c r="JMK30" s="161"/>
      <c r="JML30" s="164"/>
      <c r="JMM30" s="161"/>
      <c r="JMN30" s="164"/>
      <c r="JMO30" s="161"/>
      <c r="JMP30" s="164"/>
      <c r="JMQ30" s="161"/>
      <c r="JMR30" s="164"/>
      <c r="JMS30" s="161"/>
      <c r="JMT30" s="164"/>
      <c r="JMU30" s="161"/>
      <c r="JMV30" s="164"/>
      <c r="JMW30" s="161"/>
      <c r="JMX30" s="164"/>
      <c r="JMY30" s="161"/>
      <c r="JMZ30" s="164"/>
      <c r="JNA30" s="161"/>
      <c r="JNB30" s="164"/>
      <c r="JNC30" s="161"/>
      <c r="JND30" s="164"/>
      <c r="JNE30" s="161"/>
      <c r="JNF30" s="164"/>
      <c r="JNG30" s="161"/>
      <c r="JNH30" s="164"/>
      <c r="JNI30" s="161"/>
      <c r="JNJ30" s="164"/>
      <c r="JNK30" s="161"/>
      <c r="JNL30" s="164"/>
      <c r="JNM30" s="161"/>
      <c r="JNN30" s="164"/>
      <c r="JNO30" s="161"/>
      <c r="JNP30" s="164"/>
      <c r="JNQ30" s="161"/>
      <c r="JNR30" s="164"/>
      <c r="JNS30" s="161"/>
      <c r="JNT30" s="164"/>
      <c r="JNU30" s="161"/>
      <c r="JNV30" s="164"/>
      <c r="JNW30" s="161"/>
      <c r="JNX30" s="164"/>
      <c r="JNY30" s="161"/>
      <c r="JNZ30" s="164"/>
      <c r="JOA30" s="161"/>
      <c r="JOB30" s="164"/>
      <c r="JOC30" s="161"/>
      <c r="JOD30" s="164"/>
      <c r="JOE30" s="161"/>
      <c r="JOF30" s="164"/>
      <c r="JOG30" s="161"/>
      <c r="JOH30" s="164"/>
      <c r="JOI30" s="161"/>
      <c r="JOJ30" s="164"/>
      <c r="JOK30" s="161"/>
      <c r="JOL30" s="164"/>
      <c r="JOM30" s="161"/>
      <c r="JON30" s="164"/>
      <c r="JOO30" s="161"/>
      <c r="JOP30" s="164"/>
      <c r="JOQ30" s="161"/>
      <c r="JOR30" s="164"/>
      <c r="JOS30" s="161"/>
      <c r="JOT30" s="164"/>
      <c r="JOU30" s="161"/>
      <c r="JOV30" s="164"/>
      <c r="JOW30" s="161"/>
      <c r="JOX30" s="164"/>
      <c r="JOY30" s="161"/>
      <c r="JOZ30" s="164"/>
      <c r="JPA30" s="161"/>
      <c r="JPB30" s="164"/>
      <c r="JPC30" s="161"/>
      <c r="JPD30" s="164"/>
      <c r="JPE30" s="161"/>
      <c r="JPF30" s="164"/>
      <c r="JPG30" s="161"/>
      <c r="JPH30" s="164"/>
      <c r="JPI30" s="161"/>
      <c r="JPJ30" s="164"/>
      <c r="JPK30" s="161"/>
      <c r="JPL30" s="164"/>
      <c r="JPM30" s="161"/>
      <c r="JPN30" s="164"/>
      <c r="JPO30" s="161"/>
      <c r="JPP30" s="164"/>
      <c r="JPQ30" s="161"/>
      <c r="JPR30" s="164"/>
      <c r="JPS30" s="161"/>
      <c r="JPT30" s="164"/>
      <c r="JPU30" s="161"/>
      <c r="JPV30" s="164"/>
      <c r="JPW30" s="161"/>
      <c r="JPX30" s="164"/>
      <c r="JPY30" s="161"/>
      <c r="JPZ30" s="164"/>
      <c r="JQA30" s="161"/>
      <c r="JQB30" s="164"/>
      <c r="JQC30" s="161"/>
      <c r="JQD30" s="164"/>
      <c r="JQE30" s="161"/>
      <c r="JQF30" s="164"/>
      <c r="JQG30" s="161"/>
      <c r="JQH30" s="164"/>
      <c r="JQI30" s="161"/>
      <c r="JQJ30" s="164"/>
      <c r="JQK30" s="161"/>
      <c r="JQL30" s="164"/>
      <c r="JQM30" s="161"/>
      <c r="JQN30" s="164"/>
      <c r="JQO30" s="161"/>
      <c r="JQP30" s="164"/>
      <c r="JQQ30" s="161"/>
      <c r="JQR30" s="164"/>
      <c r="JQS30" s="161"/>
      <c r="JQT30" s="164"/>
      <c r="JQU30" s="161"/>
      <c r="JQV30" s="164"/>
      <c r="JQW30" s="161"/>
      <c r="JQX30" s="164"/>
      <c r="JQY30" s="161"/>
      <c r="JQZ30" s="164"/>
      <c r="JRA30" s="161"/>
      <c r="JRB30" s="164"/>
      <c r="JRC30" s="161"/>
      <c r="JRD30" s="164"/>
      <c r="JRE30" s="161"/>
      <c r="JRF30" s="164"/>
      <c r="JRG30" s="161"/>
      <c r="JRH30" s="164"/>
      <c r="JRI30" s="161"/>
      <c r="JRJ30" s="164"/>
      <c r="JRK30" s="161"/>
      <c r="JRL30" s="164"/>
      <c r="JRM30" s="161"/>
      <c r="JRN30" s="164"/>
      <c r="JRO30" s="161"/>
      <c r="JRP30" s="164"/>
      <c r="JRQ30" s="161"/>
      <c r="JRR30" s="164"/>
      <c r="JRS30" s="161"/>
      <c r="JRT30" s="164"/>
      <c r="JRU30" s="161"/>
      <c r="JRV30" s="164"/>
      <c r="JRW30" s="161"/>
      <c r="JRX30" s="164"/>
      <c r="JRY30" s="161"/>
      <c r="JRZ30" s="164"/>
      <c r="JSA30" s="161"/>
      <c r="JSB30" s="164"/>
      <c r="JSC30" s="161"/>
      <c r="JSD30" s="164"/>
      <c r="JSE30" s="161"/>
      <c r="JSF30" s="164"/>
      <c r="JSG30" s="161"/>
      <c r="JSH30" s="164"/>
      <c r="JSI30" s="161"/>
      <c r="JSJ30" s="164"/>
      <c r="JSK30" s="161"/>
      <c r="JSL30" s="164"/>
      <c r="JSM30" s="161"/>
      <c r="JSN30" s="164"/>
      <c r="JSO30" s="161"/>
      <c r="JSP30" s="164"/>
      <c r="JSQ30" s="161"/>
      <c r="JSR30" s="164"/>
      <c r="JSS30" s="161"/>
      <c r="JST30" s="164"/>
      <c r="JSU30" s="161"/>
      <c r="JSV30" s="164"/>
      <c r="JSW30" s="161"/>
      <c r="JSX30" s="164"/>
      <c r="JSY30" s="161"/>
      <c r="JSZ30" s="164"/>
      <c r="JTA30" s="161"/>
      <c r="JTB30" s="164"/>
      <c r="JTC30" s="161"/>
      <c r="JTD30" s="164"/>
      <c r="JTE30" s="161"/>
      <c r="JTF30" s="164"/>
      <c r="JTG30" s="161"/>
      <c r="JTH30" s="164"/>
      <c r="JTI30" s="161"/>
      <c r="JTJ30" s="164"/>
      <c r="JTK30" s="161"/>
      <c r="JTL30" s="164"/>
      <c r="JTM30" s="161"/>
      <c r="JTN30" s="164"/>
      <c r="JTO30" s="161"/>
      <c r="JTP30" s="164"/>
      <c r="JTQ30" s="161"/>
      <c r="JTR30" s="164"/>
      <c r="JTS30" s="161"/>
      <c r="JTT30" s="164"/>
      <c r="JTU30" s="161"/>
      <c r="JTV30" s="164"/>
      <c r="JTW30" s="161"/>
      <c r="JTX30" s="164"/>
      <c r="JTY30" s="161"/>
      <c r="JTZ30" s="164"/>
      <c r="JUA30" s="161"/>
      <c r="JUB30" s="164"/>
      <c r="JUC30" s="161"/>
      <c r="JUD30" s="164"/>
      <c r="JUE30" s="161"/>
      <c r="JUF30" s="164"/>
      <c r="JUG30" s="161"/>
      <c r="JUH30" s="164"/>
      <c r="JUI30" s="161"/>
      <c r="JUJ30" s="164"/>
      <c r="JUK30" s="161"/>
      <c r="JUL30" s="164"/>
      <c r="JUM30" s="161"/>
      <c r="JUN30" s="164"/>
      <c r="JUO30" s="161"/>
      <c r="JUP30" s="164"/>
      <c r="JUQ30" s="161"/>
      <c r="JUR30" s="164"/>
      <c r="JUS30" s="161"/>
      <c r="JUT30" s="164"/>
      <c r="JUU30" s="161"/>
      <c r="JUV30" s="164"/>
      <c r="JUW30" s="161"/>
      <c r="JUX30" s="164"/>
      <c r="JUY30" s="161"/>
      <c r="JUZ30" s="164"/>
      <c r="JVA30" s="161"/>
      <c r="JVB30" s="164"/>
      <c r="JVC30" s="161"/>
      <c r="JVD30" s="164"/>
      <c r="JVE30" s="161"/>
      <c r="JVF30" s="164"/>
      <c r="JVG30" s="161"/>
      <c r="JVH30" s="164"/>
      <c r="JVI30" s="161"/>
      <c r="JVJ30" s="164"/>
      <c r="JVK30" s="161"/>
      <c r="JVL30" s="164"/>
      <c r="JVM30" s="161"/>
      <c r="JVN30" s="164"/>
      <c r="JVO30" s="161"/>
      <c r="JVP30" s="164"/>
      <c r="JVQ30" s="161"/>
      <c r="JVR30" s="164"/>
      <c r="JVS30" s="161"/>
      <c r="JVT30" s="164"/>
      <c r="JVU30" s="161"/>
      <c r="JVV30" s="164"/>
      <c r="JVW30" s="161"/>
      <c r="JVX30" s="164"/>
      <c r="JVY30" s="161"/>
      <c r="JVZ30" s="164"/>
      <c r="JWA30" s="161"/>
      <c r="JWB30" s="164"/>
      <c r="JWC30" s="161"/>
      <c r="JWD30" s="164"/>
      <c r="JWE30" s="161"/>
      <c r="JWF30" s="164"/>
      <c r="JWG30" s="161"/>
      <c r="JWH30" s="164"/>
      <c r="JWI30" s="161"/>
      <c r="JWJ30" s="164"/>
      <c r="JWK30" s="161"/>
      <c r="JWL30" s="164"/>
      <c r="JWM30" s="161"/>
      <c r="JWN30" s="164"/>
      <c r="JWO30" s="161"/>
      <c r="JWP30" s="164"/>
      <c r="JWQ30" s="161"/>
      <c r="JWR30" s="164"/>
      <c r="JWS30" s="161"/>
      <c r="JWT30" s="164"/>
      <c r="JWU30" s="161"/>
      <c r="JWV30" s="164"/>
      <c r="JWW30" s="161"/>
      <c r="JWX30" s="164"/>
      <c r="JWY30" s="161"/>
      <c r="JWZ30" s="164"/>
      <c r="JXA30" s="161"/>
      <c r="JXB30" s="164"/>
      <c r="JXC30" s="161"/>
      <c r="JXD30" s="164"/>
      <c r="JXE30" s="161"/>
      <c r="JXF30" s="164"/>
      <c r="JXG30" s="161"/>
      <c r="JXH30" s="164"/>
      <c r="JXI30" s="161"/>
      <c r="JXJ30" s="164"/>
      <c r="JXK30" s="161"/>
      <c r="JXL30" s="164"/>
      <c r="JXM30" s="161"/>
      <c r="JXN30" s="164"/>
      <c r="JXO30" s="161"/>
      <c r="JXP30" s="164"/>
      <c r="JXQ30" s="161"/>
      <c r="JXR30" s="164"/>
      <c r="JXS30" s="161"/>
      <c r="JXT30" s="164"/>
      <c r="JXU30" s="161"/>
      <c r="JXV30" s="164"/>
      <c r="JXW30" s="161"/>
      <c r="JXX30" s="164"/>
      <c r="JXY30" s="161"/>
      <c r="JXZ30" s="164"/>
      <c r="JYA30" s="161"/>
      <c r="JYB30" s="164"/>
      <c r="JYC30" s="161"/>
      <c r="JYD30" s="164"/>
      <c r="JYE30" s="161"/>
      <c r="JYF30" s="164"/>
      <c r="JYG30" s="161"/>
      <c r="JYH30" s="164"/>
      <c r="JYI30" s="161"/>
      <c r="JYJ30" s="164"/>
      <c r="JYK30" s="161"/>
      <c r="JYL30" s="164"/>
      <c r="JYM30" s="161"/>
      <c r="JYN30" s="164"/>
      <c r="JYO30" s="161"/>
      <c r="JYP30" s="164"/>
      <c r="JYQ30" s="161"/>
      <c r="JYR30" s="164"/>
      <c r="JYS30" s="161"/>
      <c r="JYT30" s="164"/>
      <c r="JYU30" s="161"/>
      <c r="JYV30" s="164"/>
      <c r="JYW30" s="161"/>
      <c r="JYX30" s="164"/>
      <c r="JYY30" s="161"/>
      <c r="JYZ30" s="164"/>
      <c r="JZA30" s="161"/>
      <c r="JZB30" s="164"/>
      <c r="JZC30" s="161"/>
      <c r="JZD30" s="164"/>
      <c r="JZE30" s="161"/>
      <c r="JZF30" s="164"/>
      <c r="JZG30" s="161"/>
      <c r="JZH30" s="164"/>
      <c r="JZI30" s="161"/>
      <c r="JZJ30" s="164"/>
      <c r="JZK30" s="161"/>
      <c r="JZL30" s="164"/>
      <c r="JZM30" s="161"/>
      <c r="JZN30" s="164"/>
      <c r="JZO30" s="161"/>
      <c r="JZP30" s="164"/>
      <c r="JZQ30" s="161"/>
      <c r="JZR30" s="164"/>
      <c r="JZS30" s="161"/>
      <c r="JZT30" s="164"/>
      <c r="JZU30" s="161"/>
      <c r="JZV30" s="164"/>
      <c r="JZW30" s="161"/>
      <c r="JZX30" s="164"/>
      <c r="JZY30" s="161"/>
      <c r="JZZ30" s="164"/>
      <c r="KAA30" s="161"/>
      <c r="KAB30" s="164"/>
      <c r="KAC30" s="161"/>
      <c r="KAD30" s="164"/>
      <c r="KAE30" s="161"/>
      <c r="KAF30" s="164"/>
      <c r="KAG30" s="161"/>
      <c r="KAH30" s="164"/>
      <c r="KAI30" s="161"/>
      <c r="KAJ30" s="164"/>
      <c r="KAK30" s="161"/>
      <c r="KAL30" s="164"/>
      <c r="KAM30" s="161"/>
      <c r="KAN30" s="164"/>
      <c r="KAO30" s="161"/>
      <c r="KAP30" s="164"/>
      <c r="KAQ30" s="161"/>
      <c r="KAR30" s="164"/>
      <c r="KAS30" s="161"/>
      <c r="KAT30" s="164"/>
      <c r="KAU30" s="161"/>
      <c r="KAV30" s="164"/>
      <c r="KAW30" s="161"/>
      <c r="KAX30" s="164"/>
      <c r="KAY30" s="161"/>
      <c r="KAZ30" s="164"/>
      <c r="KBA30" s="161"/>
      <c r="KBB30" s="164"/>
      <c r="KBC30" s="161"/>
      <c r="KBD30" s="164"/>
      <c r="KBE30" s="161"/>
      <c r="KBF30" s="164"/>
      <c r="KBG30" s="161"/>
      <c r="KBH30" s="164"/>
      <c r="KBI30" s="161"/>
      <c r="KBJ30" s="164"/>
      <c r="KBK30" s="161"/>
      <c r="KBL30" s="164"/>
      <c r="KBM30" s="161"/>
      <c r="KBN30" s="164"/>
      <c r="KBO30" s="161"/>
      <c r="KBP30" s="164"/>
      <c r="KBQ30" s="161"/>
      <c r="KBR30" s="164"/>
      <c r="KBS30" s="161"/>
      <c r="KBT30" s="164"/>
      <c r="KBU30" s="161"/>
      <c r="KBV30" s="164"/>
      <c r="KBW30" s="161"/>
      <c r="KBX30" s="164"/>
      <c r="KBY30" s="161"/>
      <c r="KBZ30" s="164"/>
      <c r="KCA30" s="161"/>
      <c r="KCB30" s="164"/>
      <c r="KCC30" s="161"/>
      <c r="KCD30" s="164"/>
      <c r="KCE30" s="161"/>
      <c r="KCF30" s="164"/>
      <c r="KCG30" s="161"/>
      <c r="KCH30" s="164"/>
      <c r="KCI30" s="161"/>
      <c r="KCJ30" s="164"/>
      <c r="KCK30" s="161"/>
      <c r="KCL30" s="164"/>
      <c r="KCM30" s="161"/>
      <c r="KCN30" s="164"/>
      <c r="KCO30" s="161"/>
      <c r="KCP30" s="164"/>
      <c r="KCQ30" s="161"/>
      <c r="KCR30" s="164"/>
      <c r="KCS30" s="161"/>
      <c r="KCT30" s="164"/>
      <c r="KCU30" s="161"/>
      <c r="KCV30" s="164"/>
      <c r="KCW30" s="161"/>
      <c r="KCX30" s="164"/>
      <c r="KCY30" s="161"/>
      <c r="KCZ30" s="164"/>
      <c r="KDA30" s="161"/>
      <c r="KDB30" s="164"/>
      <c r="KDC30" s="161"/>
      <c r="KDD30" s="164"/>
      <c r="KDE30" s="161"/>
      <c r="KDF30" s="164"/>
      <c r="KDG30" s="161"/>
      <c r="KDH30" s="164"/>
      <c r="KDI30" s="161"/>
      <c r="KDJ30" s="164"/>
      <c r="KDK30" s="161"/>
      <c r="KDL30" s="164"/>
      <c r="KDM30" s="161"/>
      <c r="KDN30" s="164"/>
      <c r="KDO30" s="161"/>
      <c r="KDP30" s="164"/>
      <c r="KDQ30" s="161"/>
      <c r="KDR30" s="164"/>
      <c r="KDS30" s="161"/>
      <c r="KDT30" s="164"/>
      <c r="KDU30" s="161"/>
      <c r="KDV30" s="164"/>
      <c r="KDW30" s="161"/>
      <c r="KDX30" s="164"/>
      <c r="KDY30" s="161"/>
      <c r="KDZ30" s="164"/>
      <c r="KEA30" s="161"/>
      <c r="KEB30" s="164"/>
      <c r="KEC30" s="161"/>
      <c r="KED30" s="164"/>
      <c r="KEE30" s="161"/>
      <c r="KEF30" s="164"/>
      <c r="KEG30" s="161"/>
      <c r="KEH30" s="164"/>
      <c r="KEI30" s="161"/>
      <c r="KEJ30" s="164"/>
      <c r="KEK30" s="161"/>
      <c r="KEL30" s="164"/>
      <c r="KEM30" s="161"/>
      <c r="KEN30" s="164"/>
      <c r="KEO30" s="161"/>
      <c r="KEP30" s="164"/>
      <c r="KEQ30" s="161"/>
      <c r="KER30" s="164"/>
      <c r="KES30" s="161"/>
      <c r="KET30" s="164"/>
      <c r="KEU30" s="161"/>
      <c r="KEV30" s="164"/>
      <c r="KEW30" s="161"/>
      <c r="KEX30" s="164"/>
      <c r="KEY30" s="161"/>
      <c r="KEZ30" s="164"/>
      <c r="KFA30" s="161"/>
      <c r="KFB30" s="164"/>
      <c r="KFC30" s="161"/>
      <c r="KFD30" s="164"/>
      <c r="KFE30" s="161"/>
      <c r="KFF30" s="164"/>
      <c r="KFG30" s="161"/>
      <c r="KFH30" s="164"/>
      <c r="KFI30" s="161"/>
      <c r="KFJ30" s="164"/>
      <c r="KFK30" s="161"/>
      <c r="KFL30" s="164"/>
      <c r="KFM30" s="161"/>
      <c r="KFN30" s="164"/>
      <c r="KFO30" s="161"/>
      <c r="KFP30" s="164"/>
      <c r="KFQ30" s="161"/>
      <c r="KFR30" s="164"/>
      <c r="KFS30" s="161"/>
      <c r="KFT30" s="164"/>
      <c r="KFU30" s="161"/>
      <c r="KFV30" s="164"/>
      <c r="KFW30" s="161"/>
      <c r="KFX30" s="164"/>
      <c r="KFY30" s="161"/>
      <c r="KFZ30" s="164"/>
      <c r="KGA30" s="161"/>
      <c r="KGB30" s="164"/>
      <c r="KGC30" s="161"/>
      <c r="KGD30" s="164"/>
      <c r="KGE30" s="161"/>
      <c r="KGF30" s="164"/>
      <c r="KGG30" s="161"/>
      <c r="KGH30" s="164"/>
      <c r="KGI30" s="161"/>
      <c r="KGJ30" s="164"/>
      <c r="KGK30" s="161"/>
      <c r="KGL30" s="164"/>
      <c r="KGM30" s="161"/>
      <c r="KGN30" s="164"/>
      <c r="KGO30" s="161"/>
      <c r="KGP30" s="164"/>
      <c r="KGQ30" s="161"/>
      <c r="KGR30" s="164"/>
      <c r="KGS30" s="161"/>
      <c r="KGT30" s="164"/>
      <c r="KGU30" s="161"/>
      <c r="KGV30" s="164"/>
      <c r="KGW30" s="161"/>
      <c r="KGX30" s="164"/>
      <c r="KGY30" s="161"/>
      <c r="KGZ30" s="164"/>
      <c r="KHA30" s="161"/>
      <c r="KHB30" s="164"/>
      <c r="KHC30" s="161"/>
      <c r="KHD30" s="164"/>
      <c r="KHE30" s="161"/>
      <c r="KHF30" s="164"/>
      <c r="KHG30" s="161"/>
      <c r="KHH30" s="164"/>
      <c r="KHI30" s="161"/>
      <c r="KHJ30" s="164"/>
      <c r="KHK30" s="161"/>
      <c r="KHL30" s="164"/>
      <c r="KHM30" s="161"/>
      <c r="KHN30" s="164"/>
      <c r="KHO30" s="161"/>
      <c r="KHP30" s="164"/>
      <c r="KHQ30" s="161"/>
      <c r="KHR30" s="164"/>
      <c r="KHS30" s="161"/>
      <c r="KHT30" s="164"/>
      <c r="KHU30" s="161"/>
      <c r="KHV30" s="164"/>
      <c r="KHW30" s="161"/>
      <c r="KHX30" s="164"/>
      <c r="KHY30" s="161"/>
      <c r="KHZ30" s="164"/>
      <c r="KIA30" s="161"/>
      <c r="KIB30" s="164"/>
      <c r="KIC30" s="161"/>
      <c r="KID30" s="164"/>
      <c r="KIE30" s="161"/>
      <c r="KIF30" s="164"/>
      <c r="KIG30" s="161"/>
      <c r="KIH30" s="164"/>
      <c r="KII30" s="161"/>
      <c r="KIJ30" s="164"/>
      <c r="KIK30" s="161"/>
      <c r="KIL30" s="164"/>
      <c r="KIM30" s="161"/>
      <c r="KIN30" s="164"/>
      <c r="KIO30" s="161"/>
      <c r="KIP30" s="164"/>
      <c r="KIQ30" s="161"/>
      <c r="KIR30" s="164"/>
      <c r="KIS30" s="161"/>
      <c r="KIT30" s="164"/>
      <c r="KIU30" s="161"/>
      <c r="KIV30" s="164"/>
      <c r="KIW30" s="161"/>
      <c r="KIX30" s="164"/>
      <c r="KIY30" s="161"/>
      <c r="KIZ30" s="164"/>
      <c r="KJA30" s="161"/>
      <c r="KJB30" s="164"/>
      <c r="KJC30" s="161"/>
      <c r="KJD30" s="164"/>
      <c r="KJE30" s="161"/>
      <c r="KJF30" s="164"/>
      <c r="KJG30" s="161"/>
      <c r="KJH30" s="164"/>
      <c r="KJI30" s="161"/>
      <c r="KJJ30" s="164"/>
      <c r="KJK30" s="161"/>
      <c r="KJL30" s="164"/>
      <c r="KJM30" s="161"/>
      <c r="KJN30" s="164"/>
      <c r="KJO30" s="161"/>
      <c r="KJP30" s="164"/>
      <c r="KJQ30" s="161"/>
      <c r="KJR30" s="164"/>
      <c r="KJS30" s="161"/>
      <c r="KJT30" s="164"/>
      <c r="KJU30" s="161"/>
      <c r="KJV30" s="164"/>
      <c r="KJW30" s="161"/>
      <c r="KJX30" s="164"/>
      <c r="KJY30" s="161"/>
      <c r="KJZ30" s="164"/>
      <c r="KKA30" s="161"/>
      <c r="KKB30" s="164"/>
      <c r="KKC30" s="161"/>
      <c r="KKD30" s="164"/>
      <c r="KKE30" s="161"/>
      <c r="KKF30" s="164"/>
      <c r="KKG30" s="161"/>
      <c r="KKH30" s="164"/>
      <c r="KKI30" s="161"/>
      <c r="KKJ30" s="164"/>
      <c r="KKK30" s="161"/>
      <c r="KKL30" s="164"/>
      <c r="KKM30" s="161"/>
      <c r="KKN30" s="164"/>
      <c r="KKO30" s="161"/>
      <c r="KKP30" s="164"/>
      <c r="KKQ30" s="161"/>
      <c r="KKR30" s="164"/>
      <c r="KKS30" s="161"/>
      <c r="KKT30" s="164"/>
      <c r="KKU30" s="161"/>
      <c r="KKV30" s="164"/>
      <c r="KKW30" s="161"/>
      <c r="KKX30" s="164"/>
      <c r="KKY30" s="161"/>
      <c r="KKZ30" s="164"/>
      <c r="KLA30" s="161"/>
      <c r="KLB30" s="164"/>
      <c r="KLC30" s="161"/>
      <c r="KLD30" s="164"/>
      <c r="KLE30" s="161"/>
      <c r="KLF30" s="164"/>
      <c r="KLG30" s="161"/>
      <c r="KLH30" s="164"/>
      <c r="KLI30" s="161"/>
      <c r="KLJ30" s="164"/>
      <c r="KLK30" s="161"/>
      <c r="KLL30" s="164"/>
      <c r="KLM30" s="161"/>
      <c r="KLN30" s="164"/>
      <c r="KLO30" s="161"/>
      <c r="KLP30" s="164"/>
      <c r="KLQ30" s="161"/>
      <c r="KLR30" s="164"/>
      <c r="KLS30" s="161"/>
      <c r="KLT30" s="164"/>
      <c r="KLU30" s="161"/>
      <c r="KLV30" s="164"/>
      <c r="KLW30" s="161"/>
      <c r="KLX30" s="164"/>
      <c r="KLY30" s="161"/>
      <c r="KLZ30" s="164"/>
      <c r="KMA30" s="161"/>
      <c r="KMB30" s="164"/>
      <c r="KMC30" s="161"/>
      <c r="KMD30" s="164"/>
      <c r="KME30" s="161"/>
      <c r="KMF30" s="164"/>
      <c r="KMG30" s="161"/>
      <c r="KMH30" s="164"/>
      <c r="KMI30" s="161"/>
      <c r="KMJ30" s="164"/>
      <c r="KMK30" s="161"/>
      <c r="KML30" s="164"/>
      <c r="KMM30" s="161"/>
      <c r="KMN30" s="164"/>
      <c r="KMO30" s="161"/>
      <c r="KMP30" s="164"/>
      <c r="KMQ30" s="161"/>
      <c r="KMR30" s="164"/>
      <c r="KMS30" s="161"/>
      <c r="KMT30" s="164"/>
      <c r="KMU30" s="161"/>
      <c r="KMV30" s="164"/>
      <c r="KMW30" s="161"/>
      <c r="KMX30" s="164"/>
      <c r="KMY30" s="161"/>
      <c r="KMZ30" s="164"/>
      <c r="KNA30" s="161"/>
      <c r="KNB30" s="164"/>
      <c r="KNC30" s="161"/>
      <c r="KND30" s="164"/>
      <c r="KNE30" s="161"/>
      <c r="KNF30" s="164"/>
      <c r="KNG30" s="161"/>
      <c r="KNH30" s="164"/>
      <c r="KNI30" s="161"/>
      <c r="KNJ30" s="164"/>
      <c r="KNK30" s="161"/>
      <c r="KNL30" s="164"/>
      <c r="KNM30" s="161"/>
      <c r="KNN30" s="164"/>
      <c r="KNO30" s="161"/>
      <c r="KNP30" s="164"/>
      <c r="KNQ30" s="161"/>
      <c r="KNR30" s="164"/>
      <c r="KNS30" s="161"/>
      <c r="KNT30" s="164"/>
      <c r="KNU30" s="161"/>
      <c r="KNV30" s="164"/>
      <c r="KNW30" s="161"/>
      <c r="KNX30" s="164"/>
      <c r="KNY30" s="161"/>
      <c r="KNZ30" s="164"/>
      <c r="KOA30" s="161"/>
      <c r="KOB30" s="164"/>
      <c r="KOC30" s="161"/>
      <c r="KOD30" s="164"/>
      <c r="KOE30" s="161"/>
      <c r="KOF30" s="164"/>
      <c r="KOG30" s="161"/>
      <c r="KOH30" s="164"/>
      <c r="KOI30" s="161"/>
      <c r="KOJ30" s="164"/>
      <c r="KOK30" s="161"/>
      <c r="KOL30" s="164"/>
      <c r="KOM30" s="161"/>
      <c r="KON30" s="164"/>
      <c r="KOO30" s="161"/>
      <c r="KOP30" s="164"/>
      <c r="KOQ30" s="161"/>
      <c r="KOR30" s="164"/>
      <c r="KOS30" s="161"/>
      <c r="KOT30" s="164"/>
      <c r="KOU30" s="161"/>
      <c r="KOV30" s="164"/>
      <c r="KOW30" s="161"/>
      <c r="KOX30" s="164"/>
      <c r="KOY30" s="161"/>
      <c r="KOZ30" s="164"/>
      <c r="KPA30" s="161"/>
      <c r="KPB30" s="164"/>
      <c r="KPC30" s="161"/>
      <c r="KPD30" s="164"/>
      <c r="KPE30" s="161"/>
      <c r="KPF30" s="164"/>
      <c r="KPG30" s="161"/>
      <c r="KPH30" s="164"/>
      <c r="KPI30" s="161"/>
      <c r="KPJ30" s="164"/>
      <c r="KPK30" s="161"/>
      <c r="KPL30" s="164"/>
      <c r="KPM30" s="161"/>
      <c r="KPN30" s="164"/>
      <c r="KPO30" s="161"/>
      <c r="KPP30" s="164"/>
      <c r="KPQ30" s="161"/>
      <c r="KPR30" s="164"/>
      <c r="KPS30" s="161"/>
      <c r="KPT30" s="164"/>
      <c r="KPU30" s="161"/>
      <c r="KPV30" s="164"/>
      <c r="KPW30" s="161"/>
      <c r="KPX30" s="164"/>
      <c r="KPY30" s="161"/>
      <c r="KPZ30" s="164"/>
      <c r="KQA30" s="161"/>
      <c r="KQB30" s="164"/>
      <c r="KQC30" s="161"/>
      <c r="KQD30" s="164"/>
      <c r="KQE30" s="161"/>
      <c r="KQF30" s="164"/>
      <c r="KQG30" s="161"/>
      <c r="KQH30" s="164"/>
      <c r="KQI30" s="161"/>
      <c r="KQJ30" s="164"/>
      <c r="KQK30" s="161"/>
      <c r="KQL30" s="164"/>
      <c r="KQM30" s="161"/>
      <c r="KQN30" s="164"/>
      <c r="KQO30" s="161"/>
      <c r="KQP30" s="164"/>
      <c r="KQQ30" s="161"/>
      <c r="KQR30" s="164"/>
      <c r="KQS30" s="161"/>
      <c r="KQT30" s="164"/>
      <c r="KQU30" s="161"/>
      <c r="KQV30" s="164"/>
      <c r="KQW30" s="161"/>
      <c r="KQX30" s="164"/>
      <c r="KQY30" s="161"/>
      <c r="KQZ30" s="164"/>
      <c r="KRA30" s="161"/>
      <c r="KRB30" s="164"/>
      <c r="KRC30" s="161"/>
      <c r="KRD30" s="164"/>
      <c r="KRE30" s="161"/>
      <c r="KRF30" s="164"/>
      <c r="KRG30" s="161"/>
      <c r="KRH30" s="164"/>
      <c r="KRI30" s="161"/>
      <c r="KRJ30" s="164"/>
      <c r="KRK30" s="161"/>
      <c r="KRL30" s="164"/>
      <c r="KRM30" s="161"/>
      <c r="KRN30" s="164"/>
      <c r="KRO30" s="161"/>
      <c r="KRP30" s="164"/>
      <c r="KRQ30" s="161"/>
      <c r="KRR30" s="164"/>
      <c r="KRS30" s="161"/>
      <c r="KRT30" s="164"/>
      <c r="KRU30" s="161"/>
      <c r="KRV30" s="164"/>
      <c r="KRW30" s="161"/>
      <c r="KRX30" s="164"/>
      <c r="KRY30" s="161"/>
      <c r="KRZ30" s="164"/>
      <c r="KSA30" s="161"/>
      <c r="KSB30" s="164"/>
      <c r="KSC30" s="161"/>
      <c r="KSD30" s="164"/>
      <c r="KSE30" s="161"/>
      <c r="KSF30" s="164"/>
      <c r="KSG30" s="161"/>
      <c r="KSH30" s="164"/>
      <c r="KSI30" s="161"/>
      <c r="KSJ30" s="164"/>
      <c r="KSK30" s="161"/>
      <c r="KSL30" s="164"/>
      <c r="KSM30" s="161"/>
      <c r="KSN30" s="164"/>
      <c r="KSO30" s="161"/>
      <c r="KSP30" s="164"/>
      <c r="KSQ30" s="161"/>
      <c r="KSR30" s="164"/>
      <c r="KSS30" s="161"/>
      <c r="KST30" s="164"/>
      <c r="KSU30" s="161"/>
      <c r="KSV30" s="164"/>
      <c r="KSW30" s="161"/>
      <c r="KSX30" s="164"/>
      <c r="KSY30" s="161"/>
      <c r="KSZ30" s="164"/>
      <c r="KTA30" s="161"/>
      <c r="KTB30" s="164"/>
      <c r="KTC30" s="161"/>
      <c r="KTD30" s="164"/>
      <c r="KTE30" s="161"/>
      <c r="KTF30" s="164"/>
      <c r="KTG30" s="161"/>
      <c r="KTH30" s="164"/>
      <c r="KTI30" s="161"/>
      <c r="KTJ30" s="164"/>
      <c r="KTK30" s="161"/>
      <c r="KTL30" s="164"/>
      <c r="KTM30" s="161"/>
      <c r="KTN30" s="164"/>
      <c r="KTO30" s="161"/>
      <c r="KTP30" s="164"/>
      <c r="KTQ30" s="161"/>
      <c r="KTR30" s="164"/>
      <c r="KTS30" s="161"/>
      <c r="KTT30" s="164"/>
      <c r="KTU30" s="161"/>
      <c r="KTV30" s="164"/>
      <c r="KTW30" s="161"/>
      <c r="KTX30" s="164"/>
      <c r="KTY30" s="161"/>
      <c r="KTZ30" s="164"/>
      <c r="KUA30" s="161"/>
      <c r="KUB30" s="164"/>
      <c r="KUC30" s="161"/>
      <c r="KUD30" s="164"/>
      <c r="KUE30" s="161"/>
      <c r="KUF30" s="164"/>
      <c r="KUG30" s="161"/>
      <c r="KUH30" s="164"/>
      <c r="KUI30" s="161"/>
      <c r="KUJ30" s="164"/>
      <c r="KUK30" s="161"/>
      <c r="KUL30" s="164"/>
      <c r="KUM30" s="161"/>
      <c r="KUN30" s="164"/>
      <c r="KUO30" s="161"/>
      <c r="KUP30" s="164"/>
      <c r="KUQ30" s="161"/>
      <c r="KUR30" s="164"/>
      <c r="KUS30" s="161"/>
      <c r="KUT30" s="164"/>
      <c r="KUU30" s="161"/>
      <c r="KUV30" s="164"/>
      <c r="KUW30" s="161"/>
      <c r="KUX30" s="164"/>
      <c r="KUY30" s="161"/>
      <c r="KUZ30" s="164"/>
      <c r="KVA30" s="161"/>
      <c r="KVB30" s="164"/>
      <c r="KVC30" s="161"/>
      <c r="KVD30" s="164"/>
      <c r="KVE30" s="161"/>
      <c r="KVF30" s="164"/>
      <c r="KVG30" s="161"/>
      <c r="KVH30" s="164"/>
      <c r="KVI30" s="161"/>
      <c r="KVJ30" s="164"/>
      <c r="KVK30" s="161"/>
      <c r="KVL30" s="164"/>
      <c r="KVM30" s="161"/>
      <c r="KVN30" s="164"/>
      <c r="KVO30" s="161"/>
      <c r="KVP30" s="164"/>
      <c r="KVQ30" s="161"/>
      <c r="KVR30" s="164"/>
      <c r="KVS30" s="161"/>
      <c r="KVT30" s="164"/>
      <c r="KVU30" s="161"/>
      <c r="KVV30" s="164"/>
      <c r="KVW30" s="161"/>
      <c r="KVX30" s="164"/>
      <c r="KVY30" s="161"/>
      <c r="KVZ30" s="164"/>
      <c r="KWA30" s="161"/>
      <c r="KWB30" s="164"/>
      <c r="KWC30" s="161"/>
      <c r="KWD30" s="164"/>
      <c r="KWE30" s="161"/>
      <c r="KWF30" s="164"/>
      <c r="KWG30" s="161"/>
      <c r="KWH30" s="164"/>
      <c r="KWI30" s="161"/>
      <c r="KWJ30" s="164"/>
      <c r="KWK30" s="161"/>
      <c r="KWL30" s="164"/>
      <c r="KWM30" s="161"/>
      <c r="KWN30" s="164"/>
      <c r="KWO30" s="161"/>
      <c r="KWP30" s="164"/>
      <c r="KWQ30" s="161"/>
      <c r="KWR30" s="164"/>
      <c r="KWS30" s="161"/>
      <c r="KWT30" s="164"/>
      <c r="KWU30" s="161"/>
      <c r="KWV30" s="164"/>
      <c r="KWW30" s="161"/>
      <c r="KWX30" s="164"/>
      <c r="KWY30" s="161"/>
      <c r="KWZ30" s="164"/>
      <c r="KXA30" s="161"/>
      <c r="KXB30" s="164"/>
      <c r="KXC30" s="161"/>
      <c r="KXD30" s="164"/>
      <c r="KXE30" s="161"/>
      <c r="KXF30" s="164"/>
      <c r="KXG30" s="161"/>
      <c r="KXH30" s="164"/>
      <c r="KXI30" s="161"/>
      <c r="KXJ30" s="164"/>
      <c r="KXK30" s="161"/>
      <c r="KXL30" s="164"/>
      <c r="KXM30" s="161"/>
      <c r="KXN30" s="164"/>
      <c r="KXO30" s="161"/>
      <c r="KXP30" s="164"/>
      <c r="KXQ30" s="161"/>
      <c r="KXR30" s="164"/>
      <c r="KXS30" s="161"/>
      <c r="KXT30" s="164"/>
      <c r="KXU30" s="161"/>
      <c r="KXV30" s="164"/>
      <c r="KXW30" s="161"/>
      <c r="KXX30" s="164"/>
      <c r="KXY30" s="161"/>
      <c r="KXZ30" s="164"/>
      <c r="KYA30" s="161"/>
      <c r="KYB30" s="164"/>
      <c r="KYC30" s="161"/>
      <c r="KYD30" s="164"/>
      <c r="KYE30" s="161"/>
      <c r="KYF30" s="164"/>
      <c r="KYG30" s="161"/>
      <c r="KYH30" s="164"/>
      <c r="KYI30" s="161"/>
      <c r="KYJ30" s="164"/>
      <c r="KYK30" s="161"/>
      <c r="KYL30" s="164"/>
      <c r="KYM30" s="161"/>
      <c r="KYN30" s="164"/>
      <c r="KYO30" s="161"/>
      <c r="KYP30" s="164"/>
      <c r="KYQ30" s="161"/>
      <c r="KYR30" s="164"/>
      <c r="KYS30" s="161"/>
      <c r="KYT30" s="164"/>
      <c r="KYU30" s="161"/>
      <c r="KYV30" s="164"/>
      <c r="KYW30" s="161"/>
      <c r="KYX30" s="164"/>
      <c r="KYY30" s="161"/>
      <c r="KYZ30" s="164"/>
      <c r="KZA30" s="161"/>
      <c r="KZB30" s="164"/>
      <c r="KZC30" s="161"/>
      <c r="KZD30" s="164"/>
      <c r="KZE30" s="161"/>
      <c r="KZF30" s="164"/>
      <c r="KZG30" s="161"/>
      <c r="KZH30" s="164"/>
      <c r="KZI30" s="161"/>
      <c r="KZJ30" s="164"/>
      <c r="KZK30" s="161"/>
      <c r="KZL30" s="164"/>
      <c r="KZM30" s="161"/>
      <c r="KZN30" s="164"/>
      <c r="KZO30" s="161"/>
      <c r="KZP30" s="164"/>
      <c r="KZQ30" s="161"/>
      <c r="KZR30" s="164"/>
      <c r="KZS30" s="161"/>
      <c r="KZT30" s="164"/>
      <c r="KZU30" s="161"/>
      <c r="KZV30" s="164"/>
      <c r="KZW30" s="161"/>
      <c r="KZX30" s="164"/>
      <c r="KZY30" s="161"/>
      <c r="KZZ30" s="164"/>
      <c r="LAA30" s="161"/>
      <c r="LAB30" s="164"/>
      <c r="LAC30" s="161"/>
      <c r="LAD30" s="164"/>
      <c r="LAE30" s="161"/>
      <c r="LAF30" s="164"/>
      <c r="LAG30" s="161"/>
      <c r="LAH30" s="164"/>
      <c r="LAI30" s="161"/>
      <c r="LAJ30" s="164"/>
      <c r="LAK30" s="161"/>
      <c r="LAL30" s="164"/>
      <c r="LAM30" s="161"/>
      <c r="LAN30" s="164"/>
      <c r="LAO30" s="161"/>
      <c r="LAP30" s="164"/>
      <c r="LAQ30" s="161"/>
      <c r="LAR30" s="164"/>
      <c r="LAS30" s="161"/>
      <c r="LAT30" s="164"/>
      <c r="LAU30" s="161"/>
      <c r="LAV30" s="164"/>
      <c r="LAW30" s="161"/>
      <c r="LAX30" s="164"/>
      <c r="LAY30" s="161"/>
      <c r="LAZ30" s="164"/>
      <c r="LBA30" s="161"/>
      <c r="LBB30" s="164"/>
      <c r="LBC30" s="161"/>
      <c r="LBD30" s="164"/>
      <c r="LBE30" s="161"/>
      <c r="LBF30" s="164"/>
      <c r="LBG30" s="161"/>
      <c r="LBH30" s="164"/>
      <c r="LBI30" s="161"/>
      <c r="LBJ30" s="164"/>
      <c r="LBK30" s="161"/>
      <c r="LBL30" s="164"/>
      <c r="LBM30" s="161"/>
      <c r="LBN30" s="164"/>
      <c r="LBO30" s="161"/>
      <c r="LBP30" s="164"/>
      <c r="LBQ30" s="161"/>
      <c r="LBR30" s="164"/>
      <c r="LBS30" s="161"/>
      <c r="LBT30" s="164"/>
      <c r="LBU30" s="161"/>
      <c r="LBV30" s="164"/>
      <c r="LBW30" s="161"/>
      <c r="LBX30" s="164"/>
      <c r="LBY30" s="161"/>
      <c r="LBZ30" s="164"/>
      <c r="LCA30" s="161"/>
      <c r="LCB30" s="164"/>
      <c r="LCC30" s="161"/>
      <c r="LCD30" s="164"/>
      <c r="LCE30" s="161"/>
      <c r="LCF30" s="164"/>
      <c r="LCG30" s="161"/>
      <c r="LCH30" s="164"/>
      <c r="LCI30" s="161"/>
      <c r="LCJ30" s="164"/>
      <c r="LCK30" s="161"/>
      <c r="LCL30" s="164"/>
      <c r="LCM30" s="161"/>
      <c r="LCN30" s="164"/>
      <c r="LCO30" s="161"/>
      <c r="LCP30" s="164"/>
      <c r="LCQ30" s="161"/>
      <c r="LCR30" s="164"/>
      <c r="LCS30" s="161"/>
      <c r="LCT30" s="164"/>
      <c r="LCU30" s="161"/>
      <c r="LCV30" s="164"/>
      <c r="LCW30" s="161"/>
      <c r="LCX30" s="164"/>
      <c r="LCY30" s="161"/>
      <c r="LCZ30" s="164"/>
      <c r="LDA30" s="161"/>
      <c r="LDB30" s="164"/>
      <c r="LDC30" s="161"/>
      <c r="LDD30" s="164"/>
      <c r="LDE30" s="161"/>
      <c r="LDF30" s="164"/>
      <c r="LDG30" s="161"/>
      <c r="LDH30" s="164"/>
      <c r="LDI30" s="161"/>
      <c r="LDJ30" s="164"/>
      <c r="LDK30" s="161"/>
      <c r="LDL30" s="164"/>
      <c r="LDM30" s="161"/>
      <c r="LDN30" s="164"/>
      <c r="LDO30" s="161"/>
      <c r="LDP30" s="164"/>
      <c r="LDQ30" s="161"/>
      <c r="LDR30" s="164"/>
      <c r="LDS30" s="161"/>
      <c r="LDT30" s="164"/>
      <c r="LDU30" s="161"/>
      <c r="LDV30" s="164"/>
      <c r="LDW30" s="161"/>
      <c r="LDX30" s="164"/>
      <c r="LDY30" s="161"/>
      <c r="LDZ30" s="164"/>
      <c r="LEA30" s="161"/>
      <c r="LEB30" s="164"/>
      <c r="LEC30" s="161"/>
      <c r="LED30" s="164"/>
      <c r="LEE30" s="161"/>
      <c r="LEF30" s="164"/>
      <c r="LEG30" s="161"/>
      <c r="LEH30" s="164"/>
      <c r="LEI30" s="161"/>
      <c r="LEJ30" s="164"/>
      <c r="LEK30" s="161"/>
      <c r="LEL30" s="164"/>
      <c r="LEM30" s="161"/>
      <c r="LEN30" s="164"/>
      <c r="LEO30" s="161"/>
      <c r="LEP30" s="164"/>
      <c r="LEQ30" s="161"/>
      <c r="LER30" s="164"/>
      <c r="LES30" s="161"/>
      <c r="LET30" s="164"/>
      <c r="LEU30" s="161"/>
      <c r="LEV30" s="164"/>
      <c r="LEW30" s="161"/>
      <c r="LEX30" s="164"/>
      <c r="LEY30" s="161"/>
      <c r="LEZ30" s="164"/>
      <c r="LFA30" s="161"/>
      <c r="LFB30" s="164"/>
      <c r="LFC30" s="161"/>
      <c r="LFD30" s="164"/>
      <c r="LFE30" s="161"/>
      <c r="LFF30" s="164"/>
      <c r="LFG30" s="161"/>
      <c r="LFH30" s="164"/>
      <c r="LFI30" s="161"/>
      <c r="LFJ30" s="164"/>
      <c r="LFK30" s="161"/>
      <c r="LFL30" s="164"/>
      <c r="LFM30" s="161"/>
      <c r="LFN30" s="164"/>
      <c r="LFO30" s="161"/>
      <c r="LFP30" s="164"/>
      <c r="LFQ30" s="161"/>
      <c r="LFR30" s="164"/>
      <c r="LFS30" s="161"/>
      <c r="LFT30" s="164"/>
      <c r="LFU30" s="161"/>
      <c r="LFV30" s="164"/>
      <c r="LFW30" s="161"/>
      <c r="LFX30" s="164"/>
      <c r="LFY30" s="161"/>
      <c r="LFZ30" s="164"/>
      <c r="LGA30" s="161"/>
      <c r="LGB30" s="164"/>
      <c r="LGC30" s="161"/>
      <c r="LGD30" s="164"/>
      <c r="LGE30" s="161"/>
      <c r="LGF30" s="164"/>
      <c r="LGG30" s="161"/>
      <c r="LGH30" s="164"/>
      <c r="LGI30" s="161"/>
      <c r="LGJ30" s="164"/>
      <c r="LGK30" s="161"/>
      <c r="LGL30" s="164"/>
      <c r="LGM30" s="161"/>
      <c r="LGN30" s="164"/>
      <c r="LGO30" s="161"/>
      <c r="LGP30" s="164"/>
      <c r="LGQ30" s="161"/>
      <c r="LGR30" s="164"/>
      <c r="LGS30" s="161"/>
      <c r="LGT30" s="164"/>
      <c r="LGU30" s="161"/>
      <c r="LGV30" s="164"/>
      <c r="LGW30" s="161"/>
      <c r="LGX30" s="164"/>
      <c r="LGY30" s="161"/>
      <c r="LGZ30" s="164"/>
      <c r="LHA30" s="161"/>
      <c r="LHB30" s="164"/>
      <c r="LHC30" s="161"/>
      <c r="LHD30" s="164"/>
      <c r="LHE30" s="161"/>
      <c r="LHF30" s="164"/>
      <c r="LHG30" s="161"/>
      <c r="LHH30" s="164"/>
      <c r="LHI30" s="161"/>
      <c r="LHJ30" s="164"/>
      <c r="LHK30" s="161"/>
      <c r="LHL30" s="164"/>
      <c r="LHM30" s="161"/>
      <c r="LHN30" s="164"/>
      <c r="LHO30" s="161"/>
      <c r="LHP30" s="164"/>
      <c r="LHQ30" s="161"/>
      <c r="LHR30" s="164"/>
      <c r="LHS30" s="161"/>
      <c r="LHT30" s="164"/>
      <c r="LHU30" s="161"/>
      <c r="LHV30" s="164"/>
      <c r="LHW30" s="161"/>
      <c r="LHX30" s="164"/>
      <c r="LHY30" s="161"/>
      <c r="LHZ30" s="164"/>
      <c r="LIA30" s="161"/>
      <c r="LIB30" s="164"/>
      <c r="LIC30" s="161"/>
      <c r="LID30" s="164"/>
      <c r="LIE30" s="161"/>
      <c r="LIF30" s="164"/>
      <c r="LIG30" s="161"/>
      <c r="LIH30" s="164"/>
      <c r="LII30" s="161"/>
      <c r="LIJ30" s="164"/>
      <c r="LIK30" s="161"/>
      <c r="LIL30" s="164"/>
      <c r="LIM30" s="161"/>
      <c r="LIN30" s="164"/>
      <c r="LIO30" s="161"/>
      <c r="LIP30" s="164"/>
      <c r="LIQ30" s="161"/>
      <c r="LIR30" s="164"/>
      <c r="LIS30" s="161"/>
      <c r="LIT30" s="164"/>
      <c r="LIU30" s="161"/>
      <c r="LIV30" s="164"/>
      <c r="LIW30" s="161"/>
      <c r="LIX30" s="164"/>
      <c r="LIY30" s="161"/>
      <c r="LIZ30" s="164"/>
      <c r="LJA30" s="161"/>
      <c r="LJB30" s="164"/>
      <c r="LJC30" s="161"/>
      <c r="LJD30" s="164"/>
      <c r="LJE30" s="161"/>
      <c r="LJF30" s="164"/>
      <c r="LJG30" s="161"/>
      <c r="LJH30" s="164"/>
      <c r="LJI30" s="161"/>
      <c r="LJJ30" s="164"/>
      <c r="LJK30" s="161"/>
      <c r="LJL30" s="164"/>
      <c r="LJM30" s="161"/>
      <c r="LJN30" s="164"/>
      <c r="LJO30" s="161"/>
      <c r="LJP30" s="164"/>
      <c r="LJQ30" s="161"/>
      <c r="LJR30" s="164"/>
      <c r="LJS30" s="161"/>
      <c r="LJT30" s="164"/>
      <c r="LJU30" s="161"/>
      <c r="LJV30" s="164"/>
      <c r="LJW30" s="161"/>
      <c r="LJX30" s="164"/>
      <c r="LJY30" s="161"/>
      <c r="LJZ30" s="164"/>
      <c r="LKA30" s="161"/>
      <c r="LKB30" s="164"/>
      <c r="LKC30" s="161"/>
      <c r="LKD30" s="164"/>
      <c r="LKE30" s="161"/>
      <c r="LKF30" s="164"/>
      <c r="LKG30" s="161"/>
      <c r="LKH30" s="164"/>
      <c r="LKI30" s="161"/>
      <c r="LKJ30" s="164"/>
      <c r="LKK30" s="161"/>
      <c r="LKL30" s="164"/>
      <c r="LKM30" s="161"/>
      <c r="LKN30" s="164"/>
      <c r="LKO30" s="161"/>
      <c r="LKP30" s="164"/>
      <c r="LKQ30" s="161"/>
      <c r="LKR30" s="164"/>
      <c r="LKS30" s="161"/>
      <c r="LKT30" s="164"/>
      <c r="LKU30" s="161"/>
      <c r="LKV30" s="164"/>
      <c r="LKW30" s="161"/>
      <c r="LKX30" s="164"/>
      <c r="LKY30" s="161"/>
      <c r="LKZ30" s="164"/>
      <c r="LLA30" s="161"/>
      <c r="LLB30" s="164"/>
      <c r="LLC30" s="161"/>
      <c r="LLD30" s="164"/>
      <c r="LLE30" s="161"/>
      <c r="LLF30" s="164"/>
      <c r="LLG30" s="161"/>
      <c r="LLH30" s="164"/>
      <c r="LLI30" s="161"/>
      <c r="LLJ30" s="164"/>
      <c r="LLK30" s="161"/>
      <c r="LLL30" s="164"/>
      <c r="LLM30" s="161"/>
      <c r="LLN30" s="164"/>
      <c r="LLO30" s="161"/>
      <c r="LLP30" s="164"/>
      <c r="LLQ30" s="161"/>
      <c r="LLR30" s="164"/>
      <c r="LLS30" s="161"/>
      <c r="LLT30" s="164"/>
      <c r="LLU30" s="161"/>
      <c r="LLV30" s="164"/>
      <c r="LLW30" s="161"/>
      <c r="LLX30" s="164"/>
      <c r="LLY30" s="161"/>
      <c r="LLZ30" s="164"/>
      <c r="LMA30" s="161"/>
      <c r="LMB30" s="164"/>
      <c r="LMC30" s="161"/>
      <c r="LMD30" s="164"/>
      <c r="LME30" s="161"/>
      <c r="LMF30" s="164"/>
      <c r="LMG30" s="161"/>
      <c r="LMH30" s="164"/>
      <c r="LMI30" s="161"/>
      <c r="LMJ30" s="164"/>
      <c r="LMK30" s="161"/>
      <c r="LML30" s="164"/>
      <c r="LMM30" s="161"/>
      <c r="LMN30" s="164"/>
      <c r="LMO30" s="161"/>
      <c r="LMP30" s="164"/>
      <c r="LMQ30" s="161"/>
      <c r="LMR30" s="164"/>
      <c r="LMS30" s="161"/>
      <c r="LMT30" s="164"/>
      <c r="LMU30" s="161"/>
      <c r="LMV30" s="164"/>
      <c r="LMW30" s="161"/>
      <c r="LMX30" s="164"/>
      <c r="LMY30" s="161"/>
      <c r="LMZ30" s="164"/>
      <c r="LNA30" s="161"/>
      <c r="LNB30" s="164"/>
      <c r="LNC30" s="161"/>
      <c r="LND30" s="164"/>
      <c r="LNE30" s="161"/>
      <c r="LNF30" s="164"/>
      <c r="LNG30" s="161"/>
      <c r="LNH30" s="164"/>
      <c r="LNI30" s="161"/>
      <c r="LNJ30" s="164"/>
      <c r="LNK30" s="161"/>
      <c r="LNL30" s="164"/>
      <c r="LNM30" s="161"/>
      <c r="LNN30" s="164"/>
      <c r="LNO30" s="161"/>
      <c r="LNP30" s="164"/>
      <c r="LNQ30" s="161"/>
      <c r="LNR30" s="164"/>
      <c r="LNS30" s="161"/>
      <c r="LNT30" s="164"/>
      <c r="LNU30" s="161"/>
      <c r="LNV30" s="164"/>
      <c r="LNW30" s="161"/>
      <c r="LNX30" s="164"/>
      <c r="LNY30" s="161"/>
      <c r="LNZ30" s="164"/>
      <c r="LOA30" s="161"/>
      <c r="LOB30" s="164"/>
      <c r="LOC30" s="161"/>
      <c r="LOD30" s="164"/>
      <c r="LOE30" s="161"/>
      <c r="LOF30" s="164"/>
      <c r="LOG30" s="161"/>
      <c r="LOH30" s="164"/>
      <c r="LOI30" s="161"/>
      <c r="LOJ30" s="164"/>
      <c r="LOK30" s="161"/>
      <c r="LOL30" s="164"/>
      <c r="LOM30" s="161"/>
      <c r="LON30" s="164"/>
      <c r="LOO30" s="161"/>
      <c r="LOP30" s="164"/>
      <c r="LOQ30" s="161"/>
      <c r="LOR30" s="164"/>
      <c r="LOS30" s="161"/>
      <c r="LOT30" s="164"/>
      <c r="LOU30" s="161"/>
      <c r="LOV30" s="164"/>
      <c r="LOW30" s="161"/>
      <c r="LOX30" s="164"/>
      <c r="LOY30" s="161"/>
      <c r="LOZ30" s="164"/>
      <c r="LPA30" s="161"/>
      <c r="LPB30" s="164"/>
      <c r="LPC30" s="161"/>
      <c r="LPD30" s="164"/>
      <c r="LPE30" s="161"/>
      <c r="LPF30" s="164"/>
      <c r="LPG30" s="161"/>
      <c r="LPH30" s="164"/>
      <c r="LPI30" s="161"/>
      <c r="LPJ30" s="164"/>
      <c r="LPK30" s="161"/>
      <c r="LPL30" s="164"/>
      <c r="LPM30" s="161"/>
      <c r="LPN30" s="164"/>
      <c r="LPO30" s="161"/>
      <c r="LPP30" s="164"/>
      <c r="LPQ30" s="161"/>
      <c r="LPR30" s="164"/>
      <c r="LPS30" s="161"/>
      <c r="LPT30" s="164"/>
      <c r="LPU30" s="161"/>
      <c r="LPV30" s="164"/>
      <c r="LPW30" s="161"/>
      <c r="LPX30" s="164"/>
      <c r="LPY30" s="161"/>
      <c r="LPZ30" s="164"/>
      <c r="LQA30" s="161"/>
      <c r="LQB30" s="164"/>
      <c r="LQC30" s="161"/>
      <c r="LQD30" s="164"/>
      <c r="LQE30" s="161"/>
      <c r="LQF30" s="164"/>
      <c r="LQG30" s="161"/>
      <c r="LQH30" s="164"/>
      <c r="LQI30" s="161"/>
      <c r="LQJ30" s="164"/>
      <c r="LQK30" s="161"/>
      <c r="LQL30" s="164"/>
      <c r="LQM30" s="161"/>
      <c r="LQN30" s="164"/>
      <c r="LQO30" s="161"/>
      <c r="LQP30" s="164"/>
      <c r="LQQ30" s="161"/>
      <c r="LQR30" s="164"/>
      <c r="LQS30" s="161"/>
      <c r="LQT30" s="164"/>
      <c r="LQU30" s="161"/>
      <c r="LQV30" s="164"/>
      <c r="LQW30" s="161"/>
      <c r="LQX30" s="164"/>
      <c r="LQY30" s="161"/>
      <c r="LQZ30" s="164"/>
      <c r="LRA30" s="161"/>
      <c r="LRB30" s="164"/>
      <c r="LRC30" s="161"/>
      <c r="LRD30" s="164"/>
      <c r="LRE30" s="161"/>
      <c r="LRF30" s="164"/>
      <c r="LRG30" s="161"/>
      <c r="LRH30" s="164"/>
      <c r="LRI30" s="161"/>
      <c r="LRJ30" s="164"/>
      <c r="LRK30" s="161"/>
      <c r="LRL30" s="164"/>
      <c r="LRM30" s="161"/>
      <c r="LRN30" s="164"/>
      <c r="LRO30" s="161"/>
      <c r="LRP30" s="164"/>
      <c r="LRQ30" s="161"/>
      <c r="LRR30" s="164"/>
      <c r="LRS30" s="161"/>
      <c r="LRT30" s="164"/>
      <c r="LRU30" s="161"/>
      <c r="LRV30" s="164"/>
      <c r="LRW30" s="161"/>
      <c r="LRX30" s="164"/>
      <c r="LRY30" s="161"/>
      <c r="LRZ30" s="164"/>
      <c r="LSA30" s="161"/>
      <c r="LSB30" s="164"/>
      <c r="LSC30" s="161"/>
      <c r="LSD30" s="164"/>
      <c r="LSE30" s="161"/>
      <c r="LSF30" s="164"/>
      <c r="LSG30" s="161"/>
      <c r="LSH30" s="164"/>
      <c r="LSI30" s="161"/>
      <c r="LSJ30" s="164"/>
      <c r="LSK30" s="161"/>
      <c r="LSL30" s="164"/>
      <c r="LSM30" s="161"/>
      <c r="LSN30" s="164"/>
      <c r="LSO30" s="161"/>
      <c r="LSP30" s="164"/>
      <c r="LSQ30" s="161"/>
      <c r="LSR30" s="164"/>
      <c r="LSS30" s="161"/>
      <c r="LST30" s="164"/>
      <c r="LSU30" s="161"/>
      <c r="LSV30" s="164"/>
      <c r="LSW30" s="161"/>
      <c r="LSX30" s="164"/>
      <c r="LSY30" s="161"/>
      <c r="LSZ30" s="164"/>
      <c r="LTA30" s="161"/>
      <c r="LTB30" s="164"/>
      <c r="LTC30" s="161"/>
      <c r="LTD30" s="164"/>
      <c r="LTE30" s="161"/>
      <c r="LTF30" s="164"/>
      <c r="LTG30" s="161"/>
      <c r="LTH30" s="164"/>
      <c r="LTI30" s="161"/>
      <c r="LTJ30" s="164"/>
      <c r="LTK30" s="161"/>
      <c r="LTL30" s="164"/>
      <c r="LTM30" s="161"/>
      <c r="LTN30" s="164"/>
      <c r="LTO30" s="161"/>
      <c r="LTP30" s="164"/>
      <c r="LTQ30" s="161"/>
      <c r="LTR30" s="164"/>
      <c r="LTS30" s="161"/>
      <c r="LTT30" s="164"/>
      <c r="LTU30" s="161"/>
      <c r="LTV30" s="164"/>
      <c r="LTW30" s="161"/>
      <c r="LTX30" s="164"/>
      <c r="LTY30" s="161"/>
      <c r="LTZ30" s="164"/>
      <c r="LUA30" s="161"/>
      <c r="LUB30" s="164"/>
      <c r="LUC30" s="161"/>
      <c r="LUD30" s="164"/>
      <c r="LUE30" s="161"/>
      <c r="LUF30" s="164"/>
      <c r="LUG30" s="161"/>
      <c r="LUH30" s="164"/>
      <c r="LUI30" s="161"/>
      <c r="LUJ30" s="164"/>
      <c r="LUK30" s="161"/>
      <c r="LUL30" s="164"/>
      <c r="LUM30" s="161"/>
      <c r="LUN30" s="164"/>
      <c r="LUO30" s="161"/>
      <c r="LUP30" s="164"/>
      <c r="LUQ30" s="161"/>
      <c r="LUR30" s="164"/>
      <c r="LUS30" s="161"/>
      <c r="LUT30" s="164"/>
      <c r="LUU30" s="161"/>
      <c r="LUV30" s="164"/>
      <c r="LUW30" s="161"/>
      <c r="LUX30" s="164"/>
      <c r="LUY30" s="161"/>
      <c r="LUZ30" s="164"/>
      <c r="LVA30" s="161"/>
      <c r="LVB30" s="164"/>
      <c r="LVC30" s="161"/>
      <c r="LVD30" s="164"/>
      <c r="LVE30" s="161"/>
      <c r="LVF30" s="164"/>
      <c r="LVG30" s="161"/>
      <c r="LVH30" s="164"/>
      <c r="LVI30" s="161"/>
      <c r="LVJ30" s="164"/>
      <c r="LVK30" s="161"/>
      <c r="LVL30" s="164"/>
      <c r="LVM30" s="161"/>
      <c r="LVN30" s="164"/>
      <c r="LVO30" s="161"/>
      <c r="LVP30" s="164"/>
      <c r="LVQ30" s="161"/>
      <c r="LVR30" s="164"/>
      <c r="LVS30" s="161"/>
      <c r="LVT30" s="164"/>
      <c r="LVU30" s="161"/>
      <c r="LVV30" s="164"/>
      <c r="LVW30" s="161"/>
      <c r="LVX30" s="164"/>
      <c r="LVY30" s="161"/>
      <c r="LVZ30" s="164"/>
      <c r="LWA30" s="161"/>
      <c r="LWB30" s="164"/>
      <c r="LWC30" s="161"/>
      <c r="LWD30" s="164"/>
      <c r="LWE30" s="161"/>
      <c r="LWF30" s="164"/>
      <c r="LWG30" s="161"/>
      <c r="LWH30" s="164"/>
      <c r="LWI30" s="161"/>
      <c r="LWJ30" s="164"/>
      <c r="LWK30" s="161"/>
      <c r="LWL30" s="164"/>
      <c r="LWM30" s="161"/>
      <c r="LWN30" s="164"/>
      <c r="LWO30" s="161"/>
      <c r="LWP30" s="164"/>
      <c r="LWQ30" s="161"/>
      <c r="LWR30" s="164"/>
      <c r="LWS30" s="161"/>
      <c r="LWT30" s="164"/>
      <c r="LWU30" s="161"/>
      <c r="LWV30" s="164"/>
      <c r="LWW30" s="161"/>
      <c r="LWX30" s="164"/>
      <c r="LWY30" s="161"/>
      <c r="LWZ30" s="164"/>
      <c r="LXA30" s="161"/>
      <c r="LXB30" s="164"/>
      <c r="LXC30" s="161"/>
      <c r="LXD30" s="164"/>
      <c r="LXE30" s="161"/>
      <c r="LXF30" s="164"/>
      <c r="LXG30" s="161"/>
      <c r="LXH30" s="164"/>
      <c r="LXI30" s="161"/>
      <c r="LXJ30" s="164"/>
      <c r="LXK30" s="161"/>
      <c r="LXL30" s="164"/>
      <c r="LXM30" s="161"/>
      <c r="LXN30" s="164"/>
      <c r="LXO30" s="161"/>
      <c r="LXP30" s="164"/>
      <c r="LXQ30" s="161"/>
      <c r="LXR30" s="164"/>
      <c r="LXS30" s="161"/>
      <c r="LXT30" s="164"/>
      <c r="LXU30" s="161"/>
      <c r="LXV30" s="164"/>
      <c r="LXW30" s="161"/>
      <c r="LXX30" s="164"/>
      <c r="LXY30" s="161"/>
      <c r="LXZ30" s="164"/>
      <c r="LYA30" s="161"/>
      <c r="LYB30" s="164"/>
      <c r="LYC30" s="161"/>
      <c r="LYD30" s="164"/>
      <c r="LYE30" s="161"/>
      <c r="LYF30" s="164"/>
      <c r="LYG30" s="161"/>
      <c r="LYH30" s="164"/>
      <c r="LYI30" s="161"/>
      <c r="LYJ30" s="164"/>
      <c r="LYK30" s="161"/>
      <c r="LYL30" s="164"/>
      <c r="LYM30" s="161"/>
      <c r="LYN30" s="164"/>
      <c r="LYO30" s="161"/>
      <c r="LYP30" s="164"/>
      <c r="LYQ30" s="161"/>
      <c r="LYR30" s="164"/>
      <c r="LYS30" s="161"/>
      <c r="LYT30" s="164"/>
      <c r="LYU30" s="161"/>
      <c r="LYV30" s="164"/>
      <c r="LYW30" s="161"/>
      <c r="LYX30" s="164"/>
      <c r="LYY30" s="161"/>
      <c r="LYZ30" s="164"/>
      <c r="LZA30" s="161"/>
      <c r="LZB30" s="164"/>
      <c r="LZC30" s="161"/>
      <c r="LZD30" s="164"/>
      <c r="LZE30" s="161"/>
      <c r="LZF30" s="164"/>
      <c r="LZG30" s="161"/>
      <c r="LZH30" s="164"/>
      <c r="LZI30" s="161"/>
      <c r="LZJ30" s="164"/>
      <c r="LZK30" s="161"/>
      <c r="LZL30" s="164"/>
      <c r="LZM30" s="161"/>
      <c r="LZN30" s="164"/>
      <c r="LZO30" s="161"/>
      <c r="LZP30" s="164"/>
      <c r="LZQ30" s="161"/>
      <c r="LZR30" s="164"/>
      <c r="LZS30" s="161"/>
      <c r="LZT30" s="164"/>
      <c r="LZU30" s="161"/>
      <c r="LZV30" s="164"/>
      <c r="LZW30" s="161"/>
      <c r="LZX30" s="164"/>
      <c r="LZY30" s="161"/>
      <c r="LZZ30" s="164"/>
      <c r="MAA30" s="161"/>
      <c r="MAB30" s="164"/>
      <c r="MAC30" s="161"/>
      <c r="MAD30" s="164"/>
      <c r="MAE30" s="161"/>
      <c r="MAF30" s="164"/>
      <c r="MAG30" s="161"/>
      <c r="MAH30" s="164"/>
      <c r="MAI30" s="161"/>
      <c r="MAJ30" s="164"/>
      <c r="MAK30" s="161"/>
      <c r="MAL30" s="164"/>
      <c r="MAM30" s="161"/>
      <c r="MAN30" s="164"/>
      <c r="MAO30" s="161"/>
      <c r="MAP30" s="164"/>
      <c r="MAQ30" s="161"/>
      <c r="MAR30" s="164"/>
      <c r="MAS30" s="161"/>
      <c r="MAT30" s="164"/>
      <c r="MAU30" s="161"/>
      <c r="MAV30" s="164"/>
      <c r="MAW30" s="161"/>
      <c r="MAX30" s="164"/>
      <c r="MAY30" s="161"/>
      <c r="MAZ30" s="164"/>
      <c r="MBA30" s="161"/>
      <c r="MBB30" s="164"/>
      <c r="MBC30" s="161"/>
      <c r="MBD30" s="164"/>
      <c r="MBE30" s="161"/>
      <c r="MBF30" s="164"/>
      <c r="MBG30" s="161"/>
      <c r="MBH30" s="164"/>
      <c r="MBI30" s="161"/>
      <c r="MBJ30" s="164"/>
      <c r="MBK30" s="161"/>
      <c r="MBL30" s="164"/>
      <c r="MBM30" s="161"/>
      <c r="MBN30" s="164"/>
      <c r="MBO30" s="161"/>
      <c r="MBP30" s="164"/>
      <c r="MBQ30" s="161"/>
      <c r="MBR30" s="164"/>
      <c r="MBS30" s="161"/>
      <c r="MBT30" s="164"/>
      <c r="MBU30" s="161"/>
      <c r="MBV30" s="164"/>
      <c r="MBW30" s="161"/>
      <c r="MBX30" s="164"/>
      <c r="MBY30" s="161"/>
      <c r="MBZ30" s="164"/>
      <c r="MCA30" s="161"/>
      <c r="MCB30" s="164"/>
      <c r="MCC30" s="161"/>
      <c r="MCD30" s="164"/>
      <c r="MCE30" s="161"/>
      <c r="MCF30" s="164"/>
      <c r="MCG30" s="161"/>
      <c r="MCH30" s="164"/>
      <c r="MCI30" s="161"/>
      <c r="MCJ30" s="164"/>
      <c r="MCK30" s="161"/>
      <c r="MCL30" s="164"/>
      <c r="MCM30" s="161"/>
      <c r="MCN30" s="164"/>
      <c r="MCO30" s="161"/>
      <c r="MCP30" s="164"/>
      <c r="MCQ30" s="161"/>
      <c r="MCR30" s="164"/>
      <c r="MCS30" s="161"/>
      <c r="MCT30" s="164"/>
      <c r="MCU30" s="161"/>
      <c r="MCV30" s="164"/>
      <c r="MCW30" s="161"/>
      <c r="MCX30" s="164"/>
      <c r="MCY30" s="161"/>
      <c r="MCZ30" s="164"/>
      <c r="MDA30" s="161"/>
      <c r="MDB30" s="164"/>
      <c r="MDC30" s="161"/>
      <c r="MDD30" s="164"/>
      <c r="MDE30" s="161"/>
      <c r="MDF30" s="164"/>
      <c r="MDG30" s="161"/>
      <c r="MDH30" s="164"/>
      <c r="MDI30" s="161"/>
      <c r="MDJ30" s="164"/>
      <c r="MDK30" s="161"/>
      <c r="MDL30" s="164"/>
      <c r="MDM30" s="161"/>
      <c r="MDN30" s="164"/>
      <c r="MDO30" s="161"/>
      <c r="MDP30" s="164"/>
      <c r="MDQ30" s="161"/>
      <c r="MDR30" s="164"/>
      <c r="MDS30" s="161"/>
      <c r="MDT30" s="164"/>
      <c r="MDU30" s="161"/>
      <c r="MDV30" s="164"/>
      <c r="MDW30" s="161"/>
      <c r="MDX30" s="164"/>
      <c r="MDY30" s="161"/>
      <c r="MDZ30" s="164"/>
      <c r="MEA30" s="161"/>
      <c r="MEB30" s="164"/>
      <c r="MEC30" s="161"/>
      <c r="MED30" s="164"/>
      <c r="MEE30" s="161"/>
      <c r="MEF30" s="164"/>
      <c r="MEG30" s="161"/>
      <c r="MEH30" s="164"/>
      <c r="MEI30" s="161"/>
      <c r="MEJ30" s="164"/>
      <c r="MEK30" s="161"/>
      <c r="MEL30" s="164"/>
      <c r="MEM30" s="161"/>
      <c r="MEN30" s="164"/>
      <c r="MEO30" s="161"/>
      <c r="MEP30" s="164"/>
      <c r="MEQ30" s="161"/>
      <c r="MER30" s="164"/>
      <c r="MES30" s="161"/>
      <c r="MET30" s="164"/>
      <c r="MEU30" s="161"/>
      <c r="MEV30" s="164"/>
      <c r="MEW30" s="161"/>
      <c r="MEX30" s="164"/>
      <c r="MEY30" s="161"/>
      <c r="MEZ30" s="164"/>
      <c r="MFA30" s="161"/>
      <c r="MFB30" s="164"/>
      <c r="MFC30" s="161"/>
      <c r="MFD30" s="164"/>
      <c r="MFE30" s="161"/>
      <c r="MFF30" s="164"/>
      <c r="MFG30" s="161"/>
      <c r="MFH30" s="164"/>
      <c r="MFI30" s="161"/>
      <c r="MFJ30" s="164"/>
      <c r="MFK30" s="161"/>
      <c r="MFL30" s="164"/>
      <c r="MFM30" s="161"/>
      <c r="MFN30" s="164"/>
      <c r="MFO30" s="161"/>
      <c r="MFP30" s="164"/>
      <c r="MFQ30" s="161"/>
      <c r="MFR30" s="164"/>
      <c r="MFS30" s="161"/>
      <c r="MFT30" s="164"/>
      <c r="MFU30" s="161"/>
      <c r="MFV30" s="164"/>
      <c r="MFW30" s="161"/>
      <c r="MFX30" s="164"/>
      <c r="MFY30" s="161"/>
      <c r="MFZ30" s="164"/>
      <c r="MGA30" s="161"/>
      <c r="MGB30" s="164"/>
      <c r="MGC30" s="161"/>
      <c r="MGD30" s="164"/>
      <c r="MGE30" s="161"/>
      <c r="MGF30" s="164"/>
      <c r="MGG30" s="161"/>
      <c r="MGH30" s="164"/>
      <c r="MGI30" s="161"/>
      <c r="MGJ30" s="164"/>
      <c r="MGK30" s="161"/>
      <c r="MGL30" s="164"/>
      <c r="MGM30" s="161"/>
      <c r="MGN30" s="164"/>
      <c r="MGO30" s="161"/>
      <c r="MGP30" s="164"/>
      <c r="MGQ30" s="161"/>
      <c r="MGR30" s="164"/>
      <c r="MGS30" s="161"/>
      <c r="MGT30" s="164"/>
      <c r="MGU30" s="161"/>
      <c r="MGV30" s="164"/>
      <c r="MGW30" s="161"/>
      <c r="MGX30" s="164"/>
      <c r="MGY30" s="161"/>
      <c r="MGZ30" s="164"/>
      <c r="MHA30" s="161"/>
      <c r="MHB30" s="164"/>
      <c r="MHC30" s="161"/>
      <c r="MHD30" s="164"/>
      <c r="MHE30" s="161"/>
      <c r="MHF30" s="164"/>
      <c r="MHG30" s="161"/>
      <c r="MHH30" s="164"/>
      <c r="MHI30" s="161"/>
      <c r="MHJ30" s="164"/>
      <c r="MHK30" s="161"/>
      <c r="MHL30" s="164"/>
      <c r="MHM30" s="161"/>
      <c r="MHN30" s="164"/>
      <c r="MHO30" s="161"/>
      <c r="MHP30" s="164"/>
      <c r="MHQ30" s="161"/>
      <c r="MHR30" s="164"/>
      <c r="MHS30" s="161"/>
      <c r="MHT30" s="164"/>
      <c r="MHU30" s="161"/>
      <c r="MHV30" s="164"/>
      <c r="MHW30" s="161"/>
      <c r="MHX30" s="164"/>
      <c r="MHY30" s="161"/>
      <c r="MHZ30" s="164"/>
      <c r="MIA30" s="161"/>
      <c r="MIB30" s="164"/>
      <c r="MIC30" s="161"/>
      <c r="MID30" s="164"/>
      <c r="MIE30" s="161"/>
      <c r="MIF30" s="164"/>
      <c r="MIG30" s="161"/>
      <c r="MIH30" s="164"/>
      <c r="MII30" s="161"/>
      <c r="MIJ30" s="164"/>
      <c r="MIK30" s="161"/>
      <c r="MIL30" s="164"/>
      <c r="MIM30" s="161"/>
      <c r="MIN30" s="164"/>
      <c r="MIO30" s="161"/>
      <c r="MIP30" s="164"/>
      <c r="MIQ30" s="161"/>
      <c r="MIR30" s="164"/>
      <c r="MIS30" s="161"/>
      <c r="MIT30" s="164"/>
      <c r="MIU30" s="161"/>
      <c r="MIV30" s="164"/>
      <c r="MIW30" s="161"/>
      <c r="MIX30" s="164"/>
      <c r="MIY30" s="161"/>
      <c r="MIZ30" s="164"/>
      <c r="MJA30" s="161"/>
      <c r="MJB30" s="164"/>
      <c r="MJC30" s="161"/>
      <c r="MJD30" s="164"/>
      <c r="MJE30" s="161"/>
      <c r="MJF30" s="164"/>
      <c r="MJG30" s="161"/>
      <c r="MJH30" s="164"/>
      <c r="MJI30" s="161"/>
      <c r="MJJ30" s="164"/>
      <c r="MJK30" s="161"/>
      <c r="MJL30" s="164"/>
      <c r="MJM30" s="161"/>
      <c r="MJN30" s="164"/>
      <c r="MJO30" s="161"/>
      <c r="MJP30" s="164"/>
      <c r="MJQ30" s="161"/>
      <c r="MJR30" s="164"/>
      <c r="MJS30" s="161"/>
      <c r="MJT30" s="164"/>
      <c r="MJU30" s="161"/>
      <c r="MJV30" s="164"/>
      <c r="MJW30" s="161"/>
      <c r="MJX30" s="164"/>
      <c r="MJY30" s="161"/>
      <c r="MJZ30" s="164"/>
      <c r="MKA30" s="161"/>
      <c r="MKB30" s="164"/>
      <c r="MKC30" s="161"/>
      <c r="MKD30" s="164"/>
      <c r="MKE30" s="161"/>
      <c r="MKF30" s="164"/>
      <c r="MKG30" s="161"/>
      <c r="MKH30" s="164"/>
      <c r="MKI30" s="161"/>
      <c r="MKJ30" s="164"/>
      <c r="MKK30" s="161"/>
      <c r="MKL30" s="164"/>
      <c r="MKM30" s="161"/>
      <c r="MKN30" s="164"/>
      <c r="MKO30" s="161"/>
      <c r="MKP30" s="164"/>
      <c r="MKQ30" s="161"/>
      <c r="MKR30" s="164"/>
      <c r="MKS30" s="161"/>
      <c r="MKT30" s="164"/>
      <c r="MKU30" s="161"/>
      <c r="MKV30" s="164"/>
      <c r="MKW30" s="161"/>
      <c r="MKX30" s="164"/>
      <c r="MKY30" s="161"/>
      <c r="MKZ30" s="164"/>
      <c r="MLA30" s="161"/>
      <c r="MLB30" s="164"/>
      <c r="MLC30" s="161"/>
      <c r="MLD30" s="164"/>
      <c r="MLE30" s="161"/>
      <c r="MLF30" s="164"/>
      <c r="MLG30" s="161"/>
      <c r="MLH30" s="164"/>
      <c r="MLI30" s="161"/>
      <c r="MLJ30" s="164"/>
      <c r="MLK30" s="161"/>
      <c r="MLL30" s="164"/>
      <c r="MLM30" s="161"/>
      <c r="MLN30" s="164"/>
      <c r="MLO30" s="161"/>
      <c r="MLP30" s="164"/>
      <c r="MLQ30" s="161"/>
      <c r="MLR30" s="164"/>
      <c r="MLS30" s="161"/>
      <c r="MLT30" s="164"/>
      <c r="MLU30" s="161"/>
      <c r="MLV30" s="164"/>
      <c r="MLW30" s="161"/>
      <c r="MLX30" s="164"/>
      <c r="MLY30" s="161"/>
      <c r="MLZ30" s="164"/>
      <c r="MMA30" s="161"/>
      <c r="MMB30" s="164"/>
      <c r="MMC30" s="161"/>
      <c r="MMD30" s="164"/>
      <c r="MME30" s="161"/>
      <c r="MMF30" s="164"/>
      <c r="MMG30" s="161"/>
      <c r="MMH30" s="164"/>
      <c r="MMI30" s="161"/>
      <c r="MMJ30" s="164"/>
      <c r="MMK30" s="161"/>
      <c r="MML30" s="164"/>
      <c r="MMM30" s="161"/>
      <c r="MMN30" s="164"/>
      <c r="MMO30" s="161"/>
      <c r="MMP30" s="164"/>
      <c r="MMQ30" s="161"/>
      <c r="MMR30" s="164"/>
      <c r="MMS30" s="161"/>
      <c r="MMT30" s="164"/>
      <c r="MMU30" s="161"/>
      <c r="MMV30" s="164"/>
      <c r="MMW30" s="161"/>
      <c r="MMX30" s="164"/>
      <c r="MMY30" s="161"/>
      <c r="MMZ30" s="164"/>
      <c r="MNA30" s="161"/>
      <c r="MNB30" s="164"/>
      <c r="MNC30" s="161"/>
      <c r="MND30" s="164"/>
      <c r="MNE30" s="161"/>
      <c r="MNF30" s="164"/>
      <c r="MNG30" s="161"/>
      <c r="MNH30" s="164"/>
      <c r="MNI30" s="161"/>
      <c r="MNJ30" s="164"/>
      <c r="MNK30" s="161"/>
      <c r="MNL30" s="164"/>
      <c r="MNM30" s="161"/>
      <c r="MNN30" s="164"/>
      <c r="MNO30" s="161"/>
      <c r="MNP30" s="164"/>
      <c r="MNQ30" s="161"/>
      <c r="MNR30" s="164"/>
      <c r="MNS30" s="161"/>
      <c r="MNT30" s="164"/>
      <c r="MNU30" s="161"/>
      <c r="MNV30" s="164"/>
      <c r="MNW30" s="161"/>
      <c r="MNX30" s="164"/>
      <c r="MNY30" s="161"/>
      <c r="MNZ30" s="164"/>
      <c r="MOA30" s="161"/>
      <c r="MOB30" s="164"/>
      <c r="MOC30" s="161"/>
      <c r="MOD30" s="164"/>
      <c r="MOE30" s="161"/>
      <c r="MOF30" s="164"/>
      <c r="MOG30" s="161"/>
      <c r="MOH30" s="164"/>
      <c r="MOI30" s="161"/>
      <c r="MOJ30" s="164"/>
      <c r="MOK30" s="161"/>
      <c r="MOL30" s="164"/>
      <c r="MOM30" s="161"/>
      <c r="MON30" s="164"/>
      <c r="MOO30" s="161"/>
      <c r="MOP30" s="164"/>
      <c r="MOQ30" s="161"/>
      <c r="MOR30" s="164"/>
      <c r="MOS30" s="161"/>
      <c r="MOT30" s="164"/>
      <c r="MOU30" s="161"/>
      <c r="MOV30" s="164"/>
      <c r="MOW30" s="161"/>
      <c r="MOX30" s="164"/>
      <c r="MOY30" s="161"/>
      <c r="MOZ30" s="164"/>
      <c r="MPA30" s="161"/>
      <c r="MPB30" s="164"/>
      <c r="MPC30" s="161"/>
      <c r="MPD30" s="164"/>
      <c r="MPE30" s="161"/>
      <c r="MPF30" s="164"/>
      <c r="MPG30" s="161"/>
      <c r="MPH30" s="164"/>
      <c r="MPI30" s="161"/>
      <c r="MPJ30" s="164"/>
      <c r="MPK30" s="161"/>
      <c r="MPL30" s="164"/>
      <c r="MPM30" s="161"/>
      <c r="MPN30" s="164"/>
      <c r="MPO30" s="161"/>
      <c r="MPP30" s="164"/>
      <c r="MPQ30" s="161"/>
      <c r="MPR30" s="164"/>
      <c r="MPS30" s="161"/>
      <c r="MPT30" s="164"/>
      <c r="MPU30" s="161"/>
      <c r="MPV30" s="164"/>
      <c r="MPW30" s="161"/>
      <c r="MPX30" s="164"/>
      <c r="MPY30" s="161"/>
      <c r="MPZ30" s="164"/>
      <c r="MQA30" s="161"/>
      <c r="MQB30" s="164"/>
      <c r="MQC30" s="161"/>
      <c r="MQD30" s="164"/>
      <c r="MQE30" s="161"/>
      <c r="MQF30" s="164"/>
      <c r="MQG30" s="161"/>
      <c r="MQH30" s="164"/>
      <c r="MQI30" s="161"/>
      <c r="MQJ30" s="164"/>
      <c r="MQK30" s="161"/>
      <c r="MQL30" s="164"/>
      <c r="MQM30" s="161"/>
      <c r="MQN30" s="164"/>
      <c r="MQO30" s="161"/>
      <c r="MQP30" s="164"/>
      <c r="MQQ30" s="161"/>
      <c r="MQR30" s="164"/>
      <c r="MQS30" s="161"/>
      <c r="MQT30" s="164"/>
      <c r="MQU30" s="161"/>
      <c r="MQV30" s="164"/>
      <c r="MQW30" s="161"/>
      <c r="MQX30" s="164"/>
      <c r="MQY30" s="161"/>
      <c r="MQZ30" s="164"/>
      <c r="MRA30" s="161"/>
      <c r="MRB30" s="164"/>
      <c r="MRC30" s="161"/>
      <c r="MRD30" s="164"/>
      <c r="MRE30" s="161"/>
      <c r="MRF30" s="164"/>
      <c r="MRG30" s="161"/>
      <c r="MRH30" s="164"/>
      <c r="MRI30" s="161"/>
      <c r="MRJ30" s="164"/>
      <c r="MRK30" s="161"/>
      <c r="MRL30" s="164"/>
      <c r="MRM30" s="161"/>
      <c r="MRN30" s="164"/>
      <c r="MRO30" s="161"/>
      <c r="MRP30" s="164"/>
      <c r="MRQ30" s="161"/>
      <c r="MRR30" s="164"/>
      <c r="MRS30" s="161"/>
      <c r="MRT30" s="164"/>
      <c r="MRU30" s="161"/>
      <c r="MRV30" s="164"/>
      <c r="MRW30" s="161"/>
      <c r="MRX30" s="164"/>
      <c r="MRY30" s="161"/>
      <c r="MRZ30" s="164"/>
      <c r="MSA30" s="161"/>
      <c r="MSB30" s="164"/>
      <c r="MSC30" s="161"/>
      <c r="MSD30" s="164"/>
      <c r="MSE30" s="161"/>
      <c r="MSF30" s="164"/>
      <c r="MSG30" s="161"/>
      <c r="MSH30" s="164"/>
      <c r="MSI30" s="161"/>
      <c r="MSJ30" s="164"/>
      <c r="MSK30" s="161"/>
      <c r="MSL30" s="164"/>
      <c r="MSM30" s="161"/>
      <c r="MSN30" s="164"/>
      <c r="MSO30" s="161"/>
      <c r="MSP30" s="164"/>
      <c r="MSQ30" s="161"/>
      <c r="MSR30" s="164"/>
      <c r="MSS30" s="161"/>
      <c r="MST30" s="164"/>
      <c r="MSU30" s="161"/>
      <c r="MSV30" s="164"/>
      <c r="MSW30" s="161"/>
      <c r="MSX30" s="164"/>
      <c r="MSY30" s="161"/>
      <c r="MSZ30" s="164"/>
      <c r="MTA30" s="161"/>
      <c r="MTB30" s="164"/>
      <c r="MTC30" s="161"/>
      <c r="MTD30" s="164"/>
      <c r="MTE30" s="161"/>
      <c r="MTF30" s="164"/>
      <c r="MTG30" s="161"/>
      <c r="MTH30" s="164"/>
      <c r="MTI30" s="161"/>
      <c r="MTJ30" s="164"/>
      <c r="MTK30" s="161"/>
      <c r="MTL30" s="164"/>
      <c r="MTM30" s="161"/>
      <c r="MTN30" s="164"/>
      <c r="MTO30" s="161"/>
      <c r="MTP30" s="164"/>
      <c r="MTQ30" s="161"/>
      <c r="MTR30" s="164"/>
      <c r="MTS30" s="161"/>
      <c r="MTT30" s="164"/>
      <c r="MTU30" s="161"/>
      <c r="MTV30" s="164"/>
      <c r="MTW30" s="161"/>
      <c r="MTX30" s="164"/>
      <c r="MTY30" s="161"/>
      <c r="MTZ30" s="164"/>
      <c r="MUA30" s="161"/>
      <c r="MUB30" s="164"/>
      <c r="MUC30" s="161"/>
      <c r="MUD30" s="164"/>
      <c r="MUE30" s="161"/>
      <c r="MUF30" s="164"/>
      <c r="MUG30" s="161"/>
      <c r="MUH30" s="164"/>
      <c r="MUI30" s="161"/>
      <c r="MUJ30" s="164"/>
      <c r="MUK30" s="161"/>
      <c r="MUL30" s="164"/>
      <c r="MUM30" s="161"/>
      <c r="MUN30" s="164"/>
      <c r="MUO30" s="161"/>
      <c r="MUP30" s="164"/>
      <c r="MUQ30" s="161"/>
      <c r="MUR30" s="164"/>
      <c r="MUS30" s="161"/>
      <c r="MUT30" s="164"/>
      <c r="MUU30" s="161"/>
      <c r="MUV30" s="164"/>
      <c r="MUW30" s="161"/>
      <c r="MUX30" s="164"/>
      <c r="MUY30" s="161"/>
      <c r="MUZ30" s="164"/>
      <c r="MVA30" s="161"/>
      <c r="MVB30" s="164"/>
      <c r="MVC30" s="161"/>
      <c r="MVD30" s="164"/>
      <c r="MVE30" s="161"/>
      <c r="MVF30" s="164"/>
      <c r="MVG30" s="161"/>
      <c r="MVH30" s="164"/>
      <c r="MVI30" s="161"/>
      <c r="MVJ30" s="164"/>
      <c r="MVK30" s="161"/>
      <c r="MVL30" s="164"/>
      <c r="MVM30" s="161"/>
      <c r="MVN30" s="164"/>
      <c r="MVO30" s="161"/>
      <c r="MVP30" s="164"/>
      <c r="MVQ30" s="161"/>
      <c r="MVR30" s="164"/>
      <c r="MVS30" s="161"/>
      <c r="MVT30" s="164"/>
      <c r="MVU30" s="161"/>
      <c r="MVV30" s="164"/>
      <c r="MVW30" s="161"/>
      <c r="MVX30" s="164"/>
      <c r="MVY30" s="161"/>
      <c r="MVZ30" s="164"/>
      <c r="MWA30" s="161"/>
      <c r="MWB30" s="164"/>
      <c r="MWC30" s="161"/>
      <c r="MWD30" s="164"/>
      <c r="MWE30" s="161"/>
      <c r="MWF30" s="164"/>
      <c r="MWG30" s="161"/>
      <c r="MWH30" s="164"/>
      <c r="MWI30" s="161"/>
      <c r="MWJ30" s="164"/>
      <c r="MWK30" s="161"/>
      <c r="MWL30" s="164"/>
      <c r="MWM30" s="161"/>
      <c r="MWN30" s="164"/>
      <c r="MWO30" s="161"/>
      <c r="MWP30" s="164"/>
      <c r="MWQ30" s="161"/>
      <c r="MWR30" s="164"/>
      <c r="MWS30" s="161"/>
      <c r="MWT30" s="164"/>
      <c r="MWU30" s="161"/>
      <c r="MWV30" s="164"/>
      <c r="MWW30" s="161"/>
      <c r="MWX30" s="164"/>
      <c r="MWY30" s="161"/>
      <c r="MWZ30" s="164"/>
      <c r="MXA30" s="161"/>
      <c r="MXB30" s="164"/>
      <c r="MXC30" s="161"/>
      <c r="MXD30" s="164"/>
      <c r="MXE30" s="161"/>
      <c r="MXF30" s="164"/>
      <c r="MXG30" s="161"/>
      <c r="MXH30" s="164"/>
      <c r="MXI30" s="161"/>
      <c r="MXJ30" s="164"/>
      <c r="MXK30" s="161"/>
      <c r="MXL30" s="164"/>
      <c r="MXM30" s="161"/>
      <c r="MXN30" s="164"/>
      <c r="MXO30" s="161"/>
      <c r="MXP30" s="164"/>
      <c r="MXQ30" s="161"/>
      <c r="MXR30" s="164"/>
      <c r="MXS30" s="161"/>
      <c r="MXT30" s="164"/>
      <c r="MXU30" s="161"/>
      <c r="MXV30" s="164"/>
      <c r="MXW30" s="161"/>
      <c r="MXX30" s="164"/>
      <c r="MXY30" s="161"/>
      <c r="MXZ30" s="164"/>
      <c r="MYA30" s="161"/>
      <c r="MYB30" s="164"/>
      <c r="MYC30" s="161"/>
      <c r="MYD30" s="164"/>
      <c r="MYE30" s="161"/>
      <c r="MYF30" s="164"/>
      <c r="MYG30" s="161"/>
      <c r="MYH30" s="164"/>
      <c r="MYI30" s="161"/>
      <c r="MYJ30" s="164"/>
      <c r="MYK30" s="161"/>
      <c r="MYL30" s="164"/>
      <c r="MYM30" s="161"/>
      <c r="MYN30" s="164"/>
      <c r="MYO30" s="161"/>
      <c r="MYP30" s="164"/>
      <c r="MYQ30" s="161"/>
      <c r="MYR30" s="164"/>
      <c r="MYS30" s="161"/>
      <c r="MYT30" s="164"/>
      <c r="MYU30" s="161"/>
      <c r="MYV30" s="164"/>
      <c r="MYW30" s="161"/>
      <c r="MYX30" s="164"/>
      <c r="MYY30" s="161"/>
      <c r="MYZ30" s="164"/>
      <c r="MZA30" s="161"/>
      <c r="MZB30" s="164"/>
      <c r="MZC30" s="161"/>
      <c r="MZD30" s="164"/>
      <c r="MZE30" s="161"/>
      <c r="MZF30" s="164"/>
      <c r="MZG30" s="161"/>
      <c r="MZH30" s="164"/>
      <c r="MZI30" s="161"/>
      <c r="MZJ30" s="164"/>
      <c r="MZK30" s="161"/>
      <c r="MZL30" s="164"/>
      <c r="MZM30" s="161"/>
      <c r="MZN30" s="164"/>
      <c r="MZO30" s="161"/>
      <c r="MZP30" s="164"/>
      <c r="MZQ30" s="161"/>
      <c r="MZR30" s="164"/>
      <c r="MZS30" s="161"/>
      <c r="MZT30" s="164"/>
      <c r="MZU30" s="161"/>
      <c r="MZV30" s="164"/>
      <c r="MZW30" s="161"/>
      <c r="MZX30" s="164"/>
      <c r="MZY30" s="161"/>
      <c r="MZZ30" s="164"/>
      <c r="NAA30" s="161"/>
      <c r="NAB30" s="164"/>
      <c r="NAC30" s="161"/>
      <c r="NAD30" s="164"/>
      <c r="NAE30" s="161"/>
      <c r="NAF30" s="164"/>
      <c r="NAG30" s="161"/>
      <c r="NAH30" s="164"/>
      <c r="NAI30" s="161"/>
      <c r="NAJ30" s="164"/>
      <c r="NAK30" s="161"/>
      <c r="NAL30" s="164"/>
      <c r="NAM30" s="161"/>
      <c r="NAN30" s="164"/>
      <c r="NAO30" s="161"/>
      <c r="NAP30" s="164"/>
      <c r="NAQ30" s="161"/>
      <c r="NAR30" s="164"/>
      <c r="NAS30" s="161"/>
      <c r="NAT30" s="164"/>
      <c r="NAU30" s="161"/>
      <c r="NAV30" s="164"/>
      <c r="NAW30" s="161"/>
      <c r="NAX30" s="164"/>
      <c r="NAY30" s="161"/>
      <c r="NAZ30" s="164"/>
      <c r="NBA30" s="161"/>
      <c r="NBB30" s="164"/>
      <c r="NBC30" s="161"/>
      <c r="NBD30" s="164"/>
      <c r="NBE30" s="161"/>
      <c r="NBF30" s="164"/>
      <c r="NBG30" s="161"/>
      <c r="NBH30" s="164"/>
      <c r="NBI30" s="161"/>
      <c r="NBJ30" s="164"/>
      <c r="NBK30" s="161"/>
      <c r="NBL30" s="164"/>
      <c r="NBM30" s="161"/>
      <c r="NBN30" s="164"/>
      <c r="NBO30" s="161"/>
      <c r="NBP30" s="164"/>
      <c r="NBQ30" s="161"/>
      <c r="NBR30" s="164"/>
      <c r="NBS30" s="161"/>
      <c r="NBT30" s="164"/>
      <c r="NBU30" s="161"/>
      <c r="NBV30" s="164"/>
      <c r="NBW30" s="161"/>
      <c r="NBX30" s="164"/>
      <c r="NBY30" s="161"/>
      <c r="NBZ30" s="164"/>
      <c r="NCA30" s="161"/>
      <c r="NCB30" s="164"/>
      <c r="NCC30" s="161"/>
      <c r="NCD30" s="164"/>
      <c r="NCE30" s="161"/>
      <c r="NCF30" s="164"/>
      <c r="NCG30" s="161"/>
      <c r="NCH30" s="164"/>
      <c r="NCI30" s="161"/>
      <c r="NCJ30" s="164"/>
      <c r="NCK30" s="161"/>
      <c r="NCL30" s="164"/>
      <c r="NCM30" s="161"/>
      <c r="NCN30" s="164"/>
      <c r="NCO30" s="161"/>
      <c r="NCP30" s="164"/>
      <c r="NCQ30" s="161"/>
      <c r="NCR30" s="164"/>
      <c r="NCS30" s="161"/>
      <c r="NCT30" s="164"/>
      <c r="NCU30" s="161"/>
      <c r="NCV30" s="164"/>
      <c r="NCW30" s="161"/>
      <c r="NCX30" s="164"/>
      <c r="NCY30" s="161"/>
      <c r="NCZ30" s="164"/>
      <c r="NDA30" s="161"/>
      <c r="NDB30" s="164"/>
      <c r="NDC30" s="161"/>
      <c r="NDD30" s="164"/>
      <c r="NDE30" s="161"/>
      <c r="NDF30" s="164"/>
      <c r="NDG30" s="161"/>
      <c r="NDH30" s="164"/>
      <c r="NDI30" s="161"/>
      <c r="NDJ30" s="164"/>
      <c r="NDK30" s="161"/>
      <c r="NDL30" s="164"/>
      <c r="NDM30" s="161"/>
      <c r="NDN30" s="164"/>
      <c r="NDO30" s="161"/>
      <c r="NDP30" s="164"/>
      <c r="NDQ30" s="161"/>
      <c r="NDR30" s="164"/>
      <c r="NDS30" s="161"/>
      <c r="NDT30" s="164"/>
      <c r="NDU30" s="161"/>
      <c r="NDV30" s="164"/>
      <c r="NDW30" s="161"/>
      <c r="NDX30" s="164"/>
      <c r="NDY30" s="161"/>
      <c r="NDZ30" s="164"/>
      <c r="NEA30" s="161"/>
      <c r="NEB30" s="164"/>
      <c r="NEC30" s="161"/>
      <c r="NED30" s="164"/>
      <c r="NEE30" s="161"/>
      <c r="NEF30" s="164"/>
      <c r="NEG30" s="161"/>
      <c r="NEH30" s="164"/>
      <c r="NEI30" s="161"/>
      <c r="NEJ30" s="164"/>
      <c r="NEK30" s="161"/>
      <c r="NEL30" s="164"/>
      <c r="NEM30" s="161"/>
      <c r="NEN30" s="164"/>
      <c r="NEO30" s="161"/>
      <c r="NEP30" s="164"/>
      <c r="NEQ30" s="161"/>
      <c r="NER30" s="164"/>
      <c r="NES30" s="161"/>
      <c r="NET30" s="164"/>
      <c r="NEU30" s="161"/>
      <c r="NEV30" s="164"/>
      <c r="NEW30" s="161"/>
      <c r="NEX30" s="164"/>
      <c r="NEY30" s="161"/>
      <c r="NEZ30" s="164"/>
      <c r="NFA30" s="161"/>
      <c r="NFB30" s="164"/>
      <c r="NFC30" s="161"/>
      <c r="NFD30" s="164"/>
      <c r="NFE30" s="161"/>
      <c r="NFF30" s="164"/>
      <c r="NFG30" s="161"/>
      <c r="NFH30" s="164"/>
      <c r="NFI30" s="161"/>
      <c r="NFJ30" s="164"/>
      <c r="NFK30" s="161"/>
      <c r="NFL30" s="164"/>
      <c r="NFM30" s="161"/>
      <c r="NFN30" s="164"/>
      <c r="NFO30" s="161"/>
      <c r="NFP30" s="164"/>
      <c r="NFQ30" s="161"/>
      <c r="NFR30" s="164"/>
      <c r="NFS30" s="161"/>
      <c r="NFT30" s="164"/>
      <c r="NFU30" s="161"/>
      <c r="NFV30" s="164"/>
      <c r="NFW30" s="161"/>
      <c r="NFX30" s="164"/>
      <c r="NFY30" s="161"/>
      <c r="NFZ30" s="164"/>
      <c r="NGA30" s="161"/>
      <c r="NGB30" s="164"/>
      <c r="NGC30" s="161"/>
      <c r="NGD30" s="164"/>
      <c r="NGE30" s="161"/>
      <c r="NGF30" s="164"/>
      <c r="NGG30" s="161"/>
      <c r="NGH30" s="164"/>
      <c r="NGI30" s="161"/>
      <c r="NGJ30" s="164"/>
      <c r="NGK30" s="161"/>
      <c r="NGL30" s="164"/>
      <c r="NGM30" s="161"/>
      <c r="NGN30" s="164"/>
      <c r="NGO30" s="161"/>
      <c r="NGP30" s="164"/>
      <c r="NGQ30" s="161"/>
      <c r="NGR30" s="164"/>
      <c r="NGS30" s="161"/>
      <c r="NGT30" s="164"/>
      <c r="NGU30" s="161"/>
      <c r="NGV30" s="164"/>
      <c r="NGW30" s="161"/>
      <c r="NGX30" s="164"/>
      <c r="NGY30" s="161"/>
      <c r="NGZ30" s="164"/>
      <c r="NHA30" s="161"/>
      <c r="NHB30" s="164"/>
      <c r="NHC30" s="161"/>
      <c r="NHD30" s="164"/>
      <c r="NHE30" s="161"/>
      <c r="NHF30" s="164"/>
      <c r="NHG30" s="161"/>
      <c r="NHH30" s="164"/>
      <c r="NHI30" s="161"/>
      <c r="NHJ30" s="164"/>
      <c r="NHK30" s="161"/>
      <c r="NHL30" s="164"/>
      <c r="NHM30" s="161"/>
      <c r="NHN30" s="164"/>
      <c r="NHO30" s="161"/>
      <c r="NHP30" s="164"/>
      <c r="NHQ30" s="161"/>
      <c r="NHR30" s="164"/>
      <c r="NHS30" s="161"/>
      <c r="NHT30" s="164"/>
      <c r="NHU30" s="161"/>
      <c r="NHV30" s="164"/>
      <c r="NHW30" s="161"/>
      <c r="NHX30" s="164"/>
      <c r="NHY30" s="161"/>
      <c r="NHZ30" s="164"/>
      <c r="NIA30" s="161"/>
      <c r="NIB30" s="164"/>
      <c r="NIC30" s="161"/>
      <c r="NID30" s="164"/>
      <c r="NIE30" s="161"/>
      <c r="NIF30" s="164"/>
      <c r="NIG30" s="161"/>
      <c r="NIH30" s="164"/>
      <c r="NII30" s="161"/>
      <c r="NIJ30" s="164"/>
      <c r="NIK30" s="161"/>
      <c r="NIL30" s="164"/>
      <c r="NIM30" s="161"/>
      <c r="NIN30" s="164"/>
      <c r="NIO30" s="161"/>
      <c r="NIP30" s="164"/>
      <c r="NIQ30" s="161"/>
      <c r="NIR30" s="164"/>
      <c r="NIS30" s="161"/>
      <c r="NIT30" s="164"/>
      <c r="NIU30" s="161"/>
      <c r="NIV30" s="164"/>
      <c r="NIW30" s="161"/>
      <c r="NIX30" s="164"/>
      <c r="NIY30" s="161"/>
      <c r="NIZ30" s="164"/>
      <c r="NJA30" s="161"/>
      <c r="NJB30" s="164"/>
      <c r="NJC30" s="161"/>
      <c r="NJD30" s="164"/>
      <c r="NJE30" s="161"/>
      <c r="NJF30" s="164"/>
      <c r="NJG30" s="161"/>
      <c r="NJH30" s="164"/>
      <c r="NJI30" s="161"/>
      <c r="NJJ30" s="164"/>
      <c r="NJK30" s="161"/>
      <c r="NJL30" s="164"/>
      <c r="NJM30" s="161"/>
      <c r="NJN30" s="164"/>
      <c r="NJO30" s="161"/>
      <c r="NJP30" s="164"/>
      <c r="NJQ30" s="161"/>
      <c r="NJR30" s="164"/>
      <c r="NJS30" s="161"/>
      <c r="NJT30" s="164"/>
      <c r="NJU30" s="161"/>
      <c r="NJV30" s="164"/>
      <c r="NJW30" s="161"/>
      <c r="NJX30" s="164"/>
      <c r="NJY30" s="161"/>
      <c r="NJZ30" s="164"/>
      <c r="NKA30" s="161"/>
      <c r="NKB30" s="164"/>
      <c r="NKC30" s="161"/>
      <c r="NKD30" s="164"/>
      <c r="NKE30" s="161"/>
      <c r="NKF30" s="164"/>
      <c r="NKG30" s="161"/>
      <c r="NKH30" s="164"/>
      <c r="NKI30" s="161"/>
      <c r="NKJ30" s="164"/>
      <c r="NKK30" s="161"/>
      <c r="NKL30" s="164"/>
      <c r="NKM30" s="161"/>
      <c r="NKN30" s="164"/>
      <c r="NKO30" s="161"/>
      <c r="NKP30" s="164"/>
      <c r="NKQ30" s="161"/>
      <c r="NKR30" s="164"/>
      <c r="NKS30" s="161"/>
      <c r="NKT30" s="164"/>
      <c r="NKU30" s="161"/>
      <c r="NKV30" s="164"/>
      <c r="NKW30" s="161"/>
      <c r="NKX30" s="164"/>
      <c r="NKY30" s="161"/>
      <c r="NKZ30" s="164"/>
      <c r="NLA30" s="161"/>
      <c r="NLB30" s="164"/>
      <c r="NLC30" s="161"/>
      <c r="NLD30" s="164"/>
      <c r="NLE30" s="161"/>
      <c r="NLF30" s="164"/>
      <c r="NLG30" s="161"/>
      <c r="NLH30" s="164"/>
      <c r="NLI30" s="161"/>
      <c r="NLJ30" s="164"/>
      <c r="NLK30" s="161"/>
      <c r="NLL30" s="164"/>
      <c r="NLM30" s="161"/>
      <c r="NLN30" s="164"/>
      <c r="NLO30" s="161"/>
      <c r="NLP30" s="164"/>
      <c r="NLQ30" s="161"/>
      <c r="NLR30" s="164"/>
      <c r="NLS30" s="161"/>
      <c r="NLT30" s="164"/>
      <c r="NLU30" s="161"/>
      <c r="NLV30" s="164"/>
      <c r="NLW30" s="161"/>
      <c r="NLX30" s="164"/>
      <c r="NLY30" s="161"/>
      <c r="NLZ30" s="164"/>
      <c r="NMA30" s="161"/>
      <c r="NMB30" s="164"/>
      <c r="NMC30" s="161"/>
      <c r="NMD30" s="164"/>
      <c r="NME30" s="161"/>
      <c r="NMF30" s="164"/>
      <c r="NMG30" s="161"/>
      <c r="NMH30" s="164"/>
      <c r="NMI30" s="161"/>
      <c r="NMJ30" s="164"/>
      <c r="NMK30" s="161"/>
      <c r="NML30" s="164"/>
      <c r="NMM30" s="161"/>
      <c r="NMN30" s="164"/>
      <c r="NMO30" s="161"/>
      <c r="NMP30" s="164"/>
      <c r="NMQ30" s="161"/>
      <c r="NMR30" s="164"/>
      <c r="NMS30" s="161"/>
      <c r="NMT30" s="164"/>
      <c r="NMU30" s="161"/>
      <c r="NMV30" s="164"/>
      <c r="NMW30" s="161"/>
      <c r="NMX30" s="164"/>
      <c r="NMY30" s="161"/>
      <c r="NMZ30" s="164"/>
      <c r="NNA30" s="161"/>
      <c r="NNB30" s="164"/>
      <c r="NNC30" s="161"/>
      <c r="NND30" s="164"/>
      <c r="NNE30" s="161"/>
      <c r="NNF30" s="164"/>
      <c r="NNG30" s="161"/>
      <c r="NNH30" s="164"/>
      <c r="NNI30" s="161"/>
      <c r="NNJ30" s="164"/>
      <c r="NNK30" s="161"/>
      <c r="NNL30" s="164"/>
      <c r="NNM30" s="161"/>
      <c r="NNN30" s="164"/>
      <c r="NNO30" s="161"/>
      <c r="NNP30" s="164"/>
      <c r="NNQ30" s="161"/>
      <c r="NNR30" s="164"/>
      <c r="NNS30" s="161"/>
      <c r="NNT30" s="164"/>
      <c r="NNU30" s="161"/>
      <c r="NNV30" s="164"/>
      <c r="NNW30" s="161"/>
      <c r="NNX30" s="164"/>
      <c r="NNY30" s="161"/>
      <c r="NNZ30" s="164"/>
      <c r="NOA30" s="161"/>
      <c r="NOB30" s="164"/>
      <c r="NOC30" s="161"/>
      <c r="NOD30" s="164"/>
      <c r="NOE30" s="161"/>
      <c r="NOF30" s="164"/>
      <c r="NOG30" s="161"/>
      <c r="NOH30" s="164"/>
      <c r="NOI30" s="161"/>
      <c r="NOJ30" s="164"/>
      <c r="NOK30" s="161"/>
      <c r="NOL30" s="164"/>
      <c r="NOM30" s="161"/>
      <c r="NON30" s="164"/>
      <c r="NOO30" s="161"/>
      <c r="NOP30" s="164"/>
      <c r="NOQ30" s="161"/>
      <c r="NOR30" s="164"/>
      <c r="NOS30" s="161"/>
      <c r="NOT30" s="164"/>
      <c r="NOU30" s="161"/>
      <c r="NOV30" s="164"/>
      <c r="NOW30" s="161"/>
      <c r="NOX30" s="164"/>
      <c r="NOY30" s="161"/>
      <c r="NOZ30" s="164"/>
      <c r="NPA30" s="161"/>
      <c r="NPB30" s="164"/>
      <c r="NPC30" s="161"/>
      <c r="NPD30" s="164"/>
      <c r="NPE30" s="161"/>
      <c r="NPF30" s="164"/>
      <c r="NPG30" s="161"/>
      <c r="NPH30" s="164"/>
      <c r="NPI30" s="161"/>
      <c r="NPJ30" s="164"/>
      <c r="NPK30" s="161"/>
      <c r="NPL30" s="164"/>
      <c r="NPM30" s="161"/>
      <c r="NPN30" s="164"/>
      <c r="NPO30" s="161"/>
      <c r="NPP30" s="164"/>
      <c r="NPQ30" s="161"/>
      <c r="NPR30" s="164"/>
      <c r="NPS30" s="161"/>
      <c r="NPT30" s="164"/>
      <c r="NPU30" s="161"/>
      <c r="NPV30" s="164"/>
      <c r="NPW30" s="161"/>
      <c r="NPX30" s="164"/>
      <c r="NPY30" s="161"/>
      <c r="NPZ30" s="164"/>
      <c r="NQA30" s="161"/>
      <c r="NQB30" s="164"/>
      <c r="NQC30" s="161"/>
      <c r="NQD30" s="164"/>
      <c r="NQE30" s="161"/>
      <c r="NQF30" s="164"/>
      <c r="NQG30" s="161"/>
      <c r="NQH30" s="164"/>
      <c r="NQI30" s="161"/>
      <c r="NQJ30" s="164"/>
      <c r="NQK30" s="161"/>
      <c r="NQL30" s="164"/>
      <c r="NQM30" s="161"/>
      <c r="NQN30" s="164"/>
      <c r="NQO30" s="161"/>
      <c r="NQP30" s="164"/>
      <c r="NQQ30" s="161"/>
      <c r="NQR30" s="164"/>
      <c r="NQS30" s="161"/>
      <c r="NQT30" s="164"/>
      <c r="NQU30" s="161"/>
      <c r="NQV30" s="164"/>
      <c r="NQW30" s="161"/>
      <c r="NQX30" s="164"/>
      <c r="NQY30" s="161"/>
      <c r="NQZ30" s="164"/>
      <c r="NRA30" s="161"/>
      <c r="NRB30" s="164"/>
      <c r="NRC30" s="161"/>
      <c r="NRD30" s="164"/>
      <c r="NRE30" s="161"/>
      <c r="NRF30" s="164"/>
      <c r="NRG30" s="161"/>
      <c r="NRH30" s="164"/>
      <c r="NRI30" s="161"/>
      <c r="NRJ30" s="164"/>
      <c r="NRK30" s="161"/>
      <c r="NRL30" s="164"/>
      <c r="NRM30" s="161"/>
      <c r="NRN30" s="164"/>
      <c r="NRO30" s="161"/>
      <c r="NRP30" s="164"/>
      <c r="NRQ30" s="161"/>
      <c r="NRR30" s="164"/>
      <c r="NRS30" s="161"/>
      <c r="NRT30" s="164"/>
      <c r="NRU30" s="161"/>
      <c r="NRV30" s="164"/>
      <c r="NRW30" s="161"/>
      <c r="NRX30" s="164"/>
      <c r="NRY30" s="161"/>
      <c r="NRZ30" s="164"/>
      <c r="NSA30" s="161"/>
      <c r="NSB30" s="164"/>
      <c r="NSC30" s="161"/>
      <c r="NSD30" s="164"/>
      <c r="NSE30" s="161"/>
      <c r="NSF30" s="164"/>
      <c r="NSG30" s="161"/>
      <c r="NSH30" s="164"/>
      <c r="NSI30" s="161"/>
      <c r="NSJ30" s="164"/>
      <c r="NSK30" s="161"/>
      <c r="NSL30" s="164"/>
      <c r="NSM30" s="161"/>
      <c r="NSN30" s="164"/>
      <c r="NSO30" s="161"/>
      <c r="NSP30" s="164"/>
      <c r="NSQ30" s="161"/>
      <c r="NSR30" s="164"/>
      <c r="NSS30" s="161"/>
      <c r="NST30" s="164"/>
      <c r="NSU30" s="161"/>
      <c r="NSV30" s="164"/>
      <c r="NSW30" s="161"/>
      <c r="NSX30" s="164"/>
      <c r="NSY30" s="161"/>
      <c r="NSZ30" s="164"/>
      <c r="NTA30" s="161"/>
      <c r="NTB30" s="164"/>
      <c r="NTC30" s="161"/>
      <c r="NTD30" s="164"/>
      <c r="NTE30" s="161"/>
      <c r="NTF30" s="164"/>
      <c r="NTG30" s="161"/>
      <c r="NTH30" s="164"/>
      <c r="NTI30" s="161"/>
      <c r="NTJ30" s="164"/>
      <c r="NTK30" s="161"/>
      <c r="NTL30" s="164"/>
      <c r="NTM30" s="161"/>
      <c r="NTN30" s="164"/>
      <c r="NTO30" s="161"/>
      <c r="NTP30" s="164"/>
      <c r="NTQ30" s="161"/>
      <c r="NTR30" s="164"/>
      <c r="NTS30" s="161"/>
      <c r="NTT30" s="164"/>
      <c r="NTU30" s="161"/>
      <c r="NTV30" s="164"/>
      <c r="NTW30" s="161"/>
      <c r="NTX30" s="164"/>
      <c r="NTY30" s="161"/>
      <c r="NTZ30" s="164"/>
      <c r="NUA30" s="161"/>
      <c r="NUB30" s="164"/>
      <c r="NUC30" s="161"/>
      <c r="NUD30" s="164"/>
      <c r="NUE30" s="161"/>
      <c r="NUF30" s="164"/>
      <c r="NUG30" s="161"/>
      <c r="NUH30" s="164"/>
      <c r="NUI30" s="161"/>
      <c r="NUJ30" s="164"/>
      <c r="NUK30" s="161"/>
      <c r="NUL30" s="164"/>
      <c r="NUM30" s="161"/>
      <c r="NUN30" s="164"/>
      <c r="NUO30" s="161"/>
      <c r="NUP30" s="164"/>
      <c r="NUQ30" s="161"/>
      <c r="NUR30" s="164"/>
      <c r="NUS30" s="161"/>
      <c r="NUT30" s="164"/>
      <c r="NUU30" s="161"/>
      <c r="NUV30" s="164"/>
      <c r="NUW30" s="161"/>
      <c r="NUX30" s="164"/>
      <c r="NUY30" s="161"/>
      <c r="NUZ30" s="164"/>
      <c r="NVA30" s="161"/>
      <c r="NVB30" s="164"/>
      <c r="NVC30" s="161"/>
      <c r="NVD30" s="164"/>
      <c r="NVE30" s="161"/>
      <c r="NVF30" s="164"/>
      <c r="NVG30" s="161"/>
      <c r="NVH30" s="164"/>
      <c r="NVI30" s="161"/>
      <c r="NVJ30" s="164"/>
      <c r="NVK30" s="161"/>
      <c r="NVL30" s="164"/>
      <c r="NVM30" s="161"/>
      <c r="NVN30" s="164"/>
      <c r="NVO30" s="161"/>
      <c r="NVP30" s="164"/>
      <c r="NVQ30" s="161"/>
      <c r="NVR30" s="164"/>
      <c r="NVS30" s="161"/>
      <c r="NVT30" s="164"/>
      <c r="NVU30" s="161"/>
      <c r="NVV30" s="164"/>
      <c r="NVW30" s="161"/>
      <c r="NVX30" s="164"/>
      <c r="NVY30" s="161"/>
      <c r="NVZ30" s="164"/>
      <c r="NWA30" s="161"/>
      <c r="NWB30" s="164"/>
      <c r="NWC30" s="161"/>
      <c r="NWD30" s="164"/>
      <c r="NWE30" s="161"/>
      <c r="NWF30" s="164"/>
      <c r="NWG30" s="161"/>
      <c r="NWH30" s="164"/>
      <c r="NWI30" s="161"/>
      <c r="NWJ30" s="164"/>
      <c r="NWK30" s="161"/>
      <c r="NWL30" s="164"/>
      <c r="NWM30" s="161"/>
      <c r="NWN30" s="164"/>
      <c r="NWO30" s="161"/>
      <c r="NWP30" s="164"/>
      <c r="NWQ30" s="161"/>
      <c r="NWR30" s="164"/>
      <c r="NWS30" s="161"/>
      <c r="NWT30" s="164"/>
      <c r="NWU30" s="161"/>
      <c r="NWV30" s="164"/>
      <c r="NWW30" s="161"/>
      <c r="NWX30" s="164"/>
      <c r="NWY30" s="161"/>
      <c r="NWZ30" s="164"/>
      <c r="NXA30" s="161"/>
      <c r="NXB30" s="164"/>
      <c r="NXC30" s="161"/>
      <c r="NXD30" s="164"/>
      <c r="NXE30" s="161"/>
      <c r="NXF30" s="164"/>
      <c r="NXG30" s="161"/>
      <c r="NXH30" s="164"/>
      <c r="NXI30" s="161"/>
      <c r="NXJ30" s="164"/>
      <c r="NXK30" s="161"/>
      <c r="NXL30" s="164"/>
      <c r="NXM30" s="161"/>
      <c r="NXN30" s="164"/>
      <c r="NXO30" s="161"/>
      <c r="NXP30" s="164"/>
      <c r="NXQ30" s="161"/>
      <c r="NXR30" s="164"/>
      <c r="NXS30" s="161"/>
      <c r="NXT30" s="164"/>
      <c r="NXU30" s="161"/>
      <c r="NXV30" s="164"/>
      <c r="NXW30" s="161"/>
      <c r="NXX30" s="164"/>
      <c r="NXY30" s="161"/>
      <c r="NXZ30" s="164"/>
      <c r="NYA30" s="161"/>
      <c r="NYB30" s="164"/>
      <c r="NYC30" s="161"/>
      <c r="NYD30" s="164"/>
      <c r="NYE30" s="161"/>
      <c r="NYF30" s="164"/>
      <c r="NYG30" s="161"/>
      <c r="NYH30" s="164"/>
      <c r="NYI30" s="161"/>
      <c r="NYJ30" s="164"/>
      <c r="NYK30" s="161"/>
      <c r="NYL30" s="164"/>
      <c r="NYM30" s="161"/>
      <c r="NYN30" s="164"/>
      <c r="NYO30" s="161"/>
      <c r="NYP30" s="164"/>
      <c r="NYQ30" s="161"/>
      <c r="NYR30" s="164"/>
      <c r="NYS30" s="161"/>
      <c r="NYT30" s="164"/>
      <c r="NYU30" s="161"/>
      <c r="NYV30" s="164"/>
      <c r="NYW30" s="161"/>
      <c r="NYX30" s="164"/>
      <c r="NYY30" s="161"/>
      <c r="NYZ30" s="164"/>
      <c r="NZA30" s="161"/>
      <c r="NZB30" s="164"/>
      <c r="NZC30" s="161"/>
      <c r="NZD30" s="164"/>
      <c r="NZE30" s="161"/>
      <c r="NZF30" s="164"/>
      <c r="NZG30" s="161"/>
      <c r="NZH30" s="164"/>
      <c r="NZI30" s="161"/>
      <c r="NZJ30" s="164"/>
      <c r="NZK30" s="161"/>
      <c r="NZL30" s="164"/>
      <c r="NZM30" s="161"/>
      <c r="NZN30" s="164"/>
      <c r="NZO30" s="161"/>
      <c r="NZP30" s="164"/>
      <c r="NZQ30" s="161"/>
      <c r="NZR30" s="164"/>
      <c r="NZS30" s="161"/>
      <c r="NZT30" s="164"/>
      <c r="NZU30" s="161"/>
      <c r="NZV30" s="164"/>
      <c r="NZW30" s="161"/>
      <c r="NZX30" s="164"/>
      <c r="NZY30" s="161"/>
      <c r="NZZ30" s="164"/>
      <c r="OAA30" s="161"/>
      <c r="OAB30" s="164"/>
      <c r="OAC30" s="161"/>
      <c r="OAD30" s="164"/>
      <c r="OAE30" s="161"/>
      <c r="OAF30" s="164"/>
      <c r="OAG30" s="161"/>
      <c r="OAH30" s="164"/>
      <c r="OAI30" s="161"/>
      <c r="OAJ30" s="164"/>
      <c r="OAK30" s="161"/>
      <c r="OAL30" s="164"/>
      <c r="OAM30" s="161"/>
      <c r="OAN30" s="164"/>
      <c r="OAO30" s="161"/>
      <c r="OAP30" s="164"/>
      <c r="OAQ30" s="161"/>
      <c r="OAR30" s="164"/>
      <c r="OAS30" s="161"/>
      <c r="OAT30" s="164"/>
      <c r="OAU30" s="161"/>
      <c r="OAV30" s="164"/>
      <c r="OAW30" s="161"/>
      <c r="OAX30" s="164"/>
      <c r="OAY30" s="161"/>
      <c r="OAZ30" s="164"/>
      <c r="OBA30" s="161"/>
      <c r="OBB30" s="164"/>
      <c r="OBC30" s="161"/>
      <c r="OBD30" s="164"/>
      <c r="OBE30" s="161"/>
      <c r="OBF30" s="164"/>
      <c r="OBG30" s="161"/>
      <c r="OBH30" s="164"/>
      <c r="OBI30" s="161"/>
      <c r="OBJ30" s="164"/>
      <c r="OBK30" s="161"/>
      <c r="OBL30" s="164"/>
      <c r="OBM30" s="161"/>
      <c r="OBN30" s="164"/>
      <c r="OBO30" s="161"/>
      <c r="OBP30" s="164"/>
      <c r="OBQ30" s="161"/>
      <c r="OBR30" s="164"/>
      <c r="OBS30" s="161"/>
      <c r="OBT30" s="164"/>
      <c r="OBU30" s="161"/>
      <c r="OBV30" s="164"/>
      <c r="OBW30" s="161"/>
      <c r="OBX30" s="164"/>
      <c r="OBY30" s="161"/>
      <c r="OBZ30" s="164"/>
      <c r="OCA30" s="161"/>
      <c r="OCB30" s="164"/>
      <c r="OCC30" s="161"/>
      <c r="OCD30" s="164"/>
      <c r="OCE30" s="161"/>
      <c r="OCF30" s="164"/>
      <c r="OCG30" s="161"/>
      <c r="OCH30" s="164"/>
      <c r="OCI30" s="161"/>
      <c r="OCJ30" s="164"/>
      <c r="OCK30" s="161"/>
      <c r="OCL30" s="164"/>
      <c r="OCM30" s="161"/>
      <c r="OCN30" s="164"/>
      <c r="OCO30" s="161"/>
      <c r="OCP30" s="164"/>
      <c r="OCQ30" s="161"/>
      <c r="OCR30" s="164"/>
      <c r="OCS30" s="161"/>
      <c r="OCT30" s="164"/>
      <c r="OCU30" s="161"/>
      <c r="OCV30" s="164"/>
      <c r="OCW30" s="161"/>
      <c r="OCX30" s="164"/>
      <c r="OCY30" s="161"/>
      <c r="OCZ30" s="164"/>
      <c r="ODA30" s="161"/>
      <c r="ODB30" s="164"/>
      <c r="ODC30" s="161"/>
      <c r="ODD30" s="164"/>
      <c r="ODE30" s="161"/>
      <c r="ODF30" s="164"/>
      <c r="ODG30" s="161"/>
      <c r="ODH30" s="164"/>
      <c r="ODI30" s="161"/>
      <c r="ODJ30" s="164"/>
      <c r="ODK30" s="161"/>
      <c r="ODL30" s="164"/>
      <c r="ODM30" s="161"/>
      <c r="ODN30" s="164"/>
      <c r="ODO30" s="161"/>
      <c r="ODP30" s="164"/>
      <c r="ODQ30" s="161"/>
      <c r="ODR30" s="164"/>
      <c r="ODS30" s="161"/>
      <c r="ODT30" s="164"/>
      <c r="ODU30" s="161"/>
      <c r="ODV30" s="164"/>
      <c r="ODW30" s="161"/>
      <c r="ODX30" s="164"/>
      <c r="ODY30" s="161"/>
      <c r="ODZ30" s="164"/>
      <c r="OEA30" s="161"/>
      <c r="OEB30" s="164"/>
      <c r="OEC30" s="161"/>
      <c r="OED30" s="164"/>
      <c r="OEE30" s="161"/>
      <c r="OEF30" s="164"/>
      <c r="OEG30" s="161"/>
      <c r="OEH30" s="164"/>
      <c r="OEI30" s="161"/>
      <c r="OEJ30" s="164"/>
      <c r="OEK30" s="161"/>
      <c r="OEL30" s="164"/>
      <c r="OEM30" s="161"/>
      <c r="OEN30" s="164"/>
      <c r="OEO30" s="161"/>
      <c r="OEP30" s="164"/>
      <c r="OEQ30" s="161"/>
      <c r="OER30" s="164"/>
      <c r="OES30" s="161"/>
      <c r="OET30" s="164"/>
      <c r="OEU30" s="161"/>
      <c r="OEV30" s="164"/>
      <c r="OEW30" s="161"/>
      <c r="OEX30" s="164"/>
      <c r="OEY30" s="161"/>
      <c r="OEZ30" s="164"/>
      <c r="OFA30" s="161"/>
      <c r="OFB30" s="164"/>
      <c r="OFC30" s="161"/>
      <c r="OFD30" s="164"/>
      <c r="OFE30" s="161"/>
      <c r="OFF30" s="164"/>
      <c r="OFG30" s="161"/>
      <c r="OFH30" s="164"/>
      <c r="OFI30" s="161"/>
      <c r="OFJ30" s="164"/>
      <c r="OFK30" s="161"/>
      <c r="OFL30" s="164"/>
      <c r="OFM30" s="161"/>
      <c r="OFN30" s="164"/>
      <c r="OFO30" s="161"/>
      <c r="OFP30" s="164"/>
      <c r="OFQ30" s="161"/>
      <c r="OFR30" s="164"/>
      <c r="OFS30" s="161"/>
      <c r="OFT30" s="164"/>
      <c r="OFU30" s="161"/>
      <c r="OFV30" s="164"/>
      <c r="OFW30" s="161"/>
      <c r="OFX30" s="164"/>
      <c r="OFY30" s="161"/>
      <c r="OFZ30" s="164"/>
      <c r="OGA30" s="161"/>
      <c r="OGB30" s="164"/>
      <c r="OGC30" s="161"/>
      <c r="OGD30" s="164"/>
      <c r="OGE30" s="161"/>
      <c r="OGF30" s="164"/>
      <c r="OGG30" s="161"/>
      <c r="OGH30" s="164"/>
      <c r="OGI30" s="161"/>
      <c r="OGJ30" s="164"/>
      <c r="OGK30" s="161"/>
      <c r="OGL30" s="164"/>
      <c r="OGM30" s="161"/>
      <c r="OGN30" s="164"/>
      <c r="OGO30" s="161"/>
      <c r="OGP30" s="164"/>
      <c r="OGQ30" s="161"/>
      <c r="OGR30" s="164"/>
      <c r="OGS30" s="161"/>
      <c r="OGT30" s="164"/>
      <c r="OGU30" s="161"/>
      <c r="OGV30" s="164"/>
      <c r="OGW30" s="161"/>
      <c r="OGX30" s="164"/>
      <c r="OGY30" s="161"/>
      <c r="OGZ30" s="164"/>
      <c r="OHA30" s="161"/>
      <c r="OHB30" s="164"/>
      <c r="OHC30" s="161"/>
      <c r="OHD30" s="164"/>
      <c r="OHE30" s="161"/>
      <c r="OHF30" s="164"/>
      <c r="OHG30" s="161"/>
      <c r="OHH30" s="164"/>
      <c r="OHI30" s="161"/>
      <c r="OHJ30" s="164"/>
      <c r="OHK30" s="161"/>
      <c r="OHL30" s="164"/>
      <c r="OHM30" s="161"/>
      <c r="OHN30" s="164"/>
      <c r="OHO30" s="161"/>
      <c r="OHP30" s="164"/>
      <c r="OHQ30" s="161"/>
      <c r="OHR30" s="164"/>
      <c r="OHS30" s="161"/>
      <c r="OHT30" s="164"/>
      <c r="OHU30" s="161"/>
      <c r="OHV30" s="164"/>
      <c r="OHW30" s="161"/>
      <c r="OHX30" s="164"/>
      <c r="OHY30" s="161"/>
      <c r="OHZ30" s="164"/>
      <c r="OIA30" s="161"/>
      <c r="OIB30" s="164"/>
      <c r="OIC30" s="161"/>
      <c r="OID30" s="164"/>
      <c r="OIE30" s="161"/>
      <c r="OIF30" s="164"/>
      <c r="OIG30" s="161"/>
      <c r="OIH30" s="164"/>
      <c r="OII30" s="161"/>
      <c r="OIJ30" s="164"/>
      <c r="OIK30" s="161"/>
      <c r="OIL30" s="164"/>
      <c r="OIM30" s="161"/>
      <c r="OIN30" s="164"/>
      <c r="OIO30" s="161"/>
      <c r="OIP30" s="164"/>
      <c r="OIQ30" s="161"/>
      <c r="OIR30" s="164"/>
      <c r="OIS30" s="161"/>
      <c r="OIT30" s="164"/>
      <c r="OIU30" s="161"/>
      <c r="OIV30" s="164"/>
      <c r="OIW30" s="161"/>
      <c r="OIX30" s="164"/>
      <c r="OIY30" s="161"/>
      <c r="OIZ30" s="164"/>
      <c r="OJA30" s="161"/>
      <c r="OJB30" s="164"/>
      <c r="OJC30" s="161"/>
      <c r="OJD30" s="164"/>
      <c r="OJE30" s="161"/>
      <c r="OJF30" s="164"/>
      <c r="OJG30" s="161"/>
      <c r="OJH30" s="164"/>
      <c r="OJI30" s="161"/>
      <c r="OJJ30" s="164"/>
      <c r="OJK30" s="161"/>
      <c r="OJL30" s="164"/>
      <c r="OJM30" s="161"/>
      <c r="OJN30" s="164"/>
      <c r="OJO30" s="161"/>
      <c r="OJP30" s="164"/>
      <c r="OJQ30" s="161"/>
      <c r="OJR30" s="164"/>
      <c r="OJS30" s="161"/>
      <c r="OJT30" s="164"/>
      <c r="OJU30" s="161"/>
      <c r="OJV30" s="164"/>
      <c r="OJW30" s="161"/>
      <c r="OJX30" s="164"/>
      <c r="OJY30" s="161"/>
      <c r="OJZ30" s="164"/>
      <c r="OKA30" s="161"/>
      <c r="OKB30" s="164"/>
      <c r="OKC30" s="161"/>
      <c r="OKD30" s="164"/>
      <c r="OKE30" s="161"/>
      <c r="OKF30" s="164"/>
      <c r="OKG30" s="161"/>
      <c r="OKH30" s="164"/>
      <c r="OKI30" s="161"/>
      <c r="OKJ30" s="164"/>
      <c r="OKK30" s="161"/>
      <c r="OKL30" s="164"/>
      <c r="OKM30" s="161"/>
      <c r="OKN30" s="164"/>
      <c r="OKO30" s="161"/>
      <c r="OKP30" s="164"/>
      <c r="OKQ30" s="161"/>
      <c r="OKR30" s="164"/>
      <c r="OKS30" s="161"/>
      <c r="OKT30" s="164"/>
      <c r="OKU30" s="161"/>
      <c r="OKV30" s="164"/>
      <c r="OKW30" s="161"/>
      <c r="OKX30" s="164"/>
      <c r="OKY30" s="161"/>
      <c r="OKZ30" s="164"/>
      <c r="OLA30" s="161"/>
      <c r="OLB30" s="164"/>
      <c r="OLC30" s="161"/>
      <c r="OLD30" s="164"/>
      <c r="OLE30" s="161"/>
      <c r="OLF30" s="164"/>
      <c r="OLG30" s="161"/>
      <c r="OLH30" s="164"/>
      <c r="OLI30" s="161"/>
      <c r="OLJ30" s="164"/>
      <c r="OLK30" s="161"/>
      <c r="OLL30" s="164"/>
      <c r="OLM30" s="161"/>
      <c r="OLN30" s="164"/>
      <c r="OLO30" s="161"/>
      <c r="OLP30" s="164"/>
      <c r="OLQ30" s="161"/>
      <c r="OLR30" s="164"/>
      <c r="OLS30" s="161"/>
      <c r="OLT30" s="164"/>
      <c r="OLU30" s="161"/>
      <c r="OLV30" s="164"/>
      <c r="OLW30" s="161"/>
      <c r="OLX30" s="164"/>
      <c r="OLY30" s="161"/>
      <c r="OLZ30" s="164"/>
      <c r="OMA30" s="161"/>
      <c r="OMB30" s="164"/>
      <c r="OMC30" s="161"/>
      <c r="OMD30" s="164"/>
      <c r="OME30" s="161"/>
      <c r="OMF30" s="164"/>
      <c r="OMG30" s="161"/>
      <c r="OMH30" s="164"/>
      <c r="OMI30" s="161"/>
      <c r="OMJ30" s="164"/>
      <c r="OMK30" s="161"/>
      <c r="OML30" s="164"/>
      <c r="OMM30" s="161"/>
      <c r="OMN30" s="164"/>
      <c r="OMO30" s="161"/>
      <c r="OMP30" s="164"/>
      <c r="OMQ30" s="161"/>
      <c r="OMR30" s="164"/>
      <c r="OMS30" s="161"/>
      <c r="OMT30" s="164"/>
      <c r="OMU30" s="161"/>
      <c r="OMV30" s="164"/>
      <c r="OMW30" s="161"/>
      <c r="OMX30" s="164"/>
      <c r="OMY30" s="161"/>
      <c r="OMZ30" s="164"/>
      <c r="ONA30" s="161"/>
      <c r="ONB30" s="164"/>
      <c r="ONC30" s="161"/>
      <c r="OND30" s="164"/>
      <c r="ONE30" s="161"/>
      <c r="ONF30" s="164"/>
      <c r="ONG30" s="161"/>
      <c r="ONH30" s="164"/>
      <c r="ONI30" s="161"/>
      <c r="ONJ30" s="164"/>
      <c r="ONK30" s="161"/>
      <c r="ONL30" s="164"/>
      <c r="ONM30" s="161"/>
      <c r="ONN30" s="164"/>
      <c r="ONO30" s="161"/>
      <c r="ONP30" s="164"/>
      <c r="ONQ30" s="161"/>
      <c r="ONR30" s="164"/>
      <c r="ONS30" s="161"/>
      <c r="ONT30" s="164"/>
      <c r="ONU30" s="161"/>
      <c r="ONV30" s="164"/>
      <c r="ONW30" s="161"/>
      <c r="ONX30" s="164"/>
      <c r="ONY30" s="161"/>
      <c r="ONZ30" s="164"/>
      <c r="OOA30" s="161"/>
      <c r="OOB30" s="164"/>
      <c r="OOC30" s="161"/>
      <c r="OOD30" s="164"/>
      <c r="OOE30" s="161"/>
      <c r="OOF30" s="164"/>
      <c r="OOG30" s="161"/>
      <c r="OOH30" s="164"/>
      <c r="OOI30" s="161"/>
      <c r="OOJ30" s="164"/>
      <c r="OOK30" s="161"/>
      <c r="OOL30" s="164"/>
      <c r="OOM30" s="161"/>
      <c r="OON30" s="164"/>
      <c r="OOO30" s="161"/>
      <c r="OOP30" s="164"/>
      <c r="OOQ30" s="161"/>
      <c r="OOR30" s="164"/>
      <c r="OOS30" s="161"/>
      <c r="OOT30" s="164"/>
      <c r="OOU30" s="161"/>
      <c r="OOV30" s="164"/>
      <c r="OOW30" s="161"/>
      <c r="OOX30" s="164"/>
      <c r="OOY30" s="161"/>
      <c r="OOZ30" s="164"/>
      <c r="OPA30" s="161"/>
      <c r="OPB30" s="164"/>
      <c r="OPC30" s="161"/>
      <c r="OPD30" s="164"/>
      <c r="OPE30" s="161"/>
      <c r="OPF30" s="164"/>
      <c r="OPG30" s="161"/>
      <c r="OPH30" s="164"/>
      <c r="OPI30" s="161"/>
      <c r="OPJ30" s="164"/>
      <c r="OPK30" s="161"/>
      <c r="OPL30" s="164"/>
      <c r="OPM30" s="161"/>
      <c r="OPN30" s="164"/>
      <c r="OPO30" s="161"/>
      <c r="OPP30" s="164"/>
      <c r="OPQ30" s="161"/>
      <c r="OPR30" s="164"/>
      <c r="OPS30" s="161"/>
      <c r="OPT30" s="164"/>
      <c r="OPU30" s="161"/>
      <c r="OPV30" s="164"/>
      <c r="OPW30" s="161"/>
      <c r="OPX30" s="164"/>
      <c r="OPY30" s="161"/>
      <c r="OPZ30" s="164"/>
      <c r="OQA30" s="161"/>
      <c r="OQB30" s="164"/>
      <c r="OQC30" s="161"/>
      <c r="OQD30" s="164"/>
      <c r="OQE30" s="161"/>
      <c r="OQF30" s="164"/>
      <c r="OQG30" s="161"/>
      <c r="OQH30" s="164"/>
      <c r="OQI30" s="161"/>
      <c r="OQJ30" s="164"/>
      <c r="OQK30" s="161"/>
      <c r="OQL30" s="164"/>
      <c r="OQM30" s="161"/>
      <c r="OQN30" s="164"/>
      <c r="OQO30" s="161"/>
      <c r="OQP30" s="164"/>
      <c r="OQQ30" s="161"/>
      <c r="OQR30" s="164"/>
      <c r="OQS30" s="161"/>
      <c r="OQT30" s="164"/>
      <c r="OQU30" s="161"/>
      <c r="OQV30" s="164"/>
      <c r="OQW30" s="161"/>
      <c r="OQX30" s="164"/>
      <c r="OQY30" s="161"/>
      <c r="OQZ30" s="164"/>
      <c r="ORA30" s="161"/>
      <c r="ORB30" s="164"/>
      <c r="ORC30" s="161"/>
      <c r="ORD30" s="164"/>
      <c r="ORE30" s="161"/>
      <c r="ORF30" s="164"/>
      <c r="ORG30" s="161"/>
      <c r="ORH30" s="164"/>
      <c r="ORI30" s="161"/>
      <c r="ORJ30" s="164"/>
      <c r="ORK30" s="161"/>
      <c r="ORL30" s="164"/>
      <c r="ORM30" s="161"/>
      <c r="ORN30" s="164"/>
      <c r="ORO30" s="161"/>
      <c r="ORP30" s="164"/>
      <c r="ORQ30" s="161"/>
      <c r="ORR30" s="164"/>
      <c r="ORS30" s="161"/>
      <c r="ORT30" s="164"/>
      <c r="ORU30" s="161"/>
      <c r="ORV30" s="164"/>
      <c r="ORW30" s="161"/>
      <c r="ORX30" s="164"/>
      <c r="ORY30" s="161"/>
      <c r="ORZ30" s="164"/>
      <c r="OSA30" s="161"/>
      <c r="OSB30" s="164"/>
      <c r="OSC30" s="161"/>
      <c r="OSD30" s="164"/>
      <c r="OSE30" s="161"/>
      <c r="OSF30" s="164"/>
      <c r="OSG30" s="161"/>
      <c r="OSH30" s="164"/>
      <c r="OSI30" s="161"/>
      <c r="OSJ30" s="164"/>
      <c r="OSK30" s="161"/>
      <c r="OSL30" s="164"/>
      <c r="OSM30" s="161"/>
      <c r="OSN30" s="164"/>
      <c r="OSO30" s="161"/>
      <c r="OSP30" s="164"/>
      <c r="OSQ30" s="161"/>
      <c r="OSR30" s="164"/>
      <c r="OSS30" s="161"/>
      <c r="OST30" s="164"/>
      <c r="OSU30" s="161"/>
      <c r="OSV30" s="164"/>
      <c r="OSW30" s="161"/>
      <c r="OSX30" s="164"/>
      <c r="OSY30" s="161"/>
      <c r="OSZ30" s="164"/>
      <c r="OTA30" s="161"/>
      <c r="OTB30" s="164"/>
      <c r="OTC30" s="161"/>
      <c r="OTD30" s="164"/>
      <c r="OTE30" s="161"/>
      <c r="OTF30" s="164"/>
      <c r="OTG30" s="161"/>
      <c r="OTH30" s="164"/>
      <c r="OTI30" s="161"/>
      <c r="OTJ30" s="164"/>
      <c r="OTK30" s="161"/>
      <c r="OTL30" s="164"/>
      <c r="OTM30" s="161"/>
      <c r="OTN30" s="164"/>
      <c r="OTO30" s="161"/>
      <c r="OTP30" s="164"/>
      <c r="OTQ30" s="161"/>
      <c r="OTR30" s="164"/>
      <c r="OTS30" s="161"/>
      <c r="OTT30" s="164"/>
      <c r="OTU30" s="161"/>
      <c r="OTV30" s="164"/>
      <c r="OTW30" s="161"/>
      <c r="OTX30" s="164"/>
      <c r="OTY30" s="161"/>
      <c r="OTZ30" s="164"/>
      <c r="OUA30" s="161"/>
      <c r="OUB30" s="164"/>
      <c r="OUC30" s="161"/>
      <c r="OUD30" s="164"/>
      <c r="OUE30" s="161"/>
      <c r="OUF30" s="164"/>
      <c r="OUG30" s="161"/>
      <c r="OUH30" s="164"/>
      <c r="OUI30" s="161"/>
      <c r="OUJ30" s="164"/>
      <c r="OUK30" s="161"/>
      <c r="OUL30" s="164"/>
      <c r="OUM30" s="161"/>
      <c r="OUN30" s="164"/>
      <c r="OUO30" s="161"/>
      <c r="OUP30" s="164"/>
      <c r="OUQ30" s="161"/>
      <c r="OUR30" s="164"/>
      <c r="OUS30" s="161"/>
      <c r="OUT30" s="164"/>
      <c r="OUU30" s="161"/>
      <c r="OUV30" s="164"/>
      <c r="OUW30" s="161"/>
      <c r="OUX30" s="164"/>
      <c r="OUY30" s="161"/>
      <c r="OUZ30" s="164"/>
      <c r="OVA30" s="161"/>
      <c r="OVB30" s="164"/>
      <c r="OVC30" s="161"/>
      <c r="OVD30" s="164"/>
      <c r="OVE30" s="161"/>
      <c r="OVF30" s="164"/>
      <c r="OVG30" s="161"/>
      <c r="OVH30" s="164"/>
      <c r="OVI30" s="161"/>
      <c r="OVJ30" s="164"/>
      <c r="OVK30" s="161"/>
      <c r="OVL30" s="164"/>
      <c r="OVM30" s="161"/>
      <c r="OVN30" s="164"/>
      <c r="OVO30" s="161"/>
      <c r="OVP30" s="164"/>
      <c r="OVQ30" s="161"/>
      <c r="OVR30" s="164"/>
      <c r="OVS30" s="161"/>
      <c r="OVT30" s="164"/>
      <c r="OVU30" s="161"/>
      <c r="OVV30" s="164"/>
      <c r="OVW30" s="161"/>
      <c r="OVX30" s="164"/>
      <c r="OVY30" s="161"/>
      <c r="OVZ30" s="164"/>
      <c r="OWA30" s="161"/>
      <c r="OWB30" s="164"/>
      <c r="OWC30" s="161"/>
      <c r="OWD30" s="164"/>
      <c r="OWE30" s="161"/>
      <c r="OWF30" s="164"/>
      <c r="OWG30" s="161"/>
      <c r="OWH30" s="164"/>
      <c r="OWI30" s="161"/>
      <c r="OWJ30" s="164"/>
      <c r="OWK30" s="161"/>
      <c r="OWL30" s="164"/>
      <c r="OWM30" s="161"/>
      <c r="OWN30" s="164"/>
      <c r="OWO30" s="161"/>
      <c r="OWP30" s="164"/>
      <c r="OWQ30" s="161"/>
      <c r="OWR30" s="164"/>
      <c r="OWS30" s="161"/>
      <c r="OWT30" s="164"/>
      <c r="OWU30" s="161"/>
      <c r="OWV30" s="164"/>
      <c r="OWW30" s="161"/>
      <c r="OWX30" s="164"/>
      <c r="OWY30" s="161"/>
      <c r="OWZ30" s="164"/>
      <c r="OXA30" s="161"/>
      <c r="OXB30" s="164"/>
      <c r="OXC30" s="161"/>
      <c r="OXD30" s="164"/>
      <c r="OXE30" s="161"/>
      <c r="OXF30" s="164"/>
      <c r="OXG30" s="161"/>
      <c r="OXH30" s="164"/>
      <c r="OXI30" s="161"/>
      <c r="OXJ30" s="164"/>
      <c r="OXK30" s="161"/>
      <c r="OXL30" s="164"/>
      <c r="OXM30" s="161"/>
      <c r="OXN30" s="164"/>
      <c r="OXO30" s="161"/>
      <c r="OXP30" s="164"/>
      <c r="OXQ30" s="161"/>
      <c r="OXR30" s="164"/>
      <c r="OXS30" s="161"/>
      <c r="OXT30" s="164"/>
      <c r="OXU30" s="161"/>
      <c r="OXV30" s="164"/>
      <c r="OXW30" s="161"/>
      <c r="OXX30" s="164"/>
      <c r="OXY30" s="161"/>
      <c r="OXZ30" s="164"/>
      <c r="OYA30" s="161"/>
      <c r="OYB30" s="164"/>
      <c r="OYC30" s="161"/>
      <c r="OYD30" s="164"/>
      <c r="OYE30" s="161"/>
      <c r="OYF30" s="164"/>
      <c r="OYG30" s="161"/>
      <c r="OYH30" s="164"/>
      <c r="OYI30" s="161"/>
      <c r="OYJ30" s="164"/>
      <c r="OYK30" s="161"/>
      <c r="OYL30" s="164"/>
      <c r="OYM30" s="161"/>
      <c r="OYN30" s="164"/>
      <c r="OYO30" s="161"/>
      <c r="OYP30" s="164"/>
      <c r="OYQ30" s="161"/>
      <c r="OYR30" s="164"/>
      <c r="OYS30" s="161"/>
      <c r="OYT30" s="164"/>
      <c r="OYU30" s="161"/>
      <c r="OYV30" s="164"/>
      <c r="OYW30" s="161"/>
      <c r="OYX30" s="164"/>
      <c r="OYY30" s="161"/>
      <c r="OYZ30" s="164"/>
      <c r="OZA30" s="161"/>
      <c r="OZB30" s="164"/>
      <c r="OZC30" s="161"/>
      <c r="OZD30" s="164"/>
      <c r="OZE30" s="161"/>
      <c r="OZF30" s="164"/>
      <c r="OZG30" s="161"/>
      <c r="OZH30" s="164"/>
      <c r="OZI30" s="161"/>
      <c r="OZJ30" s="164"/>
      <c r="OZK30" s="161"/>
      <c r="OZL30" s="164"/>
      <c r="OZM30" s="161"/>
      <c r="OZN30" s="164"/>
      <c r="OZO30" s="161"/>
      <c r="OZP30" s="164"/>
      <c r="OZQ30" s="161"/>
      <c r="OZR30" s="164"/>
      <c r="OZS30" s="161"/>
      <c r="OZT30" s="164"/>
      <c r="OZU30" s="161"/>
      <c r="OZV30" s="164"/>
      <c r="OZW30" s="161"/>
      <c r="OZX30" s="164"/>
      <c r="OZY30" s="161"/>
      <c r="OZZ30" s="164"/>
      <c r="PAA30" s="161"/>
      <c r="PAB30" s="164"/>
      <c r="PAC30" s="161"/>
      <c r="PAD30" s="164"/>
      <c r="PAE30" s="161"/>
      <c r="PAF30" s="164"/>
      <c r="PAG30" s="161"/>
      <c r="PAH30" s="164"/>
      <c r="PAI30" s="161"/>
      <c r="PAJ30" s="164"/>
      <c r="PAK30" s="161"/>
      <c r="PAL30" s="164"/>
      <c r="PAM30" s="161"/>
      <c r="PAN30" s="164"/>
      <c r="PAO30" s="161"/>
      <c r="PAP30" s="164"/>
      <c r="PAQ30" s="161"/>
      <c r="PAR30" s="164"/>
      <c r="PAS30" s="161"/>
      <c r="PAT30" s="164"/>
      <c r="PAU30" s="161"/>
      <c r="PAV30" s="164"/>
      <c r="PAW30" s="161"/>
      <c r="PAX30" s="164"/>
      <c r="PAY30" s="161"/>
      <c r="PAZ30" s="164"/>
      <c r="PBA30" s="161"/>
      <c r="PBB30" s="164"/>
      <c r="PBC30" s="161"/>
      <c r="PBD30" s="164"/>
      <c r="PBE30" s="161"/>
      <c r="PBF30" s="164"/>
      <c r="PBG30" s="161"/>
      <c r="PBH30" s="164"/>
      <c r="PBI30" s="161"/>
      <c r="PBJ30" s="164"/>
      <c r="PBK30" s="161"/>
      <c r="PBL30" s="164"/>
      <c r="PBM30" s="161"/>
      <c r="PBN30" s="164"/>
      <c r="PBO30" s="161"/>
      <c r="PBP30" s="164"/>
      <c r="PBQ30" s="161"/>
      <c r="PBR30" s="164"/>
      <c r="PBS30" s="161"/>
      <c r="PBT30" s="164"/>
      <c r="PBU30" s="161"/>
      <c r="PBV30" s="164"/>
      <c r="PBW30" s="161"/>
      <c r="PBX30" s="164"/>
      <c r="PBY30" s="161"/>
      <c r="PBZ30" s="164"/>
      <c r="PCA30" s="161"/>
      <c r="PCB30" s="164"/>
      <c r="PCC30" s="161"/>
      <c r="PCD30" s="164"/>
      <c r="PCE30" s="161"/>
      <c r="PCF30" s="164"/>
      <c r="PCG30" s="161"/>
      <c r="PCH30" s="164"/>
      <c r="PCI30" s="161"/>
      <c r="PCJ30" s="164"/>
      <c r="PCK30" s="161"/>
      <c r="PCL30" s="164"/>
      <c r="PCM30" s="161"/>
      <c r="PCN30" s="164"/>
      <c r="PCO30" s="161"/>
      <c r="PCP30" s="164"/>
      <c r="PCQ30" s="161"/>
      <c r="PCR30" s="164"/>
      <c r="PCS30" s="161"/>
      <c r="PCT30" s="164"/>
      <c r="PCU30" s="161"/>
      <c r="PCV30" s="164"/>
      <c r="PCW30" s="161"/>
      <c r="PCX30" s="164"/>
      <c r="PCY30" s="161"/>
      <c r="PCZ30" s="164"/>
      <c r="PDA30" s="161"/>
      <c r="PDB30" s="164"/>
      <c r="PDC30" s="161"/>
      <c r="PDD30" s="164"/>
      <c r="PDE30" s="161"/>
      <c r="PDF30" s="164"/>
      <c r="PDG30" s="161"/>
      <c r="PDH30" s="164"/>
      <c r="PDI30" s="161"/>
      <c r="PDJ30" s="164"/>
      <c r="PDK30" s="161"/>
      <c r="PDL30" s="164"/>
      <c r="PDM30" s="161"/>
      <c r="PDN30" s="164"/>
      <c r="PDO30" s="161"/>
      <c r="PDP30" s="164"/>
      <c r="PDQ30" s="161"/>
      <c r="PDR30" s="164"/>
      <c r="PDS30" s="161"/>
      <c r="PDT30" s="164"/>
      <c r="PDU30" s="161"/>
      <c r="PDV30" s="164"/>
      <c r="PDW30" s="161"/>
      <c r="PDX30" s="164"/>
      <c r="PDY30" s="161"/>
      <c r="PDZ30" s="164"/>
      <c r="PEA30" s="161"/>
      <c r="PEB30" s="164"/>
      <c r="PEC30" s="161"/>
      <c r="PED30" s="164"/>
      <c r="PEE30" s="161"/>
      <c r="PEF30" s="164"/>
      <c r="PEG30" s="161"/>
      <c r="PEH30" s="164"/>
      <c r="PEI30" s="161"/>
      <c r="PEJ30" s="164"/>
      <c r="PEK30" s="161"/>
      <c r="PEL30" s="164"/>
      <c r="PEM30" s="161"/>
      <c r="PEN30" s="164"/>
      <c r="PEO30" s="161"/>
      <c r="PEP30" s="164"/>
      <c r="PEQ30" s="161"/>
      <c r="PER30" s="164"/>
      <c r="PES30" s="161"/>
      <c r="PET30" s="164"/>
      <c r="PEU30" s="161"/>
      <c r="PEV30" s="164"/>
      <c r="PEW30" s="161"/>
      <c r="PEX30" s="164"/>
      <c r="PEY30" s="161"/>
      <c r="PEZ30" s="164"/>
      <c r="PFA30" s="161"/>
      <c r="PFB30" s="164"/>
      <c r="PFC30" s="161"/>
      <c r="PFD30" s="164"/>
      <c r="PFE30" s="161"/>
      <c r="PFF30" s="164"/>
      <c r="PFG30" s="161"/>
      <c r="PFH30" s="164"/>
      <c r="PFI30" s="161"/>
      <c r="PFJ30" s="164"/>
      <c r="PFK30" s="161"/>
      <c r="PFL30" s="164"/>
      <c r="PFM30" s="161"/>
      <c r="PFN30" s="164"/>
      <c r="PFO30" s="161"/>
      <c r="PFP30" s="164"/>
      <c r="PFQ30" s="161"/>
      <c r="PFR30" s="164"/>
      <c r="PFS30" s="161"/>
      <c r="PFT30" s="164"/>
      <c r="PFU30" s="161"/>
      <c r="PFV30" s="164"/>
      <c r="PFW30" s="161"/>
      <c r="PFX30" s="164"/>
      <c r="PFY30" s="161"/>
      <c r="PFZ30" s="164"/>
      <c r="PGA30" s="161"/>
      <c r="PGB30" s="164"/>
      <c r="PGC30" s="161"/>
      <c r="PGD30" s="164"/>
      <c r="PGE30" s="161"/>
      <c r="PGF30" s="164"/>
      <c r="PGG30" s="161"/>
      <c r="PGH30" s="164"/>
      <c r="PGI30" s="161"/>
      <c r="PGJ30" s="164"/>
      <c r="PGK30" s="161"/>
      <c r="PGL30" s="164"/>
      <c r="PGM30" s="161"/>
      <c r="PGN30" s="164"/>
      <c r="PGO30" s="161"/>
      <c r="PGP30" s="164"/>
      <c r="PGQ30" s="161"/>
      <c r="PGR30" s="164"/>
      <c r="PGS30" s="161"/>
      <c r="PGT30" s="164"/>
      <c r="PGU30" s="161"/>
      <c r="PGV30" s="164"/>
      <c r="PGW30" s="161"/>
      <c r="PGX30" s="164"/>
      <c r="PGY30" s="161"/>
      <c r="PGZ30" s="164"/>
      <c r="PHA30" s="161"/>
      <c r="PHB30" s="164"/>
      <c r="PHC30" s="161"/>
      <c r="PHD30" s="164"/>
      <c r="PHE30" s="161"/>
      <c r="PHF30" s="164"/>
      <c r="PHG30" s="161"/>
      <c r="PHH30" s="164"/>
      <c r="PHI30" s="161"/>
      <c r="PHJ30" s="164"/>
      <c r="PHK30" s="161"/>
      <c r="PHL30" s="164"/>
      <c r="PHM30" s="161"/>
      <c r="PHN30" s="164"/>
      <c r="PHO30" s="161"/>
      <c r="PHP30" s="164"/>
      <c r="PHQ30" s="161"/>
      <c r="PHR30" s="164"/>
      <c r="PHS30" s="161"/>
      <c r="PHT30" s="164"/>
      <c r="PHU30" s="161"/>
      <c r="PHV30" s="164"/>
      <c r="PHW30" s="161"/>
      <c r="PHX30" s="164"/>
      <c r="PHY30" s="161"/>
      <c r="PHZ30" s="164"/>
      <c r="PIA30" s="161"/>
      <c r="PIB30" s="164"/>
      <c r="PIC30" s="161"/>
      <c r="PID30" s="164"/>
      <c r="PIE30" s="161"/>
      <c r="PIF30" s="164"/>
      <c r="PIG30" s="161"/>
      <c r="PIH30" s="164"/>
      <c r="PII30" s="161"/>
      <c r="PIJ30" s="164"/>
      <c r="PIK30" s="161"/>
      <c r="PIL30" s="164"/>
      <c r="PIM30" s="161"/>
      <c r="PIN30" s="164"/>
      <c r="PIO30" s="161"/>
      <c r="PIP30" s="164"/>
      <c r="PIQ30" s="161"/>
      <c r="PIR30" s="164"/>
      <c r="PIS30" s="161"/>
      <c r="PIT30" s="164"/>
      <c r="PIU30" s="161"/>
      <c r="PIV30" s="164"/>
      <c r="PIW30" s="161"/>
      <c r="PIX30" s="164"/>
      <c r="PIY30" s="161"/>
      <c r="PIZ30" s="164"/>
      <c r="PJA30" s="161"/>
      <c r="PJB30" s="164"/>
      <c r="PJC30" s="161"/>
      <c r="PJD30" s="164"/>
      <c r="PJE30" s="161"/>
      <c r="PJF30" s="164"/>
      <c r="PJG30" s="161"/>
      <c r="PJH30" s="164"/>
      <c r="PJI30" s="161"/>
      <c r="PJJ30" s="164"/>
      <c r="PJK30" s="161"/>
      <c r="PJL30" s="164"/>
      <c r="PJM30" s="161"/>
      <c r="PJN30" s="164"/>
      <c r="PJO30" s="161"/>
      <c r="PJP30" s="164"/>
      <c r="PJQ30" s="161"/>
      <c r="PJR30" s="164"/>
      <c r="PJS30" s="161"/>
      <c r="PJT30" s="164"/>
      <c r="PJU30" s="161"/>
      <c r="PJV30" s="164"/>
      <c r="PJW30" s="161"/>
      <c r="PJX30" s="164"/>
      <c r="PJY30" s="161"/>
      <c r="PJZ30" s="164"/>
      <c r="PKA30" s="161"/>
      <c r="PKB30" s="164"/>
      <c r="PKC30" s="161"/>
      <c r="PKD30" s="164"/>
      <c r="PKE30" s="161"/>
      <c r="PKF30" s="164"/>
      <c r="PKG30" s="161"/>
      <c r="PKH30" s="164"/>
      <c r="PKI30" s="161"/>
      <c r="PKJ30" s="164"/>
      <c r="PKK30" s="161"/>
      <c r="PKL30" s="164"/>
      <c r="PKM30" s="161"/>
      <c r="PKN30" s="164"/>
      <c r="PKO30" s="161"/>
      <c r="PKP30" s="164"/>
      <c r="PKQ30" s="161"/>
      <c r="PKR30" s="164"/>
      <c r="PKS30" s="161"/>
      <c r="PKT30" s="164"/>
      <c r="PKU30" s="161"/>
      <c r="PKV30" s="164"/>
      <c r="PKW30" s="161"/>
      <c r="PKX30" s="164"/>
      <c r="PKY30" s="161"/>
      <c r="PKZ30" s="164"/>
      <c r="PLA30" s="161"/>
      <c r="PLB30" s="164"/>
      <c r="PLC30" s="161"/>
      <c r="PLD30" s="164"/>
      <c r="PLE30" s="161"/>
      <c r="PLF30" s="164"/>
      <c r="PLG30" s="161"/>
      <c r="PLH30" s="164"/>
      <c r="PLI30" s="161"/>
      <c r="PLJ30" s="164"/>
      <c r="PLK30" s="161"/>
      <c r="PLL30" s="164"/>
      <c r="PLM30" s="161"/>
      <c r="PLN30" s="164"/>
      <c r="PLO30" s="161"/>
      <c r="PLP30" s="164"/>
      <c r="PLQ30" s="161"/>
      <c r="PLR30" s="164"/>
      <c r="PLS30" s="161"/>
      <c r="PLT30" s="164"/>
      <c r="PLU30" s="161"/>
      <c r="PLV30" s="164"/>
      <c r="PLW30" s="161"/>
      <c r="PLX30" s="164"/>
      <c r="PLY30" s="161"/>
      <c r="PLZ30" s="164"/>
      <c r="PMA30" s="161"/>
      <c r="PMB30" s="164"/>
      <c r="PMC30" s="161"/>
      <c r="PMD30" s="164"/>
      <c r="PME30" s="161"/>
      <c r="PMF30" s="164"/>
      <c r="PMG30" s="161"/>
      <c r="PMH30" s="164"/>
      <c r="PMI30" s="161"/>
      <c r="PMJ30" s="164"/>
      <c r="PMK30" s="161"/>
      <c r="PML30" s="164"/>
      <c r="PMM30" s="161"/>
      <c r="PMN30" s="164"/>
      <c r="PMO30" s="161"/>
      <c r="PMP30" s="164"/>
      <c r="PMQ30" s="161"/>
      <c r="PMR30" s="164"/>
      <c r="PMS30" s="161"/>
      <c r="PMT30" s="164"/>
      <c r="PMU30" s="161"/>
      <c r="PMV30" s="164"/>
      <c r="PMW30" s="161"/>
      <c r="PMX30" s="164"/>
      <c r="PMY30" s="161"/>
      <c r="PMZ30" s="164"/>
      <c r="PNA30" s="161"/>
      <c r="PNB30" s="164"/>
      <c r="PNC30" s="161"/>
      <c r="PND30" s="164"/>
      <c r="PNE30" s="161"/>
      <c r="PNF30" s="164"/>
      <c r="PNG30" s="161"/>
      <c r="PNH30" s="164"/>
      <c r="PNI30" s="161"/>
      <c r="PNJ30" s="164"/>
      <c r="PNK30" s="161"/>
      <c r="PNL30" s="164"/>
      <c r="PNM30" s="161"/>
      <c r="PNN30" s="164"/>
      <c r="PNO30" s="161"/>
      <c r="PNP30" s="164"/>
      <c r="PNQ30" s="161"/>
      <c r="PNR30" s="164"/>
      <c r="PNS30" s="161"/>
      <c r="PNT30" s="164"/>
      <c r="PNU30" s="161"/>
      <c r="PNV30" s="164"/>
      <c r="PNW30" s="161"/>
      <c r="PNX30" s="164"/>
      <c r="PNY30" s="161"/>
      <c r="PNZ30" s="164"/>
      <c r="POA30" s="161"/>
      <c r="POB30" s="164"/>
      <c r="POC30" s="161"/>
      <c r="POD30" s="164"/>
      <c r="POE30" s="161"/>
      <c r="POF30" s="164"/>
      <c r="POG30" s="161"/>
      <c r="POH30" s="164"/>
      <c r="POI30" s="161"/>
      <c r="POJ30" s="164"/>
      <c r="POK30" s="161"/>
      <c r="POL30" s="164"/>
      <c r="POM30" s="161"/>
      <c r="PON30" s="164"/>
      <c r="POO30" s="161"/>
      <c r="POP30" s="164"/>
      <c r="POQ30" s="161"/>
      <c r="POR30" s="164"/>
      <c r="POS30" s="161"/>
      <c r="POT30" s="164"/>
      <c r="POU30" s="161"/>
      <c r="POV30" s="164"/>
      <c r="POW30" s="161"/>
      <c r="POX30" s="164"/>
      <c r="POY30" s="161"/>
      <c r="POZ30" s="164"/>
      <c r="PPA30" s="161"/>
      <c r="PPB30" s="164"/>
      <c r="PPC30" s="161"/>
      <c r="PPD30" s="164"/>
      <c r="PPE30" s="161"/>
      <c r="PPF30" s="164"/>
      <c r="PPG30" s="161"/>
      <c r="PPH30" s="164"/>
      <c r="PPI30" s="161"/>
      <c r="PPJ30" s="164"/>
      <c r="PPK30" s="161"/>
      <c r="PPL30" s="164"/>
      <c r="PPM30" s="161"/>
      <c r="PPN30" s="164"/>
      <c r="PPO30" s="161"/>
      <c r="PPP30" s="164"/>
      <c r="PPQ30" s="161"/>
      <c r="PPR30" s="164"/>
      <c r="PPS30" s="161"/>
      <c r="PPT30" s="164"/>
      <c r="PPU30" s="161"/>
      <c r="PPV30" s="164"/>
      <c r="PPW30" s="161"/>
      <c r="PPX30" s="164"/>
      <c r="PPY30" s="161"/>
      <c r="PPZ30" s="164"/>
      <c r="PQA30" s="161"/>
      <c r="PQB30" s="164"/>
      <c r="PQC30" s="161"/>
      <c r="PQD30" s="164"/>
      <c r="PQE30" s="161"/>
      <c r="PQF30" s="164"/>
      <c r="PQG30" s="161"/>
      <c r="PQH30" s="164"/>
      <c r="PQI30" s="161"/>
      <c r="PQJ30" s="164"/>
      <c r="PQK30" s="161"/>
      <c r="PQL30" s="164"/>
      <c r="PQM30" s="161"/>
      <c r="PQN30" s="164"/>
      <c r="PQO30" s="161"/>
      <c r="PQP30" s="164"/>
      <c r="PQQ30" s="161"/>
      <c r="PQR30" s="164"/>
      <c r="PQS30" s="161"/>
      <c r="PQT30" s="164"/>
      <c r="PQU30" s="161"/>
      <c r="PQV30" s="164"/>
      <c r="PQW30" s="161"/>
      <c r="PQX30" s="164"/>
      <c r="PQY30" s="161"/>
      <c r="PQZ30" s="164"/>
      <c r="PRA30" s="161"/>
      <c r="PRB30" s="164"/>
      <c r="PRC30" s="161"/>
      <c r="PRD30" s="164"/>
      <c r="PRE30" s="161"/>
      <c r="PRF30" s="164"/>
      <c r="PRG30" s="161"/>
      <c r="PRH30" s="164"/>
      <c r="PRI30" s="161"/>
      <c r="PRJ30" s="164"/>
      <c r="PRK30" s="161"/>
      <c r="PRL30" s="164"/>
      <c r="PRM30" s="161"/>
      <c r="PRN30" s="164"/>
      <c r="PRO30" s="161"/>
      <c r="PRP30" s="164"/>
      <c r="PRQ30" s="161"/>
      <c r="PRR30" s="164"/>
      <c r="PRS30" s="161"/>
      <c r="PRT30" s="164"/>
      <c r="PRU30" s="161"/>
      <c r="PRV30" s="164"/>
      <c r="PRW30" s="161"/>
      <c r="PRX30" s="164"/>
      <c r="PRY30" s="161"/>
      <c r="PRZ30" s="164"/>
      <c r="PSA30" s="161"/>
      <c r="PSB30" s="164"/>
      <c r="PSC30" s="161"/>
      <c r="PSD30" s="164"/>
      <c r="PSE30" s="161"/>
      <c r="PSF30" s="164"/>
      <c r="PSG30" s="161"/>
      <c r="PSH30" s="164"/>
      <c r="PSI30" s="161"/>
      <c r="PSJ30" s="164"/>
      <c r="PSK30" s="161"/>
      <c r="PSL30" s="164"/>
      <c r="PSM30" s="161"/>
      <c r="PSN30" s="164"/>
      <c r="PSO30" s="161"/>
      <c r="PSP30" s="164"/>
      <c r="PSQ30" s="161"/>
      <c r="PSR30" s="164"/>
      <c r="PSS30" s="161"/>
      <c r="PST30" s="164"/>
      <c r="PSU30" s="161"/>
      <c r="PSV30" s="164"/>
      <c r="PSW30" s="161"/>
      <c r="PSX30" s="164"/>
      <c r="PSY30" s="161"/>
      <c r="PSZ30" s="164"/>
      <c r="PTA30" s="161"/>
      <c r="PTB30" s="164"/>
      <c r="PTC30" s="161"/>
      <c r="PTD30" s="164"/>
      <c r="PTE30" s="161"/>
      <c r="PTF30" s="164"/>
      <c r="PTG30" s="161"/>
      <c r="PTH30" s="164"/>
      <c r="PTI30" s="161"/>
      <c r="PTJ30" s="164"/>
      <c r="PTK30" s="161"/>
      <c r="PTL30" s="164"/>
      <c r="PTM30" s="161"/>
      <c r="PTN30" s="164"/>
      <c r="PTO30" s="161"/>
      <c r="PTP30" s="164"/>
      <c r="PTQ30" s="161"/>
      <c r="PTR30" s="164"/>
      <c r="PTS30" s="161"/>
      <c r="PTT30" s="164"/>
      <c r="PTU30" s="161"/>
      <c r="PTV30" s="164"/>
      <c r="PTW30" s="161"/>
      <c r="PTX30" s="164"/>
      <c r="PTY30" s="161"/>
      <c r="PTZ30" s="164"/>
      <c r="PUA30" s="161"/>
      <c r="PUB30" s="164"/>
      <c r="PUC30" s="161"/>
      <c r="PUD30" s="164"/>
      <c r="PUE30" s="161"/>
      <c r="PUF30" s="164"/>
      <c r="PUG30" s="161"/>
      <c r="PUH30" s="164"/>
      <c r="PUI30" s="161"/>
      <c r="PUJ30" s="164"/>
      <c r="PUK30" s="161"/>
      <c r="PUL30" s="164"/>
      <c r="PUM30" s="161"/>
      <c r="PUN30" s="164"/>
      <c r="PUO30" s="161"/>
      <c r="PUP30" s="164"/>
      <c r="PUQ30" s="161"/>
      <c r="PUR30" s="164"/>
      <c r="PUS30" s="161"/>
      <c r="PUT30" s="164"/>
      <c r="PUU30" s="161"/>
      <c r="PUV30" s="164"/>
      <c r="PUW30" s="161"/>
      <c r="PUX30" s="164"/>
      <c r="PUY30" s="161"/>
      <c r="PUZ30" s="164"/>
      <c r="PVA30" s="161"/>
      <c r="PVB30" s="164"/>
      <c r="PVC30" s="161"/>
      <c r="PVD30" s="164"/>
      <c r="PVE30" s="161"/>
      <c r="PVF30" s="164"/>
      <c r="PVG30" s="161"/>
      <c r="PVH30" s="164"/>
      <c r="PVI30" s="161"/>
      <c r="PVJ30" s="164"/>
      <c r="PVK30" s="161"/>
      <c r="PVL30" s="164"/>
      <c r="PVM30" s="161"/>
      <c r="PVN30" s="164"/>
      <c r="PVO30" s="161"/>
      <c r="PVP30" s="164"/>
      <c r="PVQ30" s="161"/>
      <c r="PVR30" s="164"/>
      <c r="PVS30" s="161"/>
      <c r="PVT30" s="164"/>
      <c r="PVU30" s="161"/>
      <c r="PVV30" s="164"/>
      <c r="PVW30" s="161"/>
      <c r="PVX30" s="164"/>
      <c r="PVY30" s="161"/>
      <c r="PVZ30" s="164"/>
      <c r="PWA30" s="161"/>
      <c r="PWB30" s="164"/>
      <c r="PWC30" s="161"/>
      <c r="PWD30" s="164"/>
      <c r="PWE30" s="161"/>
      <c r="PWF30" s="164"/>
      <c r="PWG30" s="161"/>
      <c r="PWH30" s="164"/>
      <c r="PWI30" s="161"/>
      <c r="PWJ30" s="164"/>
      <c r="PWK30" s="161"/>
      <c r="PWL30" s="164"/>
      <c r="PWM30" s="161"/>
      <c r="PWN30" s="164"/>
      <c r="PWO30" s="161"/>
      <c r="PWP30" s="164"/>
      <c r="PWQ30" s="161"/>
      <c r="PWR30" s="164"/>
      <c r="PWS30" s="161"/>
      <c r="PWT30" s="164"/>
      <c r="PWU30" s="161"/>
      <c r="PWV30" s="164"/>
      <c r="PWW30" s="161"/>
      <c r="PWX30" s="164"/>
      <c r="PWY30" s="161"/>
      <c r="PWZ30" s="164"/>
      <c r="PXA30" s="161"/>
      <c r="PXB30" s="164"/>
      <c r="PXC30" s="161"/>
      <c r="PXD30" s="164"/>
      <c r="PXE30" s="161"/>
      <c r="PXF30" s="164"/>
      <c r="PXG30" s="161"/>
      <c r="PXH30" s="164"/>
      <c r="PXI30" s="161"/>
      <c r="PXJ30" s="164"/>
      <c r="PXK30" s="161"/>
      <c r="PXL30" s="164"/>
      <c r="PXM30" s="161"/>
      <c r="PXN30" s="164"/>
      <c r="PXO30" s="161"/>
      <c r="PXP30" s="164"/>
      <c r="PXQ30" s="161"/>
      <c r="PXR30" s="164"/>
      <c r="PXS30" s="161"/>
      <c r="PXT30" s="164"/>
      <c r="PXU30" s="161"/>
      <c r="PXV30" s="164"/>
      <c r="PXW30" s="161"/>
      <c r="PXX30" s="164"/>
      <c r="PXY30" s="161"/>
      <c r="PXZ30" s="164"/>
      <c r="PYA30" s="161"/>
      <c r="PYB30" s="164"/>
      <c r="PYC30" s="161"/>
      <c r="PYD30" s="164"/>
      <c r="PYE30" s="161"/>
      <c r="PYF30" s="164"/>
      <c r="PYG30" s="161"/>
      <c r="PYH30" s="164"/>
      <c r="PYI30" s="161"/>
      <c r="PYJ30" s="164"/>
      <c r="PYK30" s="161"/>
      <c r="PYL30" s="164"/>
      <c r="PYM30" s="161"/>
      <c r="PYN30" s="164"/>
      <c r="PYO30" s="161"/>
      <c r="PYP30" s="164"/>
      <c r="PYQ30" s="161"/>
      <c r="PYR30" s="164"/>
      <c r="PYS30" s="161"/>
      <c r="PYT30" s="164"/>
      <c r="PYU30" s="161"/>
      <c r="PYV30" s="164"/>
      <c r="PYW30" s="161"/>
      <c r="PYX30" s="164"/>
      <c r="PYY30" s="161"/>
      <c r="PYZ30" s="164"/>
      <c r="PZA30" s="161"/>
      <c r="PZB30" s="164"/>
      <c r="PZC30" s="161"/>
      <c r="PZD30" s="164"/>
      <c r="PZE30" s="161"/>
      <c r="PZF30" s="164"/>
      <c r="PZG30" s="161"/>
      <c r="PZH30" s="164"/>
      <c r="PZI30" s="161"/>
      <c r="PZJ30" s="164"/>
      <c r="PZK30" s="161"/>
      <c r="PZL30" s="164"/>
      <c r="PZM30" s="161"/>
      <c r="PZN30" s="164"/>
      <c r="PZO30" s="161"/>
      <c r="PZP30" s="164"/>
      <c r="PZQ30" s="161"/>
      <c r="PZR30" s="164"/>
      <c r="PZS30" s="161"/>
      <c r="PZT30" s="164"/>
      <c r="PZU30" s="161"/>
      <c r="PZV30" s="164"/>
      <c r="PZW30" s="161"/>
      <c r="PZX30" s="164"/>
      <c r="PZY30" s="161"/>
      <c r="PZZ30" s="164"/>
      <c r="QAA30" s="161"/>
      <c r="QAB30" s="164"/>
      <c r="QAC30" s="161"/>
      <c r="QAD30" s="164"/>
      <c r="QAE30" s="161"/>
      <c r="QAF30" s="164"/>
      <c r="QAG30" s="161"/>
      <c r="QAH30" s="164"/>
      <c r="QAI30" s="161"/>
      <c r="QAJ30" s="164"/>
      <c r="QAK30" s="161"/>
      <c r="QAL30" s="164"/>
      <c r="QAM30" s="161"/>
      <c r="QAN30" s="164"/>
      <c r="QAO30" s="161"/>
      <c r="QAP30" s="164"/>
      <c r="QAQ30" s="161"/>
      <c r="QAR30" s="164"/>
      <c r="QAS30" s="161"/>
      <c r="QAT30" s="164"/>
      <c r="QAU30" s="161"/>
      <c r="QAV30" s="164"/>
      <c r="QAW30" s="161"/>
      <c r="QAX30" s="164"/>
      <c r="QAY30" s="161"/>
      <c r="QAZ30" s="164"/>
      <c r="QBA30" s="161"/>
      <c r="QBB30" s="164"/>
      <c r="QBC30" s="161"/>
      <c r="QBD30" s="164"/>
      <c r="QBE30" s="161"/>
      <c r="QBF30" s="164"/>
      <c r="QBG30" s="161"/>
      <c r="QBH30" s="164"/>
      <c r="QBI30" s="161"/>
      <c r="QBJ30" s="164"/>
      <c r="QBK30" s="161"/>
      <c r="QBL30" s="164"/>
      <c r="QBM30" s="161"/>
      <c r="QBN30" s="164"/>
      <c r="QBO30" s="161"/>
      <c r="QBP30" s="164"/>
      <c r="QBQ30" s="161"/>
      <c r="QBR30" s="164"/>
      <c r="QBS30" s="161"/>
      <c r="QBT30" s="164"/>
      <c r="QBU30" s="161"/>
      <c r="QBV30" s="164"/>
      <c r="QBW30" s="161"/>
      <c r="QBX30" s="164"/>
      <c r="QBY30" s="161"/>
      <c r="QBZ30" s="164"/>
      <c r="QCA30" s="161"/>
      <c r="QCB30" s="164"/>
      <c r="QCC30" s="161"/>
      <c r="QCD30" s="164"/>
      <c r="QCE30" s="161"/>
      <c r="QCF30" s="164"/>
      <c r="QCG30" s="161"/>
      <c r="QCH30" s="164"/>
      <c r="QCI30" s="161"/>
      <c r="QCJ30" s="164"/>
      <c r="QCK30" s="161"/>
      <c r="QCL30" s="164"/>
      <c r="QCM30" s="161"/>
      <c r="QCN30" s="164"/>
      <c r="QCO30" s="161"/>
      <c r="QCP30" s="164"/>
      <c r="QCQ30" s="161"/>
      <c r="QCR30" s="164"/>
      <c r="QCS30" s="161"/>
      <c r="QCT30" s="164"/>
      <c r="QCU30" s="161"/>
      <c r="QCV30" s="164"/>
      <c r="QCW30" s="161"/>
      <c r="QCX30" s="164"/>
      <c r="QCY30" s="161"/>
      <c r="QCZ30" s="164"/>
      <c r="QDA30" s="161"/>
      <c r="QDB30" s="164"/>
      <c r="QDC30" s="161"/>
      <c r="QDD30" s="164"/>
      <c r="QDE30" s="161"/>
      <c r="QDF30" s="164"/>
      <c r="QDG30" s="161"/>
      <c r="QDH30" s="164"/>
      <c r="QDI30" s="161"/>
      <c r="QDJ30" s="164"/>
      <c r="QDK30" s="161"/>
      <c r="QDL30" s="164"/>
      <c r="QDM30" s="161"/>
      <c r="QDN30" s="164"/>
      <c r="QDO30" s="161"/>
      <c r="QDP30" s="164"/>
      <c r="QDQ30" s="161"/>
      <c r="QDR30" s="164"/>
      <c r="QDS30" s="161"/>
      <c r="QDT30" s="164"/>
      <c r="QDU30" s="161"/>
      <c r="QDV30" s="164"/>
      <c r="QDW30" s="161"/>
      <c r="QDX30" s="164"/>
      <c r="QDY30" s="161"/>
      <c r="QDZ30" s="164"/>
      <c r="QEA30" s="161"/>
      <c r="QEB30" s="164"/>
      <c r="QEC30" s="161"/>
      <c r="QED30" s="164"/>
      <c r="QEE30" s="161"/>
      <c r="QEF30" s="164"/>
      <c r="QEG30" s="161"/>
      <c r="QEH30" s="164"/>
      <c r="QEI30" s="161"/>
      <c r="QEJ30" s="164"/>
      <c r="QEK30" s="161"/>
      <c r="QEL30" s="164"/>
      <c r="QEM30" s="161"/>
      <c r="QEN30" s="164"/>
      <c r="QEO30" s="161"/>
      <c r="QEP30" s="164"/>
      <c r="QEQ30" s="161"/>
      <c r="QER30" s="164"/>
      <c r="QES30" s="161"/>
      <c r="QET30" s="164"/>
      <c r="QEU30" s="161"/>
      <c r="QEV30" s="164"/>
      <c r="QEW30" s="161"/>
      <c r="QEX30" s="164"/>
      <c r="QEY30" s="161"/>
      <c r="QEZ30" s="164"/>
      <c r="QFA30" s="161"/>
      <c r="QFB30" s="164"/>
      <c r="QFC30" s="161"/>
      <c r="QFD30" s="164"/>
      <c r="QFE30" s="161"/>
      <c r="QFF30" s="164"/>
      <c r="QFG30" s="161"/>
      <c r="QFH30" s="164"/>
      <c r="QFI30" s="161"/>
      <c r="QFJ30" s="164"/>
      <c r="QFK30" s="161"/>
      <c r="QFL30" s="164"/>
      <c r="QFM30" s="161"/>
      <c r="QFN30" s="164"/>
      <c r="QFO30" s="161"/>
      <c r="QFP30" s="164"/>
      <c r="QFQ30" s="161"/>
      <c r="QFR30" s="164"/>
      <c r="QFS30" s="161"/>
      <c r="QFT30" s="164"/>
      <c r="QFU30" s="161"/>
      <c r="QFV30" s="164"/>
      <c r="QFW30" s="161"/>
      <c r="QFX30" s="164"/>
      <c r="QFY30" s="161"/>
      <c r="QFZ30" s="164"/>
      <c r="QGA30" s="161"/>
      <c r="QGB30" s="164"/>
      <c r="QGC30" s="161"/>
      <c r="QGD30" s="164"/>
      <c r="QGE30" s="161"/>
      <c r="QGF30" s="164"/>
      <c r="QGG30" s="161"/>
      <c r="QGH30" s="164"/>
      <c r="QGI30" s="161"/>
      <c r="QGJ30" s="164"/>
      <c r="QGK30" s="161"/>
      <c r="QGL30" s="164"/>
      <c r="QGM30" s="161"/>
      <c r="QGN30" s="164"/>
      <c r="QGO30" s="161"/>
      <c r="QGP30" s="164"/>
      <c r="QGQ30" s="161"/>
      <c r="QGR30" s="164"/>
      <c r="QGS30" s="161"/>
      <c r="QGT30" s="164"/>
      <c r="QGU30" s="161"/>
      <c r="QGV30" s="164"/>
      <c r="QGW30" s="161"/>
      <c r="QGX30" s="164"/>
      <c r="QGY30" s="161"/>
      <c r="QGZ30" s="164"/>
      <c r="QHA30" s="161"/>
      <c r="QHB30" s="164"/>
      <c r="QHC30" s="161"/>
      <c r="QHD30" s="164"/>
      <c r="QHE30" s="161"/>
      <c r="QHF30" s="164"/>
      <c r="QHG30" s="161"/>
      <c r="QHH30" s="164"/>
      <c r="QHI30" s="161"/>
      <c r="QHJ30" s="164"/>
      <c r="QHK30" s="161"/>
      <c r="QHL30" s="164"/>
      <c r="QHM30" s="161"/>
      <c r="QHN30" s="164"/>
      <c r="QHO30" s="161"/>
      <c r="QHP30" s="164"/>
      <c r="QHQ30" s="161"/>
      <c r="QHR30" s="164"/>
      <c r="QHS30" s="161"/>
      <c r="QHT30" s="164"/>
      <c r="QHU30" s="161"/>
      <c r="QHV30" s="164"/>
      <c r="QHW30" s="161"/>
      <c r="QHX30" s="164"/>
      <c r="QHY30" s="161"/>
      <c r="QHZ30" s="164"/>
      <c r="QIA30" s="161"/>
      <c r="QIB30" s="164"/>
      <c r="QIC30" s="161"/>
      <c r="QID30" s="164"/>
      <c r="QIE30" s="161"/>
      <c r="QIF30" s="164"/>
      <c r="QIG30" s="161"/>
      <c r="QIH30" s="164"/>
      <c r="QII30" s="161"/>
      <c r="QIJ30" s="164"/>
      <c r="QIK30" s="161"/>
      <c r="QIL30" s="164"/>
      <c r="QIM30" s="161"/>
      <c r="QIN30" s="164"/>
      <c r="QIO30" s="161"/>
      <c r="QIP30" s="164"/>
      <c r="QIQ30" s="161"/>
      <c r="QIR30" s="164"/>
      <c r="QIS30" s="161"/>
      <c r="QIT30" s="164"/>
      <c r="QIU30" s="161"/>
      <c r="QIV30" s="164"/>
      <c r="QIW30" s="161"/>
      <c r="QIX30" s="164"/>
      <c r="QIY30" s="161"/>
      <c r="QIZ30" s="164"/>
      <c r="QJA30" s="161"/>
      <c r="QJB30" s="164"/>
      <c r="QJC30" s="161"/>
      <c r="QJD30" s="164"/>
      <c r="QJE30" s="161"/>
      <c r="QJF30" s="164"/>
      <c r="QJG30" s="161"/>
      <c r="QJH30" s="164"/>
      <c r="QJI30" s="161"/>
      <c r="QJJ30" s="164"/>
      <c r="QJK30" s="161"/>
      <c r="QJL30" s="164"/>
      <c r="QJM30" s="161"/>
      <c r="QJN30" s="164"/>
      <c r="QJO30" s="161"/>
      <c r="QJP30" s="164"/>
      <c r="QJQ30" s="161"/>
      <c r="QJR30" s="164"/>
      <c r="QJS30" s="161"/>
      <c r="QJT30" s="164"/>
      <c r="QJU30" s="161"/>
      <c r="QJV30" s="164"/>
      <c r="QJW30" s="161"/>
      <c r="QJX30" s="164"/>
      <c r="QJY30" s="161"/>
      <c r="QJZ30" s="164"/>
      <c r="QKA30" s="161"/>
      <c r="QKB30" s="164"/>
      <c r="QKC30" s="161"/>
      <c r="QKD30" s="164"/>
      <c r="QKE30" s="161"/>
      <c r="QKF30" s="164"/>
      <c r="QKG30" s="161"/>
      <c r="QKH30" s="164"/>
      <c r="QKI30" s="161"/>
      <c r="QKJ30" s="164"/>
      <c r="QKK30" s="161"/>
      <c r="QKL30" s="164"/>
      <c r="QKM30" s="161"/>
      <c r="QKN30" s="164"/>
      <c r="QKO30" s="161"/>
      <c r="QKP30" s="164"/>
      <c r="QKQ30" s="161"/>
      <c r="QKR30" s="164"/>
      <c r="QKS30" s="161"/>
      <c r="QKT30" s="164"/>
      <c r="QKU30" s="161"/>
      <c r="QKV30" s="164"/>
      <c r="QKW30" s="161"/>
      <c r="QKX30" s="164"/>
      <c r="QKY30" s="161"/>
      <c r="QKZ30" s="164"/>
      <c r="QLA30" s="161"/>
      <c r="QLB30" s="164"/>
      <c r="QLC30" s="161"/>
      <c r="QLD30" s="164"/>
      <c r="QLE30" s="161"/>
      <c r="QLF30" s="164"/>
      <c r="QLG30" s="161"/>
      <c r="QLH30" s="164"/>
      <c r="QLI30" s="161"/>
      <c r="QLJ30" s="164"/>
      <c r="QLK30" s="161"/>
      <c r="QLL30" s="164"/>
      <c r="QLM30" s="161"/>
      <c r="QLN30" s="164"/>
      <c r="QLO30" s="161"/>
      <c r="QLP30" s="164"/>
      <c r="QLQ30" s="161"/>
      <c r="QLR30" s="164"/>
      <c r="QLS30" s="161"/>
      <c r="QLT30" s="164"/>
      <c r="QLU30" s="161"/>
      <c r="QLV30" s="164"/>
      <c r="QLW30" s="161"/>
      <c r="QLX30" s="164"/>
      <c r="QLY30" s="161"/>
      <c r="QLZ30" s="164"/>
      <c r="QMA30" s="161"/>
      <c r="QMB30" s="164"/>
      <c r="QMC30" s="161"/>
      <c r="QMD30" s="164"/>
      <c r="QME30" s="161"/>
      <c r="QMF30" s="164"/>
      <c r="QMG30" s="161"/>
      <c r="QMH30" s="164"/>
      <c r="QMI30" s="161"/>
      <c r="QMJ30" s="164"/>
      <c r="QMK30" s="161"/>
      <c r="QML30" s="164"/>
      <c r="QMM30" s="161"/>
      <c r="QMN30" s="164"/>
      <c r="QMO30" s="161"/>
      <c r="QMP30" s="164"/>
      <c r="QMQ30" s="161"/>
      <c r="QMR30" s="164"/>
      <c r="QMS30" s="161"/>
      <c r="QMT30" s="164"/>
      <c r="QMU30" s="161"/>
      <c r="QMV30" s="164"/>
      <c r="QMW30" s="161"/>
      <c r="QMX30" s="164"/>
      <c r="QMY30" s="161"/>
      <c r="QMZ30" s="164"/>
      <c r="QNA30" s="161"/>
      <c r="QNB30" s="164"/>
      <c r="QNC30" s="161"/>
      <c r="QND30" s="164"/>
      <c r="QNE30" s="161"/>
      <c r="QNF30" s="164"/>
      <c r="QNG30" s="161"/>
      <c r="QNH30" s="164"/>
      <c r="QNI30" s="161"/>
      <c r="QNJ30" s="164"/>
      <c r="QNK30" s="161"/>
      <c r="QNL30" s="164"/>
      <c r="QNM30" s="161"/>
      <c r="QNN30" s="164"/>
      <c r="QNO30" s="161"/>
      <c r="QNP30" s="164"/>
      <c r="QNQ30" s="161"/>
      <c r="QNR30" s="164"/>
      <c r="QNS30" s="161"/>
      <c r="QNT30" s="164"/>
      <c r="QNU30" s="161"/>
      <c r="QNV30" s="164"/>
      <c r="QNW30" s="161"/>
      <c r="QNX30" s="164"/>
      <c r="QNY30" s="161"/>
      <c r="QNZ30" s="164"/>
      <c r="QOA30" s="161"/>
      <c r="QOB30" s="164"/>
      <c r="QOC30" s="161"/>
      <c r="QOD30" s="164"/>
      <c r="QOE30" s="161"/>
      <c r="QOF30" s="164"/>
      <c r="QOG30" s="161"/>
      <c r="QOH30" s="164"/>
      <c r="QOI30" s="161"/>
      <c r="QOJ30" s="164"/>
      <c r="QOK30" s="161"/>
      <c r="QOL30" s="164"/>
      <c r="QOM30" s="161"/>
      <c r="QON30" s="164"/>
      <c r="QOO30" s="161"/>
      <c r="QOP30" s="164"/>
      <c r="QOQ30" s="161"/>
      <c r="QOR30" s="164"/>
      <c r="QOS30" s="161"/>
      <c r="QOT30" s="164"/>
      <c r="QOU30" s="161"/>
      <c r="QOV30" s="164"/>
      <c r="QOW30" s="161"/>
      <c r="QOX30" s="164"/>
      <c r="QOY30" s="161"/>
      <c r="QOZ30" s="164"/>
      <c r="QPA30" s="161"/>
      <c r="QPB30" s="164"/>
      <c r="QPC30" s="161"/>
      <c r="QPD30" s="164"/>
      <c r="QPE30" s="161"/>
      <c r="QPF30" s="164"/>
      <c r="QPG30" s="161"/>
      <c r="QPH30" s="164"/>
      <c r="QPI30" s="161"/>
      <c r="QPJ30" s="164"/>
      <c r="QPK30" s="161"/>
      <c r="QPL30" s="164"/>
      <c r="QPM30" s="161"/>
      <c r="QPN30" s="164"/>
      <c r="QPO30" s="161"/>
      <c r="QPP30" s="164"/>
      <c r="QPQ30" s="161"/>
      <c r="QPR30" s="164"/>
      <c r="QPS30" s="161"/>
      <c r="QPT30" s="164"/>
      <c r="QPU30" s="161"/>
      <c r="QPV30" s="164"/>
      <c r="QPW30" s="161"/>
      <c r="QPX30" s="164"/>
      <c r="QPY30" s="161"/>
      <c r="QPZ30" s="164"/>
      <c r="QQA30" s="161"/>
      <c r="QQB30" s="164"/>
      <c r="QQC30" s="161"/>
      <c r="QQD30" s="164"/>
      <c r="QQE30" s="161"/>
      <c r="QQF30" s="164"/>
      <c r="QQG30" s="161"/>
      <c r="QQH30" s="164"/>
      <c r="QQI30" s="161"/>
      <c r="QQJ30" s="164"/>
      <c r="QQK30" s="161"/>
      <c r="QQL30" s="164"/>
      <c r="QQM30" s="161"/>
      <c r="QQN30" s="164"/>
      <c r="QQO30" s="161"/>
      <c r="QQP30" s="164"/>
      <c r="QQQ30" s="161"/>
      <c r="QQR30" s="164"/>
      <c r="QQS30" s="161"/>
      <c r="QQT30" s="164"/>
      <c r="QQU30" s="161"/>
      <c r="QQV30" s="164"/>
      <c r="QQW30" s="161"/>
      <c r="QQX30" s="164"/>
      <c r="QQY30" s="161"/>
      <c r="QQZ30" s="164"/>
      <c r="QRA30" s="161"/>
      <c r="QRB30" s="164"/>
      <c r="QRC30" s="161"/>
      <c r="QRD30" s="164"/>
      <c r="QRE30" s="161"/>
      <c r="QRF30" s="164"/>
      <c r="QRG30" s="161"/>
      <c r="QRH30" s="164"/>
      <c r="QRI30" s="161"/>
      <c r="QRJ30" s="164"/>
      <c r="QRK30" s="161"/>
      <c r="QRL30" s="164"/>
      <c r="QRM30" s="161"/>
      <c r="QRN30" s="164"/>
      <c r="QRO30" s="161"/>
      <c r="QRP30" s="164"/>
      <c r="QRQ30" s="161"/>
      <c r="QRR30" s="164"/>
      <c r="QRS30" s="161"/>
      <c r="QRT30" s="164"/>
      <c r="QRU30" s="161"/>
      <c r="QRV30" s="164"/>
      <c r="QRW30" s="161"/>
      <c r="QRX30" s="164"/>
      <c r="QRY30" s="161"/>
      <c r="QRZ30" s="164"/>
      <c r="QSA30" s="161"/>
      <c r="QSB30" s="164"/>
      <c r="QSC30" s="161"/>
      <c r="QSD30" s="164"/>
      <c r="QSE30" s="161"/>
      <c r="QSF30" s="164"/>
      <c r="QSG30" s="161"/>
      <c r="QSH30" s="164"/>
      <c r="QSI30" s="161"/>
      <c r="QSJ30" s="164"/>
      <c r="QSK30" s="161"/>
      <c r="QSL30" s="164"/>
      <c r="QSM30" s="161"/>
      <c r="QSN30" s="164"/>
      <c r="QSO30" s="161"/>
      <c r="QSP30" s="164"/>
      <c r="QSQ30" s="161"/>
      <c r="QSR30" s="164"/>
      <c r="QSS30" s="161"/>
      <c r="QST30" s="164"/>
      <c r="QSU30" s="161"/>
      <c r="QSV30" s="164"/>
      <c r="QSW30" s="161"/>
      <c r="QSX30" s="164"/>
      <c r="QSY30" s="161"/>
      <c r="QSZ30" s="164"/>
      <c r="QTA30" s="161"/>
      <c r="QTB30" s="164"/>
      <c r="QTC30" s="161"/>
      <c r="QTD30" s="164"/>
      <c r="QTE30" s="161"/>
      <c r="QTF30" s="164"/>
      <c r="QTG30" s="161"/>
      <c r="QTH30" s="164"/>
      <c r="QTI30" s="161"/>
      <c r="QTJ30" s="164"/>
      <c r="QTK30" s="161"/>
      <c r="QTL30" s="164"/>
      <c r="QTM30" s="161"/>
      <c r="QTN30" s="164"/>
      <c r="QTO30" s="161"/>
      <c r="QTP30" s="164"/>
      <c r="QTQ30" s="161"/>
      <c r="QTR30" s="164"/>
      <c r="QTS30" s="161"/>
      <c r="QTT30" s="164"/>
      <c r="QTU30" s="161"/>
      <c r="QTV30" s="164"/>
      <c r="QTW30" s="161"/>
      <c r="QTX30" s="164"/>
      <c r="QTY30" s="161"/>
      <c r="QTZ30" s="164"/>
      <c r="QUA30" s="161"/>
      <c r="QUB30" s="164"/>
      <c r="QUC30" s="161"/>
      <c r="QUD30" s="164"/>
      <c r="QUE30" s="161"/>
      <c r="QUF30" s="164"/>
      <c r="QUG30" s="161"/>
      <c r="QUH30" s="164"/>
      <c r="QUI30" s="161"/>
      <c r="QUJ30" s="164"/>
      <c r="QUK30" s="161"/>
      <c r="QUL30" s="164"/>
      <c r="QUM30" s="161"/>
      <c r="QUN30" s="164"/>
      <c r="QUO30" s="161"/>
      <c r="QUP30" s="164"/>
      <c r="QUQ30" s="161"/>
      <c r="QUR30" s="164"/>
      <c r="QUS30" s="161"/>
      <c r="QUT30" s="164"/>
      <c r="QUU30" s="161"/>
      <c r="QUV30" s="164"/>
      <c r="QUW30" s="161"/>
      <c r="QUX30" s="164"/>
      <c r="QUY30" s="161"/>
      <c r="QUZ30" s="164"/>
      <c r="QVA30" s="161"/>
      <c r="QVB30" s="164"/>
      <c r="QVC30" s="161"/>
      <c r="QVD30" s="164"/>
      <c r="QVE30" s="161"/>
      <c r="QVF30" s="164"/>
      <c r="QVG30" s="161"/>
      <c r="QVH30" s="164"/>
      <c r="QVI30" s="161"/>
      <c r="QVJ30" s="164"/>
      <c r="QVK30" s="161"/>
      <c r="QVL30" s="164"/>
      <c r="QVM30" s="161"/>
      <c r="QVN30" s="164"/>
      <c r="QVO30" s="161"/>
      <c r="QVP30" s="164"/>
      <c r="QVQ30" s="161"/>
      <c r="QVR30" s="164"/>
      <c r="QVS30" s="161"/>
      <c r="QVT30" s="164"/>
      <c r="QVU30" s="161"/>
      <c r="QVV30" s="164"/>
      <c r="QVW30" s="161"/>
      <c r="QVX30" s="164"/>
      <c r="QVY30" s="161"/>
      <c r="QVZ30" s="164"/>
      <c r="QWA30" s="161"/>
      <c r="QWB30" s="164"/>
      <c r="QWC30" s="161"/>
      <c r="QWD30" s="164"/>
      <c r="QWE30" s="161"/>
      <c r="QWF30" s="164"/>
      <c r="QWG30" s="161"/>
      <c r="QWH30" s="164"/>
      <c r="QWI30" s="161"/>
      <c r="QWJ30" s="164"/>
      <c r="QWK30" s="161"/>
      <c r="QWL30" s="164"/>
      <c r="QWM30" s="161"/>
      <c r="QWN30" s="164"/>
      <c r="QWO30" s="161"/>
      <c r="QWP30" s="164"/>
      <c r="QWQ30" s="161"/>
      <c r="QWR30" s="164"/>
      <c r="QWS30" s="161"/>
      <c r="QWT30" s="164"/>
      <c r="QWU30" s="161"/>
      <c r="QWV30" s="164"/>
      <c r="QWW30" s="161"/>
      <c r="QWX30" s="164"/>
      <c r="QWY30" s="161"/>
      <c r="QWZ30" s="164"/>
      <c r="QXA30" s="161"/>
      <c r="QXB30" s="164"/>
      <c r="QXC30" s="161"/>
      <c r="QXD30" s="164"/>
      <c r="QXE30" s="161"/>
      <c r="QXF30" s="164"/>
      <c r="QXG30" s="161"/>
      <c r="QXH30" s="164"/>
      <c r="QXI30" s="161"/>
      <c r="QXJ30" s="164"/>
      <c r="QXK30" s="161"/>
      <c r="QXL30" s="164"/>
      <c r="QXM30" s="161"/>
      <c r="QXN30" s="164"/>
      <c r="QXO30" s="161"/>
      <c r="QXP30" s="164"/>
      <c r="QXQ30" s="161"/>
      <c r="QXR30" s="164"/>
      <c r="QXS30" s="161"/>
      <c r="QXT30" s="164"/>
      <c r="QXU30" s="161"/>
      <c r="QXV30" s="164"/>
      <c r="QXW30" s="161"/>
      <c r="QXX30" s="164"/>
      <c r="QXY30" s="161"/>
      <c r="QXZ30" s="164"/>
      <c r="QYA30" s="161"/>
      <c r="QYB30" s="164"/>
      <c r="QYC30" s="161"/>
      <c r="QYD30" s="164"/>
      <c r="QYE30" s="161"/>
      <c r="QYF30" s="164"/>
      <c r="QYG30" s="161"/>
      <c r="QYH30" s="164"/>
      <c r="QYI30" s="161"/>
      <c r="QYJ30" s="164"/>
      <c r="QYK30" s="161"/>
      <c r="QYL30" s="164"/>
      <c r="QYM30" s="161"/>
      <c r="QYN30" s="164"/>
      <c r="QYO30" s="161"/>
      <c r="QYP30" s="164"/>
      <c r="QYQ30" s="161"/>
      <c r="QYR30" s="164"/>
      <c r="QYS30" s="161"/>
      <c r="QYT30" s="164"/>
      <c r="QYU30" s="161"/>
      <c r="QYV30" s="164"/>
      <c r="QYW30" s="161"/>
      <c r="QYX30" s="164"/>
      <c r="QYY30" s="161"/>
      <c r="QYZ30" s="164"/>
      <c r="QZA30" s="161"/>
      <c r="QZB30" s="164"/>
      <c r="QZC30" s="161"/>
      <c r="QZD30" s="164"/>
      <c r="QZE30" s="161"/>
      <c r="QZF30" s="164"/>
      <c r="QZG30" s="161"/>
      <c r="QZH30" s="164"/>
      <c r="QZI30" s="161"/>
      <c r="QZJ30" s="164"/>
      <c r="QZK30" s="161"/>
      <c r="QZL30" s="164"/>
      <c r="QZM30" s="161"/>
      <c r="QZN30" s="164"/>
      <c r="QZO30" s="161"/>
      <c r="QZP30" s="164"/>
      <c r="QZQ30" s="161"/>
      <c r="QZR30" s="164"/>
      <c r="QZS30" s="161"/>
      <c r="QZT30" s="164"/>
      <c r="QZU30" s="161"/>
      <c r="QZV30" s="164"/>
      <c r="QZW30" s="161"/>
      <c r="QZX30" s="164"/>
      <c r="QZY30" s="161"/>
      <c r="QZZ30" s="164"/>
      <c r="RAA30" s="161"/>
      <c r="RAB30" s="164"/>
      <c r="RAC30" s="161"/>
      <c r="RAD30" s="164"/>
      <c r="RAE30" s="161"/>
      <c r="RAF30" s="164"/>
      <c r="RAG30" s="161"/>
      <c r="RAH30" s="164"/>
      <c r="RAI30" s="161"/>
      <c r="RAJ30" s="164"/>
      <c r="RAK30" s="161"/>
      <c r="RAL30" s="164"/>
      <c r="RAM30" s="161"/>
      <c r="RAN30" s="164"/>
      <c r="RAO30" s="161"/>
      <c r="RAP30" s="164"/>
      <c r="RAQ30" s="161"/>
      <c r="RAR30" s="164"/>
      <c r="RAS30" s="161"/>
      <c r="RAT30" s="164"/>
      <c r="RAU30" s="161"/>
      <c r="RAV30" s="164"/>
      <c r="RAW30" s="161"/>
      <c r="RAX30" s="164"/>
      <c r="RAY30" s="161"/>
      <c r="RAZ30" s="164"/>
      <c r="RBA30" s="161"/>
      <c r="RBB30" s="164"/>
      <c r="RBC30" s="161"/>
      <c r="RBD30" s="164"/>
      <c r="RBE30" s="161"/>
      <c r="RBF30" s="164"/>
      <c r="RBG30" s="161"/>
      <c r="RBH30" s="164"/>
      <c r="RBI30" s="161"/>
      <c r="RBJ30" s="164"/>
      <c r="RBK30" s="161"/>
      <c r="RBL30" s="164"/>
      <c r="RBM30" s="161"/>
      <c r="RBN30" s="164"/>
      <c r="RBO30" s="161"/>
      <c r="RBP30" s="164"/>
      <c r="RBQ30" s="161"/>
      <c r="RBR30" s="164"/>
      <c r="RBS30" s="161"/>
      <c r="RBT30" s="164"/>
      <c r="RBU30" s="161"/>
      <c r="RBV30" s="164"/>
      <c r="RBW30" s="161"/>
      <c r="RBX30" s="164"/>
      <c r="RBY30" s="161"/>
      <c r="RBZ30" s="164"/>
      <c r="RCA30" s="161"/>
      <c r="RCB30" s="164"/>
      <c r="RCC30" s="161"/>
      <c r="RCD30" s="164"/>
      <c r="RCE30" s="161"/>
      <c r="RCF30" s="164"/>
      <c r="RCG30" s="161"/>
      <c r="RCH30" s="164"/>
      <c r="RCI30" s="161"/>
      <c r="RCJ30" s="164"/>
      <c r="RCK30" s="161"/>
      <c r="RCL30" s="164"/>
      <c r="RCM30" s="161"/>
      <c r="RCN30" s="164"/>
      <c r="RCO30" s="161"/>
      <c r="RCP30" s="164"/>
      <c r="RCQ30" s="161"/>
      <c r="RCR30" s="164"/>
      <c r="RCS30" s="161"/>
      <c r="RCT30" s="164"/>
      <c r="RCU30" s="161"/>
      <c r="RCV30" s="164"/>
      <c r="RCW30" s="161"/>
      <c r="RCX30" s="164"/>
      <c r="RCY30" s="161"/>
      <c r="RCZ30" s="164"/>
      <c r="RDA30" s="161"/>
      <c r="RDB30" s="164"/>
      <c r="RDC30" s="161"/>
      <c r="RDD30" s="164"/>
      <c r="RDE30" s="161"/>
      <c r="RDF30" s="164"/>
      <c r="RDG30" s="161"/>
      <c r="RDH30" s="164"/>
      <c r="RDI30" s="161"/>
      <c r="RDJ30" s="164"/>
      <c r="RDK30" s="161"/>
      <c r="RDL30" s="164"/>
      <c r="RDM30" s="161"/>
      <c r="RDN30" s="164"/>
      <c r="RDO30" s="161"/>
      <c r="RDP30" s="164"/>
      <c r="RDQ30" s="161"/>
      <c r="RDR30" s="164"/>
      <c r="RDS30" s="161"/>
      <c r="RDT30" s="164"/>
      <c r="RDU30" s="161"/>
      <c r="RDV30" s="164"/>
      <c r="RDW30" s="161"/>
      <c r="RDX30" s="164"/>
      <c r="RDY30" s="161"/>
      <c r="RDZ30" s="164"/>
      <c r="REA30" s="161"/>
      <c r="REB30" s="164"/>
      <c r="REC30" s="161"/>
      <c r="RED30" s="164"/>
      <c r="REE30" s="161"/>
      <c r="REF30" s="164"/>
      <c r="REG30" s="161"/>
      <c r="REH30" s="164"/>
      <c r="REI30" s="161"/>
      <c r="REJ30" s="164"/>
      <c r="REK30" s="161"/>
      <c r="REL30" s="164"/>
      <c r="REM30" s="161"/>
      <c r="REN30" s="164"/>
      <c r="REO30" s="161"/>
      <c r="REP30" s="164"/>
      <c r="REQ30" s="161"/>
      <c r="RER30" s="164"/>
      <c r="RES30" s="161"/>
      <c r="RET30" s="164"/>
      <c r="REU30" s="161"/>
      <c r="REV30" s="164"/>
      <c r="REW30" s="161"/>
      <c r="REX30" s="164"/>
      <c r="REY30" s="161"/>
      <c r="REZ30" s="164"/>
      <c r="RFA30" s="161"/>
      <c r="RFB30" s="164"/>
      <c r="RFC30" s="161"/>
      <c r="RFD30" s="164"/>
      <c r="RFE30" s="161"/>
      <c r="RFF30" s="164"/>
      <c r="RFG30" s="161"/>
      <c r="RFH30" s="164"/>
      <c r="RFI30" s="161"/>
      <c r="RFJ30" s="164"/>
      <c r="RFK30" s="161"/>
      <c r="RFL30" s="164"/>
      <c r="RFM30" s="161"/>
      <c r="RFN30" s="164"/>
      <c r="RFO30" s="161"/>
      <c r="RFP30" s="164"/>
      <c r="RFQ30" s="161"/>
      <c r="RFR30" s="164"/>
      <c r="RFS30" s="161"/>
      <c r="RFT30" s="164"/>
      <c r="RFU30" s="161"/>
      <c r="RFV30" s="164"/>
      <c r="RFW30" s="161"/>
      <c r="RFX30" s="164"/>
      <c r="RFY30" s="161"/>
      <c r="RFZ30" s="164"/>
      <c r="RGA30" s="161"/>
      <c r="RGB30" s="164"/>
      <c r="RGC30" s="161"/>
      <c r="RGD30" s="164"/>
      <c r="RGE30" s="161"/>
      <c r="RGF30" s="164"/>
      <c r="RGG30" s="161"/>
      <c r="RGH30" s="164"/>
      <c r="RGI30" s="161"/>
      <c r="RGJ30" s="164"/>
      <c r="RGK30" s="161"/>
      <c r="RGL30" s="164"/>
      <c r="RGM30" s="161"/>
      <c r="RGN30" s="164"/>
      <c r="RGO30" s="161"/>
      <c r="RGP30" s="164"/>
      <c r="RGQ30" s="161"/>
      <c r="RGR30" s="164"/>
      <c r="RGS30" s="161"/>
      <c r="RGT30" s="164"/>
      <c r="RGU30" s="161"/>
      <c r="RGV30" s="164"/>
      <c r="RGW30" s="161"/>
      <c r="RGX30" s="164"/>
      <c r="RGY30" s="161"/>
      <c r="RGZ30" s="164"/>
      <c r="RHA30" s="161"/>
      <c r="RHB30" s="164"/>
      <c r="RHC30" s="161"/>
      <c r="RHD30" s="164"/>
      <c r="RHE30" s="161"/>
      <c r="RHF30" s="164"/>
      <c r="RHG30" s="161"/>
      <c r="RHH30" s="164"/>
      <c r="RHI30" s="161"/>
      <c r="RHJ30" s="164"/>
      <c r="RHK30" s="161"/>
      <c r="RHL30" s="164"/>
      <c r="RHM30" s="161"/>
      <c r="RHN30" s="164"/>
      <c r="RHO30" s="161"/>
      <c r="RHP30" s="164"/>
      <c r="RHQ30" s="161"/>
      <c r="RHR30" s="164"/>
      <c r="RHS30" s="161"/>
      <c r="RHT30" s="164"/>
      <c r="RHU30" s="161"/>
      <c r="RHV30" s="164"/>
      <c r="RHW30" s="161"/>
      <c r="RHX30" s="164"/>
      <c r="RHY30" s="161"/>
      <c r="RHZ30" s="164"/>
      <c r="RIA30" s="161"/>
      <c r="RIB30" s="164"/>
      <c r="RIC30" s="161"/>
      <c r="RID30" s="164"/>
      <c r="RIE30" s="161"/>
      <c r="RIF30" s="164"/>
      <c r="RIG30" s="161"/>
      <c r="RIH30" s="164"/>
      <c r="RII30" s="161"/>
      <c r="RIJ30" s="164"/>
      <c r="RIK30" s="161"/>
      <c r="RIL30" s="164"/>
      <c r="RIM30" s="161"/>
      <c r="RIN30" s="164"/>
      <c r="RIO30" s="161"/>
      <c r="RIP30" s="164"/>
      <c r="RIQ30" s="161"/>
      <c r="RIR30" s="164"/>
      <c r="RIS30" s="161"/>
      <c r="RIT30" s="164"/>
      <c r="RIU30" s="161"/>
      <c r="RIV30" s="164"/>
      <c r="RIW30" s="161"/>
      <c r="RIX30" s="164"/>
      <c r="RIY30" s="161"/>
      <c r="RIZ30" s="164"/>
      <c r="RJA30" s="161"/>
      <c r="RJB30" s="164"/>
      <c r="RJC30" s="161"/>
      <c r="RJD30" s="164"/>
      <c r="RJE30" s="161"/>
      <c r="RJF30" s="164"/>
      <c r="RJG30" s="161"/>
      <c r="RJH30" s="164"/>
      <c r="RJI30" s="161"/>
      <c r="RJJ30" s="164"/>
      <c r="RJK30" s="161"/>
      <c r="RJL30" s="164"/>
      <c r="RJM30" s="161"/>
      <c r="RJN30" s="164"/>
      <c r="RJO30" s="161"/>
      <c r="RJP30" s="164"/>
      <c r="RJQ30" s="161"/>
      <c r="RJR30" s="164"/>
      <c r="RJS30" s="161"/>
      <c r="RJT30" s="164"/>
      <c r="RJU30" s="161"/>
      <c r="RJV30" s="164"/>
      <c r="RJW30" s="161"/>
      <c r="RJX30" s="164"/>
      <c r="RJY30" s="161"/>
      <c r="RJZ30" s="164"/>
      <c r="RKA30" s="161"/>
      <c r="RKB30" s="164"/>
      <c r="RKC30" s="161"/>
      <c r="RKD30" s="164"/>
      <c r="RKE30" s="161"/>
      <c r="RKF30" s="164"/>
      <c r="RKG30" s="161"/>
      <c r="RKH30" s="164"/>
      <c r="RKI30" s="161"/>
      <c r="RKJ30" s="164"/>
      <c r="RKK30" s="161"/>
      <c r="RKL30" s="164"/>
      <c r="RKM30" s="161"/>
      <c r="RKN30" s="164"/>
      <c r="RKO30" s="161"/>
      <c r="RKP30" s="164"/>
      <c r="RKQ30" s="161"/>
      <c r="RKR30" s="164"/>
      <c r="RKS30" s="161"/>
      <c r="RKT30" s="164"/>
      <c r="RKU30" s="161"/>
      <c r="RKV30" s="164"/>
      <c r="RKW30" s="161"/>
      <c r="RKX30" s="164"/>
      <c r="RKY30" s="161"/>
      <c r="RKZ30" s="164"/>
      <c r="RLA30" s="161"/>
      <c r="RLB30" s="164"/>
      <c r="RLC30" s="161"/>
      <c r="RLD30" s="164"/>
      <c r="RLE30" s="161"/>
      <c r="RLF30" s="164"/>
      <c r="RLG30" s="161"/>
      <c r="RLH30" s="164"/>
      <c r="RLI30" s="161"/>
      <c r="RLJ30" s="164"/>
      <c r="RLK30" s="161"/>
      <c r="RLL30" s="164"/>
      <c r="RLM30" s="161"/>
      <c r="RLN30" s="164"/>
      <c r="RLO30" s="161"/>
      <c r="RLP30" s="164"/>
      <c r="RLQ30" s="161"/>
      <c r="RLR30" s="164"/>
      <c r="RLS30" s="161"/>
      <c r="RLT30" s="164"/>
      <c r="RLU30" s="161"/>
      <c r="RLV30" s="164"/>
      <c r="RLW30" s="161"/>
      <c r="RLX30" s="164"/>
      <c r="RLY30" s="161"/>
      <c r="RLZ30" s="164"/>
      <c r="RMA30" s="161"/>
      <c r="RMB30" s="164"/>
      <c r="RMC30" s="161"/>
      <c r="RMD30" s="164"/>
      <c r="RME30" s="161"/>
      <c r="RMF30" s="164"/>
      <c r="RMG30" s="161"/>
      <c r="RMH30" s="164"/>
      <c r="RMI30" s="161"/>
      <c r="RMJ30" s="164"/>
      <c r="RMK30" s="161"/>
      <c r="RML30" s="164"/>
      <c r="RMM30" s="161"/>
      <c r="RMN30" s="164"/>
      <c r="RMO30" s="161"/>
      <c r="RMP30" s="164"/>
      <c r="RMQ30" s="161"/>
      <c r="RMR30" s="164"/>
      <c r="RMS30" s="161"/>
      <c r="RMT30" s="164"/>
      <c r="RMU30" s="161"/>
      <c r="RMV30" s="164"/>
      <c r="RMW30" s="161"/>
      <c r="RMX30" s="164"/>
      <c r="RMY30" s="161"/>
      <c r="RMZ30" s="164"/>
      <c r="RNA30" s="161"/>
      <c r="RNB30" s="164"/>
      <c r="RNC30" s="161"/>
      <c r="RND30" s="164"/>
      <c r="RNE30" s="161"/>
      <c r="RNF30" s="164"/>
      <c r="RNG30" s="161"/>
      <c r="RNH30" s="164"/>
      <c r="RNI30" s="161"/>
      <c r="RNJ30" s="164"/>
      <c r="RNK30" s="161"/>
      <c r="RNL30" s="164"/>
      <c r="RNM30" s="161"/>
      <c r="RNN30" s="164"/>
      <c r="RNO30" s="161"/>
      <c r="RNP30" s="164"/>
      <c r="RNQ30" s="161"/>
      <c r="RNR30" s="164"/>
      <c r="RNS30" s="161"/>
      <c r="RNT30" s="164"/>
      <c r="RNU30" s="161"/>
      <c r="RNV30" s="164"/>
      <c r="RNW30" s="161"/>
      <c r="RNX30" s="164"/>
      <c r="RNY30" s="161"/>
      <c r="RNZ30" s="164"/>
      <c r="ROA30" s="161"/>
      <c r="ROB30" s="164"/>
      <c r="ROC30" s="161"/>
      <c r="ROD30" s="164"/>
      <c r="ROE30" s="161"/>
      <c r="ROF30" s="164"/>
      <c r="ROG30" s="161"/>
      <c r="ROH30" s="164"/>
      <c r="ROI30" s="161"/>
      <c r="ROJ30" s="164"/>
      <c r="ROK30" s="161"/>
      <c r="ROL30" s="164"/>
      <c r="ROM30" s="161"/>
      <c r="RON30" s="164"/>
      <c r="ROO30" s="161"/>
      <c r="ROP30" s="164"/>
      <c r="ROQ30" s="161"/>
      <c r="ROR30" s="164"/>
      <c r="ROS30" s="161"/>
      <c r="ROT30" s="164"/>
      <c r="ROU30" s="161"/>
      <c r="ROV30" s="164"/>
      <c r="ROW30" s="161"/>
      <c r="ROX30" s="164"/>
      <c r="ROY30" s="161"/>
      <c r="ROZ30" s="164"/>
      <c r="RPA30" s="161"/>
      <c r="RPB30" s="164"/>
      <c r="RPC30" s="161"/>
      <c r="RPD30" s="164"/>
      <c r="RPE30" s="161"/>
      <c r="RPF30" s="164"/>
      <c r="RPG30" s="161"/>
      <c r="RPH30" s="164"/>
      <c r="RPI30" s="161"/>
      <c r="RPJ30" s="164"/>
      <c r="RPK30" s="161"/>
      <c r="RPL30" s="164"/>
      <c r="RPM30" s="161"/>
      <c r="RPN30" s="164"/>
      <c r="RPO30" s="161"/>
      <c r="RPP30" s="164"/>
      <c r="RPQ30" s="161"/>
      <c r="RPR30" s="164"/>
      <c r="RPS30" s="161"/>
      <c r="RPT30" s="164"/>
      <c r="RPU30" s="161"/>
      <c r="RPV30" s="164"/>
      <c r="RPW30" s="161"/>
      <c r="RPX30" s="164"/>
      <c r="RPY30" s="161"/>
      <c r="RPZ30" s="164"/>
      <c r="RQA30" s="161"/>
      <c r="RQB30" s="164"/>
      <c r="RQC30" s="161"/>
      <c r="RQD30" s="164"/>
      <c r="RQE30" s="161"/>
      <c r="RQF30" s="164"/>
      <c r="RQG30" s="161"/>
      <c r="RQH30" s="164"/>
      <c r="RQI30" s="161"/>
      <c r="RQJ30" s="164"/>
      <c r="RQK30" s="161"/>
      <c r="RQL30" s="164"/>
      <c r="RQM30" s="161"/>
      <c r="RQN30" s="164"/>
      <c r="RQO30" s="161"/>
      <c r="RQP30" s="164"/>
      <c r="RQQ30" s="161"/>
      <c r="RQR30" s="164"/>
      <c r="RQS30" s="161"/>
      <c r="RQT30" s="164"/>
      <c r="RQU30" s="161"/>
      <c r="RQV30" s="164"/>
      <c r="RQW30" s="161"/>
      <c r="RQX30" s="164"/>
      <c r="RQY30" s="161"/>
      <c r="RQZ30" s="164"/>
      <c r="RRA30" s="161"/>
      <c r="RRB30" s="164"/>
      <c r="RRC30" s="161"/>
      <c r="RRD30" s="164"/>
      <c r="RRE30" s="161"/>
      <c r="RRF30" s="164"/>
      <c r="RRG30" s="161"/>
      <c r="RRH30" s="164"/>
      <c r="RRI30" s="161"/>
      <c r="RRJ30" s="164"/>
      <c r="RRK30" s="161"/>
      <c r="RRL30" s="164"/>
      <c r="RRM30" s="161"/>
      <c r="RRN30" s="164"/>
      <c r="RRO30" s="161"/>
      <c r="RRP30" s="164"/>
      <c r="RRQ30" s="161"/>
      <c r="RRR30" s="164"/>
      <c r="RRS30" s="161"/>
      <c r="RRT30" s="164"/>
      <c r="RRU30" s="161"/>
      <c r="RRV30" s="164"/>
      <c r="RRW30" s="161"/>
      <c r="RRX30" s="164"/>
      <c r="RRY30" s="161"/>
      <c r="RRZ30" s="164"/>
      <c r="RSA30" s="161"/>
      <c r="RSB30" s="164"/>
      <c r="RSC30" s="161"/>
      <c r="RSD30" s="164"/>
      <c r="RSE30" s="161"/>
      <c r="RSF30" s="164"/>
      <c r="RSG30" s="161"/>
      <c r="RSH30" s="164"/>
      <c r="RSI30" s="161"/>
      <c r="RSJ30" s="164"/>
      <c r="RSK30" s="161"/>
      <c r="RSL30" s="164"/>
      <c r="RSM30" s="161"/>
      <c r="RSN30" s="164"/>
      <c r="RSO30" s="161"/>
      <c r="RSP30" s="164"/>
      <c r="RSQ30" s="161"/>
      <c r="RSR30" s="164"/>
      <c r="RSS30" s="161"/>
      <c r="RST30" s="164"/>
      <c r="RSU30" s="161"/>
      <c r="RSV30" s="164"/>
      <c r="RSW30" s="161"/>
      <c r="RSX30" s="164"/>
      <c r="RSY30" s="161"/>
      <c r="RSZ30" s="164"/>
      <c r="RTA30" s="161"/>
      <c r="RTB30" s="164"/>
      <c r="RTC30" s="161"/>
      <c r="RTD30" s="164"/>
      <c r="RTE30" s="161"/>
      <c r="RTF30" s="164"/>
      <c r="RTG30" s="161"/>
      <c r="RTH30" s="164"/>
      <c r="RTI30" s="161"/>
      <c r="RTJ30" s="164"/>
      <c r="RTK30" s="161"/>
      <c r="RTL30" s="164"/>
      <c r="RTM30" s="161"/>
      <c r="RTN30" s="164"/>
      <c r="RTO30" s="161"/>
      <c r="RTP30" s="164"/>
      <c r="RTQ30" s="161"/>
      <c r="RTR30" s="164"/>
      <c r="RTS30" s="161"/>
      <c r="RTT30" s="164"/>
      <c r="RTU30" s="161"/>
      <c r="RTV30" s="164"/>
      <c r="RTW30" s="161"/>
      <c r="RTX30" s="164"/>
      <c r="RTY30" s="161"/>
      <c r="RTZ30" s="164"/>
      <c r="RUA30" s="161"/>
      <c r="RUB30" s="164"/>
      <c r="RUC30" s="161"/>
      <c r="RUD30" s="164"/>
      <c r="RUE30" s="161"/>
      <c r="RUF30" s="164"/>
      <c r="RUG30" s="161"/>
      <c r="RUH30" s="164"/>
      <c r="RUI30" s="161"/>
      <c r="RUJ30" s="164"/>
      <c r="RUK30" s="161"/>
      <c r="RUL30" s="164"/>
      <c r="RUM30" s="161"/>
      <c r="RUN30" s="164"/>
      <c r="RUO30" s="161"/>
      <c r="RUP30" s="164"/>
      <c r="RUQ30" s="161"/>
      <c r="RUR30" s="164"/>
      <c r="RUS30" s="161"/>
      <c r="RUT30" s="164"/>
      <c r="RUU30" s="161"/>
      <c r="RUV30" s="164"/>
      <c r="RUW30" s="161"/>
      <c r="RUX30" s="164"/>
      <c r="RUY30" s="161"/>
      <c r="RUZ30" s="164"/>
      <c r="RVA30" s="161"/>
      <c r="RVB30" s="164"/>
      <c r="RVC30" s="161"/>
      <c r="RVD30" s="164"/>
      <c r="RVE30" s="161"/>
      <c r="RVF30" s="164"/>
      <c r="RVG30" s="161"/>
      <c r="RVH30" s="164"/>
      <c r="RVI30" s="161"/>
      <c r="RVJ30" s="164"/>
      <c r="RVK30" s="161"/>
      <c r="RVL30" s="164"/>
      <c r="RVM30" s="161"/>
      <c r="RVN30" s="164"/>
      <c r="RVO30" s="161"/>
      <c r="RVP30" s="164"/>
      <c r="RVQ30" s="161"/>
      <c r="RVR30" s="164"/>
      <c r="RVS30" s="161"/>
      <c r="RVT30" s="164"/>
      <c r="RVU30" s="161"/>
      <c r="RVV30" s="164"/>
      <c r="RVW30" s="161"/>
      <c r="RVX30" s="164"/>
      <c r="RVY30" s="161"/>
      <c r="RVZ30" s="164"/>
      <c r="RWA30" s="161"/>
      <c r="RWB30" s="164"/>
      <c r="RWC30" s="161"/>
      <c r="RWD30" s="164"/>
      <c r="RWE30" s="161"/>
      <c r="RWF30" s="164"/>
      <c r="RWG30" s="161"/>
      <c r="RWH30" s="164"/>
      <c r="RWI30" s="161"/>
      <c r="RWJ30" s="164"/>
      <c r="RWK30" s="161"/>
      <c r="RWL30" s="164"/>
      <c r="RWM30" s="161"/>
      <c r="RWN30" s="164"/>
      <c r="RWO30" s="161"/>
      <c r="RWP30" s="164"/>
      <c r="RWQ30" s="161"/>
      <c r="RWR30" s="164"/>
      <c r="RWS30" s="161"/>
      <c r="RWT30" s="164"/>
      <c r="RWU30" s="161"/>
      <c r="RWV30" s="164"/>
      <c r="RWW30" s="161"/>
      <c r="RWX30" s="164"/>
      <c r="RWY30" s="161"/>
      <c r="RWZ30" s="164"/>
      <c r="RXA30" s="161"/>
      <c r="RXB30" s="164"/>
      <c r="RXC30" s="161"/>
      <c r="RXD30" s="164"/>
      <c r="RXE30" s="161"/>
      <c r="RXF30" s="164"/>
      <c r="RXG30" s="161"/>
      <c r="RXH30" s="164"/>
      <c r="RXI30" s="161"/>
      <c r="RXJ30" s="164"/>
      <c r="RXK30" s="161"/>
      <c r="RXL30" s="164"/>
      <c r="RXM30" s="161"/>
      <c r="RXN30" s="164"/>
      <c r="RXO30" s="161"/>
      <c r="RXP30" s="164"/>
      <c r="RXQ30" s="161"/>
      <c r="RXR30" s="164"/>
      <c r="RXS30" s="161"/>
      <c r="RXT30" s="164"/>
      <c r="RXU30" s="161"/>
      <c r="RXV30" s="164"/>
      <c r="RXW30" s="161"/>
      <c r="RXX30" s="164"/>
      <c r="RXY30" s="161"/>
      <c r="RXZ30" s="164"/>
      <c r="RYA30" s="161"/>
      <c r="RYB30" s="164"/>
      <c r="RYC30" s="161"/>
      <c r="RYD30" s="164"/>
      <c r="RYE30" s="161"/>
      <c r="RYF30" s="164"/>
      <c r="RYG30" s="161"/>
      <c r="RYH30" s="164"/>
      <c r="RYI30" s="161"/>
      <c r="RYJ30" s="164"/>
      <c r="RYK30" s="161"/>
      <c r="RYL30" s="164"/>
      <c r="RYM30" s="161"/>
      <c r="RYN30" s="164"/>
      <c r="RYO30" s="161"/>
      <c r="RYP30" s="164"/>
      <c r="RYQ30" s="161"/>
      <c r="RYR30" s="164"/>
      <c r="RYS30" s="161"/>
      <c r="RYT30" s="164"/>
      <c r="RYU30" s="161"/>
      <c r="RYV30" s="164"/>
      <c r="RYW30" s="161"/>
      <c r="RYX30" s="164"/>
      <c r="RYY30" s="161"/>
      <c r="RYZ30" s="164"/>
      <c r="RZA30" s="161"/>
      <c r="RZB30" s="164"/>
      <c r="RZC30" s="161"/>
      <c r="RZD30" s="164"/>
      <c r="RZE30" s="161"/>
      <c r="RZF30" s="164"/>
      <c r="RZG30" s="161"/>
      <c r="RZH30" s="164"/>
      <c r="RZI30" s="161"/>
      <c r="RZJ30" s="164"/>
      <c r="RZK30" s="161"/>
      <c r="RZL30" s="164"/>
      <c r="RZM30" s="161"/>
      <c r="RZN30" s="164"/>
      <c r="RZO30" s="161"/>
      <c r="RZP30" s="164"/>
      <c r="RZQ30" s="161"/>
      <c r="RZR30" s="164"/>
      <c r="RZS30" s="161"/>
      <c r="RZT30" s="164"/>
      <c r="RZU30" s="161"/>
      <c r="RZV30" s="164"/>
      <c r="RZW30" s="161"/>
      <c r="RZX30" s="164"/>
      <c r="RZY30" s="161"/>
      <c r="RZZ30" s="164"/>
      <c r="SAA30" s="161"/>
      <c r="SAB30" s="164"/>
      <c r="SAC30" s="161"/>
      <c r="SAD30" s="164"/>
      <c r="SAE30" s="161"/>
      <c r="SAF30" s="164"/>
      <c r="SAG30" s="161"/>
      <c r="SAH30" s="164"/>
      <c r="SAI30" s="161"/>
      <c r="SAJ30" s="164"/>
      <c r="SAK30" s="161"/>
      <c r="SAL30" s="164"/>
      <c r="SAM30" s="161"/>
      <c r="SAN30" s="164"/>
      <c r="SAO30" s="161"/>
      <c r="SAP30" s="164"/>
      <c r="SAQ30" s="161"/>
      <c r="SAR30" s="164"/>
      <c r="SAS30" s="161"/>
      <c r="SAT30" s="164"/>
      <c r="SAU30" s="161"/>
      <c r="SAV30" s="164"/>
      <c r="SAW30" s="161"/>
      <c r="SAX30" s="164"/>
      <c r="SAY30" s="161"/>
      <c r="SAZ30" s="164"/>
      <c r="SBA30" s="161"/>
      <c r="SBB30" s="164"/>
      <c r="SBC30" s="161"/>
      <c r="SBD30" s="164"/>
      <c r="SBE30" s="161"/>
      <c r="SBF30" s="164"/>
      <c r="SBG30" s="161"/>
      <c r="SBH30" s="164"/>
      <c r="SBI30" s="161"/>
      <c r="SBJ30" s="164"/>
      <c r="SBK30" s="161"/>
      <c r="SBL30" s="164"/>
      <c r="SBM30" s="161"/>
      <c r="SBN30" s="164"/>
      <c r="SBO30" s="161"/>
      <c r="SBP30" s="164"/>
      <c r="SBQ30" s="161"/>
      <c r="SBR30" s="164"/>
      <c r="SBS30" s="161"/>
      <c r="SBT30" s="164"/>
      <c r="SBU30" s="161"/>
      <c r="SBV30" s="164"/>
      <c r="SBW30" s="161"/>
      <c r="SBX30" s="164"/>
      <c r="SBY30" s="161"/>
      <c r="SBZ30" s="164"/>
      <c r="SCA30" s="161"/>
      <c r="SCB30" s="164"/>
      <c r="SCC30" s="161"/>
      <c r="SCD30" s="164"/>
      <c r="SCE30" s="161"/>
      <c r="SCF30" s="164"/>
      <c r="SCG30" s="161"/>
      <c r="SCH30" s="164"/>
      <c r="SCI30" s="161"/>
      <c r="SCJ30" s="164"/>
      <c r="SCK30" s="161"/>
      <c r="SCL30" s="164"/>
      <c r="SCM30" s="161"/>
      <c r="SCN30" s="164"/>
      <c r="SCO30" s="161"/>
      <c r="SCP30" s="164"/>
      <c r="SCQ30" s="161"/>
      <c r="SCR30" s="164"/>
      <c r="SCS30" s="161"/>
      <c r="SCT30" s="164"/>
      <c r="SCU30" s="161"/>
      <c r="SCV30" s="164"/>
      <c r="SCW30" s="161"/>
      <c r="SCX30" s="164"/>
      <c r="SCY30" s="161"/>
      <c r="SCZ30" s="164"/>
      <c r="SDA30" s="161"/>
      <c r="SDB30" s="164"/>
      <c r="SDC30" s="161"/>
      <c r="SDD30" s="164"/>
      <c r="SDE30" s="161"/>
      <c r="SDF30" s="164"/>
      <c r="SDG30" s="161"/>
      <c r="SDH30" s="164"/>
      <c r="SDI30" s="161"/>
      <c r="SDJ30" s="164"/>
      <c r="SDK30" s="161"/>
      <c r="SDL30" s="164"/>
      <c r="SDM30" s="161"/>
      <c r="SDN30" s="164"/>
      <c r="SDO30" s="161"/>
      <c r="SDP30" s="164"/>
      <c r="SDQ30" s="161"/>
      <c r="SDR30" s="164"/>
      <c r="SDS30" s="161"/>
      <c r="SDT30" s="164"/>
      <c r="SDU30" s="161"/>
      <c r="SDV30" s="164"/>
      <c r="SDW30" s="161"/>
      <c r="SDX30" s="164"/>
      <c r="SDY30" s="161"/>
      <c r="SDZ30" s="164"/>
      <c r="SEA30" s="161"/>
      <c r="SEB30" s="164"/>
      <c r="SEC30" s="161"/>
      <c r="SED30" s="164"/>
      <c r="SEE30" s="161"/>
      <c r="SEF30" s="164"/>
      <c r="SEG30" s="161"/>
      <c r="SEH30" s="164"/>
      <c r="SEI30" s="161"/>
      <c r="SEJ30" s="164"/>
      <c r="SEK30" s="161"/>
      <c r="SEL30" s="164"/>
      <c r="SEM30" s="161"/>
      <c r="SEN30" s="164"/>
      <c r="SEO30" s="161"/>
      <c r="SEP30" s="164"/>
      <c r="SEQ30" s="161"/>
      <c r="SER30" s="164"/>
      <c r="SES30" s="161"/>
      <c r="SET30" s="164"/>
      <c r="SEU30" s="161"/>
      <c r="SEV30" s="164"/>
      <c r="SEW30" s="161"/>
      <c r="SEX30" s="164"/>
      <c r="SEY30" s="161"/>
      <c r="SEZ30" s="164"/>
      <c r="SFA30" s="161"/>
      <c r="SFB30" s="164"/>
      <c r="SFC30" s="161"/>
      <c r="SFD30" s="164"/>
      <c r="SFE30" s="161"/>
      <c r="SFF30" s="164"/>
      <c r="SFG30" s="161"/>
      <c r="SFH30" s="164"/>
      <c r="SFI30" s="161"/>
      <c r="SFJ30" s="164"/>
      <c r="SFK30" s="161"/>
      <c r="SFL30" s="164"/>
      <c r="SFM30" s="161"/>
      <c r="SFN30" s="164"/>
      <c r="SFO30" s="161"/>
      <c r="SFP30" s="164"/>
      <c r="SFQ30" s="161"/>
      <c r="SFR30" s="164"/>
      <c r="SFS30" s="161"/>
      <c r="SFT30" s="164"/>
      <c r="SFU30" s="161"/>
      <c r="SFV30" s="164"/>
      <c r="SFW30" s="161"/>
      <c r="SFX30" s="164"/>
      <c r="SFY30" s="161"/>
      <c r="SFZ30" s="164"/>
      <c r="SGA30" s="161"/>
      <c r="SGB30" s="164"/>
      <c r="SGC30" s="161"/>
      <c r="SGD30" s="164"/>
      <c r="SGE30" s="161"/>
      <c r="SGF30" s="164"/>
      <c r="SGG30" s="161"/>
      <c r="SGH30" s="164"/>
      <c r="SGI30" s="161"/>
      <c r="SGJ30" s="164"/>
      <c r="SGK30" s="161"/>
      <c r="SGL30" s="164"/>
      <c r="SGM30" s="161"/>
      <c r="SGN30" s="164"/>
      <c r="SGO30" s="161"/>
      <c r="SGP30" s="164"/>
      <c r="SGQ30" s="161"/>
      <c r="SGR30" s="164"/>
      <c r="SGS30" s="161"/>
      <c r="SGT30" s="164"/>
      <c r="SGU30" s="161"/>
      <c r="SGV30" s="164"/>
      <c r="SGW30" s="161"/>
      <c r="SGX30" s="164"/>
      <c r="SGY30" s="161"/>
      <c r="SGZ30" s="164"/>
      <c r="SHA30" s="161"/>
      <c r="SHB30" s="164"/>
      <c r="SHC30" s="161"/>
      <c r="SHD30" s="164"/>
      <c r="SHE30" s="161"/>
      <c r="SHF30" s="164"/>
      <c r="SHG30" s="161"/>
      <c r="SHH30" s="164"/>
      <c r="SHI30" s="161"/>
      <c r="SHJ30" s="164"/>
      <c r="SHK30" s="161"/>
      <c r="SHL30" s="164"/>
      <c r="SHM30" s="161"/>
      <c r="SHN30" s="164"/>
      <c r="SHO30" s="161"/>
      <c r="SHP30" s="164"/>
      <c r="SHQ30" s="161"/>
      <c r="SHR30" s="164"/>
      <c r="SHS30" s="161"/>
      <c r="SHT30" s="164"/>
      <c r="SHU30" s="161"/>
      <c r="SHV30" s="164"/>
      <c r="SHW30" s="161"/>
      <c r="SHX30" s="164"/>
      <c r="SHY30" s="161"/>
      <c r="SHZ30" s="164"/>
      <c r="SIA30" s="161"/>
      <c r="SIB30" s="164"/>
      <c r="SIC30" s="161"/>
      <c r="SID30" s="164"/>
      <c r="SIE30" s="161"/>
      <c r="SIF30" s="164"/>
      <c r="SIG30" s="161"/>
      <c r="SIH30" s="164"/>
      <c r="SII30" s="161"/>
      <c r="SIJ30" s="164"/>
      <c r="SIK30" s="161"/>
      <c r="SIL30" s="164"/>
      <c r="SIM30" s="161"/>
      <c r="SIN30" s="164"/>
      <c r="SIO30" s="161"/>
      <c r="SIP30" s="164"/>
      <c r="SIQ30" s="161"/>
      <c r="SIR30" s="164"/>
      <c r="SIS30" s="161"/>
      <c r="SIT30" s="164"/>
      <c r="SIU30" s="161"/>
      <c r="SIV30" s="164"/>
      <c r="SIW30" s="161"/>
      <c r="SIX30" s="164"/>
      <c r="SIY30" s="161"/>
      <c r="SIZ30" s="164"/>
      <c r="SJA30" s="161"/>
      <c r="SJB30" s="164"/>
      <c r="SJC30" s="161"/>
      <c r="SJD30" s="164"/>
      <c r="SJE30" s="161"/>
      <c r="SJF30" s="164"/>
      <c r="SJG30" s="161"/>
      <c r="SJH30" s="164"/>
      <c r="SJI30" s="161"/>
      <c r="SJJ30" s="164"/>
      <c r="SJK30" s="161"/>
      <c r="SJL30" s="164"/>
      <c r="SJM30" s="161"/>
      <c r="SJN30" s="164"/>
      <c r="SJO30" s="161"/>
      <c r="SJP30" s="164"/>
      <c r="SJQ30" s="161"/>
      <c r="SJR30" s="164"/>
      <c r="SJS30" s="161"/>
      <c r="SJT30" s="164"/>
      <c r="SJU30" s="161"/>
      <c r="SJV30" s="164"/>
      <c r="SJW30" s="161"/>
      <c r="SJX30" s="164"/>
      <c r="SJY30" s="161"/>
      <c r="SJZ30" s="164"/>
      <c r="SKA30" s="161"/>
      <c r="SKB30" s="164"/>
      <c r="SKC30" s="161"/>
      <c r="SKD30" s="164"/>
      <c r="SKE30" s="161"/>
      <c r="SKF30" s="164"/>
      <c r="SKG30" s="161"/>
      <c r="SKH30" s="164"/>
      <c r="SKI30" s="161"/>
      <c r="SKJ30" s="164"/>
      <c r="SKK30" s="161"/>
      <c r="SKL30" s="164"/>
      <c r="SKM30" s="161"/>
      <c r="SKN30" s="164"/>
      <c r="SKO30" s="161"/>
      <c r="SKP30" s="164"/>
      <c r="SKQ30" s="161"/>
      <c r="SKR30" s="164"/>
      <c r="SKS30" s="161"/>
      <c r="SKT30" s="164"/>
      <c r="SKU30" s="161"/>
      <c r="SKV30" s="164"/>
      <c r="SKW30" s="161"/>
      <c r="SKX30" s="164"/>
      <c r="SKY30" s="161"/>
      <c r="SKZ30" s="164"/>
      <c r="SLA30" s="161"/>
      <c r="SLB30" s="164"/>
      <c r="SLC30" s="161"/>
      <c r="SLD30" s="164"/>
      <c r="SLE30" s="161"/>
      <c r="SLF30" s="164"/>
      <c r="SLG30" s="161"/>
      <c r="SLH30" s="164"/>
      <c r="SLI30" s="161"/>
      <c r="SLJ30" s="164"/>
      <c r="SLK30" s="161"/>
      <c r="SLL30" s="164"/>
      <c r="SLM30" s="161"/>
      <c r="SLN30" s="164"/>
      <c r="SLO30" s="161"/>
      <c r="SLP30" s="164"/>
      <c r="SLQ30" s="161"/>
      <c r="SLR30" s="164"/>
      <c r="SLS30" s="161"/>
      <c r="SLT30" s="164"/>
      <c r="SLU30" s="161"/>
      <c r="SLV30" s="164"/>
      <c r="SLW30" s="161"/>
      <c r="SLX30" s="164"/>
      <c r="SLY30" s="161"/>
      <c r="SLZ30" s="164"/>
      <c r="SMA30" s="161"/>
      <c r="SMB30" s="164"/>
      <c r="SMC30" s="161"/>
      <c r="SMD30" s="164"/>
      <c r="SME30" s="161"/>
      <c r="SMF30" s="164"/>
      <c r="SMG30" s="161"/>
      <c r="SMH30" s="164"/>
      <c r="SMI30" s="161"/>
      <c r="SMJ30" s="164"/>
      <c r="SMK30" s="161"/>
      <c r="SML30" s="164"/>
      <c r="SMM30" s="161"/>
      <c r="SMN30" s="164"/>
      <c r="SMO30" s="161"/>
      <c r="SMP30" s="164"/>
      <c r="SMQ30" s="161"/>
      <c r="SMR30" s="164"/>
      <c r="SMS30" s="161"/>
      <c r="SMT30" s="164"/>
      <c r="SMU30" s="161"/>
      <c r="SMV30" s="164"/>
      <c r="SMW30" s="161"/>
      <c r="SMX30" s="164"/>
      <c r="SMY30" s="161"/>
      <c r="SMZ30" s="164"/>
      <c r="SNA30" s="161"/>
      <c r="SNB30" s="164"/>
      <c r="SNC30" s="161"/>
      <c r="SND30" s="164"/>
      <c r="SNE30" s="161"/>
      <c r="SNF30" s="164"/>
      <c r="SNG30" s="161"/>
      <c r="SNH30" s="164"/>
      <c r="SNI30" s="161"/>
      <c r="SNJ30" s="164"/>
      <c r="SNK30" s="161"/>
      <c r="SNL30" s="164"/>
      <c r="SNM30" s="161"/>
      <c r="SNN30" s="164"/>
      <c r="SNO30" s="161"/>
      <c r="SNP30" s="164"/>
      <c r="SNQ30" s="161"/>
      <c r="SNR30" s="164"/>
      <c r="SNS30" s="161"/>
      <c r="SNT30" s="164"/>
      <c r="SNU30" s="161"/>
      <c r="SNV30" s="164"/>
      <c r="SNW30" s="161"/>
      <c r="SNX30" s="164"/>
      <c r="SNY30" s="161"/>
      <c r="SNZ30" s="164"/>
      <c r="SOA30" s="161"/>
      <c r="SOB30" s="164"/>
      <c r="SOC30" s="161"/>
      <c r="SOD30" s="164"/>
      <c r="SOE30" s="161"/>
      <c r="SOF30" s="164"/>
      <c r="SOG30" s="161"/>
      <c r="SOH30" s="164"/>
      <c r="SOI30" s="161"/>
      <c r="SOJ30" s="164"/>
      <c r="SOK30" s="161"/>
      <c r="SOL30" s="164"/>
      <c r="SOM30" s="161"/>
      <c r="SON30" s="164"/>
      <c r="SOO30" s="161"/>
      <c r="SOP30" s="164"/>
      <c r="SOQ30" s="161"/>
      <c r="SOR30" s="164"/>
      <c r="SOS30" s="161"/>
      <c r="SOT30" s="164"/>
      <c r="SOU30" s="161"/>
      <c r="SOV30" s="164"/>
      <c r="SOW30" s="161"/>
      <c r="SOX30" s="164"/>
      <c r="SOY30" s="161"/>
      <c r="SOZ30" s="164"/>
      <c r="SPA30" s="161"/>
      <c r="SPB30" s="164"/>
      <c r="SPC30" s="161"/>
      <c r="SPD30" s="164"/>
      <c r="SPE30" s="161"/>
      <c r="SPF30" s="164"/>
      <c r="SPG30" s="161"/>
      <c r="SPH30" s="164"/>
      <c r="SPI30" s="161"/>
      <c r="SPJ30" s="164"/>
      <c r="SPK30" s="161"/>
      <c r="SPL30" s="164"/>
      <c r="SPM30" s="161"/>
      <c r="SPN30" s="164"/>
      <c r="SPO30" s="161"/>
      <c r="SPP30" s="164"/>
      <c r="SPQ30" s="161"/>
      <c r="SPR30" s="164"/>
      <c r="SPS30" s="161"/>
      <c r="SPT30" s="164"/>
      <c r="SPU30" s="161"/>
      <c r="SPV30" s="164"/>
      <c r="SPW30" s="161"/>
      <c r="SPX30" s="164"/>
      <c r="SPY30" s="161"/>
      <c r="SPZ30" s="164"/>
      <c r="SQA30" s="161"/>
      <c r="SQB30" s="164"/>
      <c r="SQC30" s="161"/>
      <c r="SQD30" s="164"/>
      <c r="SQE30" s="161"/>
      <c r="SQF30" s="164"/>
      <c r="SQG30" s="161"/>
      <c r="SQH30" s="164"/>
      <c r="SQI30" s="161"/>
      <c r="SQJ30" s="164"/>
      <c r="SQK30" s="161"/>
      <c r="SQL30" s="164"/>
      <c r="SQM30" s="161"/>
      <c r="SQN30" s="164"/>
      <c r="SQO30" s="161"/>
      <c r="SQP30" s="164"/>
      <c r="SQQ30" s="161"/>
      <c r="SQR30" s="164"/>
      <c r="SQS30" s="161"/>
      <c r="SQT30" s="164"/>
      <c r="SQU30" s="161"/>
      <c r="SQV30" s="164"/>
      <c r="SQW30" s="161"/>
      <c r="SQX30" s="164"/>
      <c r="SQY30" s="161"/>
      <c r="SQZ30" s="164"/>
      <c r="SRA30" s="161"/>
      <c r="SRB30" s="164"/>
      <c r="SRC30" s="161"/>
      <c r="SRD30" s="164"/>
      <c r="SRE30" s="161"/>
      <c r="SRF30" s="164"/>
      <c r="SRG30" s="161"/>
      <c r="SRH30" s="164"/>
      <c r="SRI30" s="161"/>
      <c r="SRJ30" s="164"/>
      <c r="SRK30" s="161"/>
      <c r="SRL30" s="164"/>
      <c r="SRM30" s="161"/>
      <c r="SRN30" s="164"/>
      <c r="SRO30" s="161"/>
      <c r="SRP30" s="164"/>
      <c r="SRQ30" s="161"/>
      <c r="SRR30" s="164"/>
      <c r="SRS30" s="161"/>
      <c r="SRT30" s="164"/>
      <c r="SRU30" s="161"/>
      <c r="SRV30" s="164"/>
      <c r="SRW30" s="161"/>
      <c r="SRX30" s="164"/>
      <c r="SRY30" s="161"/>
      <c r="SRZ30" s="164"/>
      <c r="SSA30" s="161"/>
      <c r="SSB30" s="164"/>
      <c r="SSC30" s="161"/>
      <c r="SSD30" s="164"/>
      <c r="SSE30" s="161"/>
      <c r="SSF30" s="164"/>
      <c r="SSG30" s="161"/>
      <c r="SSH30" s="164"/>
      <c r="SSI30" s="161"/>
      <c r="SSJ30" s="164"/>
      <c r="SSK30" s="161"/>
      <c r="SSL30" s="164"/>
      <c r="SSM30" s="161"/>
      <c r="SSN30" s="164"/>
      <c r="SSO30" s="161"/>
      <c r="SSP30" s="164"/>
      <c r="SSQ30" s="161"/>
      <c r="SSR30" s="164"/>
      <c r="SSS30" s="161"/>
      <c r="SST30" s="164"/>
      <c r="SSU30" s="161"/>
      <c r="SSV30" s="164"/>
      <c r="SSW30" s="161"/>
      <c r="SSX30" s="164"/>
      <c r="SSY30" s="161"/>
      <c r="SSZ30" s="164"/>
      <c r="STA30" s="161"/>
      <c r="STB30" s="164"/>
      <c r="STC30" s="161"/>
      <c r="STD30" s="164"/>
      <c r="STE30" s="161"/>
      <c r="STF30" s="164"/>
      <c r="STG30" s="161"/>
      <c r="STH30" s="164"/>
      <c r="STI30" s="161"/>
      <c r="STJ30" s="164"/>
      <c r="STK30" s="161"/>
      <c r="STL30" s="164"/>
      <c r="STM30" s="161"/>
      <c r="STN30" s="164"/>
      <c r="STO30" s="161"/>
      <c r="STP30" s="164"/>
      <c r="STQ30" s="161"/>
      <c r="STR30" s="164"/>
      <c r="STS30" s="161"/>
      <c r="STT30" s="164"/>
      <c r="STU30" s="161"/>
      <c r="STV30" s="164"/>
      <c r="STW30" s="161"/>
      <c r="STX30" s="164"/>
      <c r="STY30" s="161"/>
      <c r="STZ30" s="164"/>
      <c r="SUA30" s="161"/>
      <c r="SUB30" s="164"/>
      <c r="SUC30" s="161"/>
      <c r="SUD30" s="164"/>
      <c r="SUE30" s="161"/>
      <c r="SUF30" s="164"/>
      <c r="SUG30" s="161"/>
      <c r="SUH30" s="164"/>
      <c r="SUI30" s="161"/>
      <c r="SUJ30" s="164"/>
      <c r="SUK30" s="161"/>
      <c r="SUL30" s="164"/>
      <c r="SUM30" s="161"/>
      <c r="SUN30" s="164"/>
      <c r="SUO30" s="161"/>
      <c r="SUP30" s="164"/>
      <c r="SUQ30" s="161"/>
      <c r="SUR30" s="164"/>
      <c r="SUS30" s="161"/>
      <c r="SUT30" s="164"/>
      <c r="SUU30" s="161"/>
      <c r="SUV30" s="164"/>
      <c r="SUW30" s="161"/>
      <c r="SUX30" s="164"/>
      <c r="SUY30" s="161"/>
      <c r="SUZ30" s="164"/>
      <c r="SVA30" s="161"/>
      <c r="SVB30" s="164"/>
      <c r="SVC30" s="161"/>
      <c r="SVD30" s="164"/>
      <c r="SVE30" s="161"/>
      <c r="SVF30" s="164"/>
      <c r="SVG30" s="161"/>
      <c r="SVH30" s="164"/>
      <c r="SVI30" s="161"/>
      <c r="SVJ30" s="164"/>
      <c r="SVK30" s="161"/>
      <c r="SVL30" s="164"/>
      <c r="SVM30" s="161"/>
      <c r="SVN30" s="164"/>
      <c r="SVO30" s="161"/>
      <c r="SVP30" s="164"/>
      <c r="SVQ30" s="161"/>
      <c r="SVR30" s="164"/>
      <c r="SVS30" s="161"/>
      <c r="SVT30" s="164"/>
      <c r="SVU30" s="161"/>
      <c r="SVV30" s="164"/>
      <c r="SVW30" s="161"/>
      <c r="SVX30" s="164"/>
      <c r="SVY30" s="161"/>
      <c r="SVZ30" s="164"/>
      <c r="SWA30" s="161"/>
      <c r="SWB30" s="164"/>
      <c r="SWC30" s="161"/>
      <c r="SWD30" s="164"/>
      <c r="SWE30" s="161"/>
      <c r="SWF30" s="164"/>
      <c r="SWG30" s="161"/>
      <c r="SWH30" s="164"/>
      <c r="SWI30" s="161"/>
      <c r="SWJ30" s="164"/>
      <c r="SWK30" s="161"/>
      <c r="SWL30" s="164"/>
      <c r="SWM30" s="161"/>
      <c r="SWN30" s="164"/>
      <c r="SWO30" s="161"/>
      <c r="SWP30" s="164"/>
      <c r="SWQ30" s="161"/>
      <c r="SWR30" s="164"/>
      <c r="SWS30" s="161"/>
      <c r="SWT30" s="164"/>
      <c r="SWU30" s="161"/>
      <c r="SWV30" s="164"/>
      <c r="SWW30" s="161"/>
      <c r="SWX30" s="164"/>
      <c r="SWY30" s="161"/>
      <c r="SWZ30" s="164"/>
      <c r="SXA30" s="161"/>
      <c r="SXB30" s="164"/>
      <c r="SXC30" s="161"/>
      <c r="SXD30" s="164"/>
      <c r="SXE30" s="161"/>
      <c r="SXF30" s="164"/>
      <c r="SXG30" s="161"/>
      <c r="SXH30" s="164"/>
      <c r="SXI30" s="161"/>
      <c r="SXJ30" s="164"/>
      <c r="SXK30" s="161"/>
      <c r="SXL30" s="164"/>
      <c r="SXM30" s="161"/>
      <c r="SXN30" s="164"/>
      <c r="SXO30" s="161"/>
      <c r="SXP30" s="164"/>
      <c r="SXQ30" s="161"/>
      <c r="SXR30" s="164"/>
      <c r="SXS30" s="161"/>
      <c r="SXT30" s="164"/>
      <c r="SXU30" s="161"/>
      <c r="SXV30" s="164"/>
      <c r="SXW30" s="161"/>
      <c r="SXX30" s="164"/>
      <c r="SXY30" s="161"/>
      <c r="SXZ30" s="164"/>
      <c r="SYA30" s="161"/>
      <c r="SYB30" s="164"/>
      <c r="SYC30" s="161"/>
      <c r="SYD30" s="164"/>
      <c r="SYE30" s="161"/>
      <c r="SYF30" s="164"/>
      <c r="SYG30" s="161"/>
      <c r="SYH30" s="164"/>
      <c r="SYI30" s="161"/>
      <c r="SYJ30" s="164"/>
      <c r="SYK30" s="161"/>
      <c r="SYL30" s="164"/>
      <c r="SYM30" s="161"/>
      <c r="SYN30" s="164"/>
      <c r="SYO30" s="161"/>
      <c r="SYP30" s="164"/>
      <c r="SYQ30" s="161"/>
      <c r="SYR30" s="164"/>
      <c r="SYS30" s="161"/>
      <c r="SYT30" s="164"/>
      <c r="SYU30" s="161"/>
      <c r="SYV30" s="164"/>
      <c r="SYW30" s="161"/>
      <c r="SYX30" s="164"/>
      <c r="SYY30" s="161"/>
      <c r="SYZ30" s="164"/>
      <c r="SZA30" s="161"/>
      <c r="SZB30" s="164"/>
      <c r="SZC30" s="161"/>
      <c r="SZD30" s="164"/>
      <c r="SZE30" s="161"/>
      <c r="SZF30" s="164"/>
      <c r="SZG30" s="161"/>
      <c r="SZH30" s="164"/>
      <c r="SZI30" s="161"/>
      <c r="SZJ30" s="164"/>
      <c r="SZK30" s="161"/>
      <c r="SZL30" s="164"/>
      <c r="SZM30" s="161"/>
      <c r="SZN30" s="164"/>
      <c r="SZO30" s="161"/>
      <c r="SZP30" s="164"/>
      <c r="SZQ30" s="161"/>
      <c r="SZR30" s="164"/>
      <c r="SZS30" s="161"/>
      <c r="SZT30" s="164"/>
      <c r="SZU30" s="161"/>
      <c r="SZV30" s="164"/>
      <c r="SZW30" s="161"/>
      <c r="SZX30" s="164"/>
      <c r="SZY30" s="161"/>
      <c r="SZZ30" s="164"/>
      <c r="TAA30" s="161"/>
      <c r="TAB30" s="164"/>
      <c r="TAC30" s="161"/>
      <c r="TAD30" s="164"/>
      <c r="TAE30" s="161"/>
      <c r="TAF30" s="164"/>
      <c r="TAG30" s="161"/>
      <c r="TAH30" s="164"/>
      <c r="TAI30" s="161"/>
      <c r="TAJ30" s="164"/>
      <c r="TAK30" s="161"/>
      <c r="TAL30" s="164"/>
      <c r="TAM30" s="161"/>
      <c r="TAN30" s="164"/>
      <c r="TAO30" s="161"/>
      <c r="TAP30" s="164"/>
      <c r="TAQ30" s="161"/>
      <c r="TAR30" s="164"/>
      <c r="TAS30" s="161"/>
      <c r="TAT30" s="164"/>
      <c r="TAU30" s="161"/>
      <c r="TAV30" s="164"/>
      <c r="TAW30" s="161"/>
      <c r="TAX30" s="164"/>
      <c r="TAY30" s="161"/>
      <c r="TAZ30" s="164"/>
      <c r="TBA30" s="161"/>
      <c r="TBB30" s="164"/>
      <c r="TBC30" s="161"/>
      <c r="TBD30" s="164"/>
      <c r="TBE30" s="161"/>
      <c r="TBF30" s="164"/>
      <c r="TBG30" s="161"/>
      <c r="TBH30" s="164"/>
      <c r="TBI30" s="161"/>
      <c r="TBJ30" s="164"/>
      <c r="TBK30" s="161"/>
      <c r="TBL30" s="164"/>
      <c r="TBM30" s="161"/>
      <c r="TBN30" s="164"/>
      <c r="TBO30" s="161"/>
      <c r="TBP30" s="164"/>
      <c r="TBQ30" s="161"/>
      <c r="TBR30" s="164"/>
      <c r="TBS30" s="161"/>
      <c r="TBT30" s="164"/>
      <c r="TBU30" s="161"/>
      <c r="TBV30" s="164"/>
      <c r="TBW30" s="161"/>
      <c r="TBX30" s="164"/>
      <c r="TBY30" s="161"/>
      <c r="TBZ30" s="164"/>
      <c r="TCA30" s="161"/>
      <c r="TCB30" s="164"/>
      <c r="TCC30" s="161"/>
      <c r="TCD30" s="164"/>
      <c r="TCE30" s="161"/>
      <c r="TCF30" s="164"/>
      <c r="TCG30" s="161"/>
      <c r="TCH30" s="164"/>
      <c r="TCI30" s="161"/>
      <c r="TCJ30" s="164"/>
      <c r="TCK30" s="161"/>
      <c r="TCL30" s="164"/>
      <c r="TCM30" s="161"/>
      <c r="TCN30" s="164"/>
      <c r="TCO30" s="161"/>
      <c r="TCP30" s="164"/>
      <c r="TCQ30" s="161"/>
      <c r="TCR30" s="164"/>
      <c r="TCS30" s="161"/>
      <c r="TCT30" s="164"/>
      <c r="TCU30" s="161"/>
      <c r="TCV30" s="164"/>
      <c r="TCW30" s="161"/>
      <c r="TCX30" s="164"/>
      <c r="TCY30" s="161"/>
      <c r="TCZ30" s="164"/>
      <c r="TDA30" s="161"/>
      <c r="TDB30" s="164"/>
      <c r="TDC30" s="161"/>
      <c r="TDD30" s="164"/>
      <c r="TDE30" s="161"/>
      <c r="TDF30" s="164"/>
      <c r="TDG30" s="161"/>
      <c r="TDH30" s="164"/>
      <c r="TDI30" s="161"/>
      <c r="TDJ30" s="164"/>
      <c r="TDK30" s="161"/>
      <c r="TDL30" s="164"/>
      <c r="TDM30" s="161"/>
      <c r="TDN30" s="164"/>
      <c r="TDO30" s="161"/>
      <c r="TDP30" s="164"/>
      <c r="TDQ30" s="161"/>
      <c r="TDR30" s="164"/>
      <c r="TDS30" s="161"/>
      <c r="TDT30" s="164"/>
      <c r="TDU30" s="161"/>
      <c r="TDV30" s="164"/>
      <c r="TDW30" s="161"/>
      <c r="TDX30" s="164"/>
      <c r="TDY30" s="161"/>
      <c r="TDZ30" s="164"/>
      <c r="TEA30" s="161"/>
      <c r="TEB30" s="164"/>
      <c r="TEC30" s="161"/>
      <c r="TED30" s="164"/>
      <c r="TEE30" s="161"/>
      <c r="TEF30" s="164"/>
      <c r="TEG30" s="161"/>
      <c r="TEH30" s="164"/>
      <c r="TEI30" s="161"/>
      <c r="TEJ30" s="164"/>
      <c r="TEK30" s="161"/>
      <c r="TEL30" s="164"/>
      <c r="TEM30" s="161"/>
      <c r="TEN30" s="164"/>
      <c r="TEO30" s="161"/>
      <c r="TEP30" s="164"/>
      <c r="TEQ30" s="161"/>
      <c r="TER30" s="164"/>
      <c r="TES30" s="161"/>
      <c r="TET30" s="164"/>
      <c r="TEU30" s="161"/>
      <c r="TEV30" s="164"/>
      <c r="TEW30" s="161"/>
      <c r="TEX30" s="164"/>
      <c r="TEY30" s="161"/>
      <c r="TEZ30" s="164"/>
      <c r="TFA30" s="161"/>
      <c r="TFB30" s="164"/>
      <c r="TFC30" s="161"/>
      <c r="TFD30" s="164"/>
      <c r="TFE30" s="161"/>
      <c r="TFF30" s="164"/>
      <c r="TFG30" s="161"/>
      <c r="TFH30" s="164"/>
      <c r="TFI30" s="161"/>
      <c r="TFJ30" s="164"/>
      <c r="TFK30" s="161"/>
      <c r="TFL30" s="164"/>
      <c r="TFM30" s="161"/>
      <c r="TFN30" s="164"/>
      <c r="TFO30" s="161"/>
      <c r="TFP30" s="164"/>
      <c r="TFQ30" s="161"/>
      <c r="TFR30" s="164"/>
      <c r="TFS30" s="161"/>
      <c r="TFT30" s="164"/>
      <c r="TFU30" s="161"/>
      <c r="TFV30" s="164"/>
      <c r="TFW30" s="161"/>
      <c r="TFX30" s="164"/>
      <c r="TFY30" s="161"/>
      <c r="TFZ30" s="164"/>
      <c r="TGA30" s="161"/>
      <c r="TGB30" s="164"/>
      <c r="TGC30" s="161"/>
      <c r="TGD30" s="164"/>
      <c r="TGE30" s="161"/>
      <c r="TGF30" s="164"/>
      <c r="TGG30" s="161"/>
      <c r="TGH30" s="164"/>
      <c r="TGI30" s="161"/>
      <c r="TGJ30" s="164"/>
      <c r="TGK30" s="161"/>
      <c r="TGL30" s="164"/>
      <c r="TGM30" s="161"/>
      <c r="TGN30" s="164"/>
      <c r="TGO30" s="161"/>
      <c r="TGP30" s="164"/>
      <c r="TGQ30" s="161"/>
      <c r="TGR30" s="164"/>
      <c r="TGS30" s="161"/>
      <c r="TGT30" s="164"/>
      <c r="TGU30" s="161"/>
      <c r="TGV30" s="164"/>
      <c r="TGW30" s="161"/>
      <c r="TGX30" s="164"/>
      <c r="TGY30" s="161"/>
      <c r="TGZ30" s="164"/>
      <c r="THA30" s="161"/>
      <c r="THB30" s="164"/>
      <c r="THC30" s="161"/>
      <c r="THD30" s="164"/>
      <c r="THE30" s="161"/>
      <c r="THF30" s="164"/>
      <c r="THG30" s="161"/>
      <c r="THH30" s="164"/>
      <c r="THI30" s="161"/>
      <c r="THJ30" s="164"/>
      <c r="THK30" s="161"/>
      <c r="THL30" s="164"/>
      <c r="THM30" s="161"/>
      <c r="THN30" s="164"/>
      <c r="THO30" s="161"/>
      <c r="THP30" s="164"/>
      <c r="THQ30" s="161"/>
      <c r="THR30" s="164"/>
      <c r="THS30" s="161"/>
      <c r="THT30" s="164"/>
      <c r="THU30" s="161"/>
      <c r="THV30" s="164"/>
      <c r="THW30" s="161"/>
      <c r="THX30" s="164"/>
      <c r="THY30" s="161"/>
      <c r="THZ30" s="164"/>
      <c r="TIA30" s="161"/>
      <c r="TIB30" s="164"/>
      <c r="TIC30" s="161"/>
      <c r="TID30" s="164"/>
      <c r="TIE30" s="161"/>
      <c r="TIF30" s="164"/>
      <c r="TIG30" s="161"/>
      <c r="TIH30" s="164"/>
      <c r="TII30" s="161"/>
      <c r="TIJ30" s="164"/>
      <c r="TIK30" s="161"/>
      <c r="TIL30" s="164"/>
      <c r="TIM30" s="161"/>
      <c r="TIN30" s="164"/>
      <c r="TIO30" s="161"/>
      <c r="TIP30" s="164"/>
      <c r="TIQ30" s="161"/>
      <c r="TIR30" s="164"/>
      <c r="TIS30" s="161"/>
      <c r="TIT30" s="164"/>
      <c r="TIU30" s="161"/>
      <c r="TIV30" s="164"/>
      <c r="TIW30" s="161"/>
      <c r="TIX30" s="164"/>
      <c r="TIY30" s="161"/>
      <c r="TIZ30" s="164"/>
      <c r="TJA30" s="161"/>
      <c r="TJB30" s="164"/>
      <c r="TJC30" s="161"/>
      <c r="TJD30" s="164"/>
      <c r="TJE30" s="161"/>
      <c r="TJF30" s="164"/>
      <c r="TJG30" s="161"/>
      <c r="TJH30" s="164"/>
      <c r="TJI30" s="161"/>
      <c r="TJJ30" s="164"/>
      <c r="TJK30" s="161"/>
      <c r="TJL30" s="164"/>
      <c r="TJM30" s="161"/>
      <c r="TJN30" s="164"/>
      <c r="TJO30" s="161"/>
      <c r="TJP30" s="164"/>
      <c r="TJQ30" s="161"/>
      <c r="TJR30" s="164"/>
      <c r="TJS30" s="161"/>
      <c r="TJT30" s="164"/>
      <c r="TJU30" s="161"/>
      <c r="TJV30" s="164"/>
      <c r="TJW30" s="161"/>
      <c r="TJX30" s="164"/>
      <c r="TJY30" s="161"/>
      <c r="TJZ30" s="164"/>
      <c r="TKA30" s="161"/>
      <c r="TKB30" s="164"/>
      <c r="TKC30" s="161"/>
      <c r="TKD30" s="164"/>
      <c r="TKE30" s="161"/>
      <c r="TKF30" s="164"/>
      <c r="TKG30" s="161"/>
      <c r="TKH30" s="164"/>
      <c r="TKI30" s="161"/>
      <c r="TKJ30" s="164"/>
      <c r="TKK30" s="161"/>
      <c r="TKL30" s="164"/>
      <c r="TKM30" s="161"/>
      <c r="TKN30" s="164"/>
      <c r="TKO30" s="161"/>
      <c r="TKP30" s="164"/>
      <c r="TKQ30" s="161"/>
      <c r="TKR30" s="164"/>
      <c r="TKS30" s="161"/>
      <c r="TKT30" s="164"/>
      <c r="TKU30" s="161"/>
      <c r="TKV30" s="164"/>
      <c r="TKW30" s="161"/>
      <c r="TKX30" s="164"/>
      <c r="TKY30" s="161"/>
      <c r="TKZ30" s="164"/>
      <c r="TLA30" s="161"/>
      <c r="TLB30" s="164"/>
      <c r="TLC30" s="161"/>
      <c r="TLD30" s="164"/>
      <c r="TLE30" s="161"/>
      <c r="TLF30" s="164"/>
      <c r="TLG30" s="161"/>
      <c r="TLH30" s="164"/>
      <c r="TLI30" s="161"/>
      <c r="TLJ30" s="164"/>
      <c r="TLK30" s="161"/>
      <c r="TLL30" s="164"/>
      <c r="TLM30" s="161"/>
      <c r="TLN30" s="164"/>
      <c r="TLO30" s="161"/>
      <c r="TLP30" s="164"/>
      <c r="TLQ30" s="161"/>
      <c r="TLR30" s="164"/>
      <c r="TLS30" s="161"/>
      <c r="TLT30" s="164"/>
      <c r="TLU30" s="161"/>
      <c r="TLV30" s="164"/>
      <c r="TLW30" s="161"/>
      <c r="TLX30" s="164"/>
      <c r="TLY30" s="161"/>
      <c r="TLZ30" s="164"/>
      <c r="TMA30" s="161"/>
      <c r="TMB30" s="164"/>
      <c r="TMC30" s="161"/>
      <c r="TMD30" s="164"/>
      <c r="TME30" s="161"/>
      <c r="TMF30" s="164"/>
      <c r="TMG30" s="161"/>
      <c r="TMH30" s="164"/>
      <c r="TMI30" s="161"/>
      <c r="TMJ30" s="164"/>
      <c r="TMK30" s="161"/>
      <c r="TML30" s="164"/>
      <c r="TMM30" s="161"/>
      <c r="TMN30" s="164"/>
      <c r="TMO30" s="161"/>
      <c r="TMP30" s="164"/>
      <c r="TMQ30" s="161"/>
      <c r="TMR30" s="164"/>
      <c r="TMS30" s="161"/>
      <c r="TMT30" s="164"/>
      <c r="TMU30" s="161"/>
      <c r="TMV30" s="164"/>
      <c r="TMW30" s="161"/>
      <c r="TMX30" s="164"/>
      <c r="TMY30" s="161"/>
      <c r="TMZ30" s="164"/>
      <c r="TNA30" s="161"/>
      <c r="TNB30" s="164"/>
      <c r="TNC30" s="161"/>
      <c r="TND30" s="164"/>
      <c r="TNE30" s="161"/>
      <c r="TNF30" s="164"/>
      <c r="TNG30" s="161"/>
      <c r="TNH30" s="164"/>
      <c r="TNI30" s="161"/>
      <c r="TNJ30" s="164"/>
      <c r="TNK30" s="161"/>
      <c r="TNL30" s="164"/>
      <c r="TNM30" s="161"/>
      <c r="TNN30" s="164"/>
      <c r="TNO30" s="161"/>
      <c r="TNP30" s="164"/>
      <c r="TNQ30" s="161"/>
      <c r="TNR30" s="164"/>
      <c r="TNS30" s="161"/>
      <c r="TNT30" s="164"/>
      <c r="TNU30" s="161"/>
      <c r="TNV30" s="164"/>
      <c r="TNW30" s="161"/>
      <c r="TNX30" s="164"/>
      <c r="TNY30" s="161"/>
      <c r="TNZ30" s="164"/>
      <c r="TOA30" s="161"/>
      <c r="TOB30" s="164"/>
      <c r="TOC30" s="161"/>
      <c r="TOD30" s="164"/>
      <c r="TOE30" s="161"/>
      <c r="TOF30" s="164"/>
      <c r="TOG30" s="161"/>
      <c r="TOH30" s="164"/>
      <c r="TOI30" s="161"/>
      <c r="TOJ30" s="164"/>
      <c r="TOK30" s="161"/>
      <c r="TOL30" s="164"/>
      <c r="TOM30" s="161"/>
      <c r="TON30" s="164"/>
      <c r="TOO30" s="161"/>
      <c r="TOP30" s="164"/>
      <c r="TOQ30" s="161"/>
      <c r="TOR30" s="164"/>
      <c r="TOS30" s="161"/>
      <c r="TOT30" s="164"/>
      <c r="TOU30" s="161"/>
      <c r="TOV30" s="164"/>
      <c r="TOW30" s="161"/>
      <c r="TOX30" s="164"/>
      <c r="TOY30" s="161"/>
      <c r="TOZ30" s="164"/>
      <c r="TPA30" s="161"/>
      <c r="TPB30" s="164"/>
      <c r="TPC30" s="161"/>
      <c r="TPD30" s="164"/>
      <c r="TPE30" s="161"/>
      <c r="TPF30" s="164"/>
      <c r="TPG30" s="161"/>
      <c r="TPH30" s="164"/>
      <c r="TPI30" s="161"/>
      <c r="TPJ30" s="164"/>
      <c r="TPK30" s="161"/>
      <c r="TPL30" s="164"/>
      <c r="TPM30" s="161"/>
      <c r="TPN30" s="164"/>
      <c r="TPO30" s="161"/>
      <c r="TPP30" s="164"/>
      <c r="TPQ30" s="161"/>
      <c r="TPR30" s="164"/>
      <c r="TPS30" s="161"/>
      <c r="TPT30" s="164"/>
      <c r="TPU30" s="161"/>
      <c r="TPV30" s="164"/>
      <c r="TPW30" s="161"/>
      <c r="TPX30" s="164"/>
      <c r="TPY30" s="161"/>
      <c r="TPZ30" s="164"/>
      <c r="TQA30" s="161"/>
      <c r="TQB30" s="164"/>
      <c r="TQC30" s="161"/>
      <c r="TQD30" s="164"/>
      <c r="TQE30" s="161"/>
      <c r="TQF30" s="164"/>
      <c r="TQG30" s="161"/>
      <c r="TQH30" s="164"/>
      <c r="TQI30" s="161"/>
      <c r="TQJ30" s="164"/>
      <c r="TQK30" s="161"/>
      <c r="TQL30" s="164"/>
      <c r="TQM30" s="161"/>
      <c r="TQN30" s="164"/>
      <c r="TQO30" s="161"/>
      <c r="TQP30" s="164"/>
      <c r="TQQ30" s="161"/>
      <c r="TQR30" s="164"/>
      <c r="TQS30" s="161"/>
      <c r="TQT30" s="164"/>
      <c r="TQU30" s="161"/>
      <c r="TQV30" s="164"/>
      <c r="TQW30" s="161"/>
      <c r="TQX30" s="164"/>
      <c r="TQY30" s="161"/>
      <c r="TQZ30" s="164"/>
      <c r="TRA30" s="161"/>
      <c r="TRB30" s="164"/>
      <c r="TRC30" s="161"/>
      <c r="TRD30" s="164"/>
      <c r="TRE30" s="161"/>
      <c r="TRF30" s="164"/>
      <c r="TRG30" s="161"/>
      <c r="TRH30" s="164"/>
      <c r="TRI30" s="161"/>
      <c r="TRJ30" s="164"/>
      <c r="TRK30" s="161"/>
      <c r="TRL30" s="164"/>
      <c r="TRM30" s="161"/>
      <c r="TRN30" s="164"/>
      <c r="TRO30" s="161"/>
      <c r="TRP30" s="164"/>
      <c r="TRQ30" s="161"/>
      <c r="TRR30" s="164"/>
      <c r="TRS30" s="161"/>
      <c r="TRT30" s="164"/>
      <c r="TRU30" s="161"/>
      <c r="TRV30" s="164"/>
      <c r="TRW30" s="161"/>
      <c r="TRX30" s="164"/>
      <c r="TRY30" s="161"/>
      <c r="TRZ30" s="164"/>
      <c r="TSA30" s="161"/>
      <c r="TSB30" s="164"/>
      <c r="TSC30" s="161"/>
      <c r="TSD30" s="164"/>
      <c r="TSE30" s="161"/>
      <c r="TSF30" s="164"/>
      <c r="TSG30" s="161"/>
      <c r="TSH30" s="164"/>
      <c r="TSI30" s="161"/>
      <c r="TSJ30" s="164"/>
      <c r="TSK30" s="161"/>
      <c r="TSL30" s="164"/>
      <c r="TSM30" s="161"/>
      <c r="TSN30" s="164"/>
      <c r="TSO30" s="161"/>
      <c r="TSP30" s="164"/>
      <c r="TSQ30" s="161"/>
      <c r="TSR30" s="164"/>
      <c r="TSS30" s="161"/>
      <c r="TST30" s="164"/>
      <c r="TSU30" s="161"/>
      <c r="TSV30" s="164"/>
      <c r="TSW30" s="161"/>
      <c r="TSX30" s="164"/>
      <c r="TSY30" s="161"/>
      <c r="TSZ30" s="164"/>
      <c r="TTA30" s="161"/>
      <c r="TTB30" s="164"/>
      <c r="TTC30" s="161"/>
      <c r="TTD30" s="164"/>
      <c r="TTE30" s="161"/>
      <c r="TTF30" s="164"/>
      <c r="TTG30" s="161"/>
      <c r="TTH30" s="164"/>
      <c r="TTI30" s="161"/>
      <c r="TTJ30" s="164"/>
      <c r="TTK30" s="161"/>
      <c r="TTL30" s="164"/>
      <c r="TTM30" s="161"/>
      <c r="TTN30" s="164"/>
      <c r="TTO30" s="161"/>
      <c r="TTP30" s="164"/>
      <c r="TTQ30" s="161"/>
      <c r="TTR30" s="164"/>
      <c r="TTS30" s="161"/>
      <c r="TTT30" s="164"/>
      <c r="TTU30" s="161"/>
      <c r="TTV30" s="164"/>
      <c r="TTW30" s="161"/>
      <c r="TTX30" s="164"/>
      <c r="TTY30" s="161"/>
      <c r="TTZ30" s="164"/>
      <c r="TUA30" s="161"/>
      <c r="TUB30" s="164"/>
      <c r="TUC30" s="161"/>
      <c r="TUD30" s="164"/>
      <c r="TUE30" s="161"/>
      <c r="TUF30" s="164"/>
      <c r="TUG30" s="161"/>
      <c r="TUH30" s="164"/>
      <c r="TUI30" s="161"/>
      <c r="TUJ30" s="164"/>
      <c r="TUK30" s="161"/>
      <c r="TUL30" s="164"/>
      <c r="TUM30" s="161"/>
      <c r="TUN30" s="164"/>
      <c r="TUO30" s="161"/>
      <c r="TUP30" s="164"/>
      <c r="TUQ30" s="161"/>
      <c r="TUR30" s="164"/>
      <c r="TUS30" s="161"/>
      <c r="TUT30" s="164"/>
      <c r="TUU30" s="161"/>
      <c r="TUV30" s="164"/>
      <c r="TUW30" s="161"/>
      <c r="TUX30" s="164"/>
      <c r="TUY30" s="161"/>
      <c r="TUZ30" s="164"/>
      <c r="TVA30" s="161"/>
      <c r="TVB30" s="164"/>
      <c r="TVC30" s="161"/>
      <c r="TVD30" s="164"/>
      <c r="TVE30" s="161"/>
      <c r="TVF30" s="164"/>
      <c r="TVG30" s="161"/>
      <c r="TVH30" s="164"/>
      <c r="TVI30" s="161"/>
      <c r="TVJ30" s="164"/>
      <c r="TVK30" s="161"/>
      <c r="TVL30" s="164"/>
      <c r="TVM30" s="161"/>
      <c r="TVN30" s="164"/>
      <c r="TVO30" s="161"/>
      <c r="TVP30" s="164"/>
      <c r="TVQ30" s="161"/>
      <c r="TVR30" s="164"/>
      <c r="TVS30" s="161"/>
      <c r="TVT30" s="164"/>
      <c r="TVU30" s="161"/>
      <c r="TVV30" s="164"/>
      <c r="TVW30" s="161"/>
      <c r="TVX30" s="164"/>
      <c r="TVY30" s="161"/>
      <c r="TVZ30" s="164"/>
      <c r="TWA30" s="161"/>
      <c r="TWB30" s="164"/>
      <c r="TWC30" s="161"/>
      <c r="TWD30" s="164"/>
      <c r="TWE30" s="161"/>
      <c r="TWF30" s="164"/>
      <c r="TWG30" s="161"/>
      <c r="TWH30" s="164"/>
      <c r="TWI30" s="161"/>
      <c r="TWJ30" s="164"/>
      <c r="TWK30" s="161"/>
      <c r="TWL30" s="164"/>
      <c r="TWM30" s="161"/>
      <c r="TWN30" s="164"/>
      <c r="TWO30" s="161"/>
      <c r="TWP30" s="164"/>
      <c r="TWQ30" s="161"/>
      <c r="TWR30" s="164"/>
      <c r="TWS30" s="161"/>
      <c r="TWT30" s="164"/>
      <c r="TWU30" s="161"/>
      <c r="TWV30" s="164"/>
      <c r="TWW30" s="161"/>
      <c r="TWX30" s="164"/>
      <c r="TWY30" s="161"/>
      <c r="TWZ30" s="164"/>
      <c r="TXA30" s="161"/>
      <c r="TXB30" s="164"/>
      <c r="TXC30" s="161"/>
      <c r="TXD30" s="164"/>
      <c r="TXE30" s="161"/>
      <c r="TXF30" s="164"/>
      <c r="TXG30" s="161"/>
      <c r="TXH30" s="164"/>
      <c r="TXI30" s="161"/>
      <c r="TXJ30" s="164"/>
      <c r="TXK30" s="161"/>
      <c r="TXL30" s="164"/>
      <c r="TXM30" s="161"/>
      <c r="TXN30" s="164"/>
      <c r="TXO30" s="161"/>
      <c r="TXP30" s="164"/>
      <c r="TXQ30" s="161"/>
      <c r="TXR30" s="164"/>
      <c r="TXS30" s="161"/>
      <c r="TXT30" s="164"/>
      <c r="TXU30" s="161"/>
      <c r="TXV30" s="164"/>
      <c r="TXW30" s="161"/>
      <c r="TXX30" s="164"/>
      <c r="TXY30" s="161"/>
      <c r="TXZ30" s="164"/>
      <c r="TYA30" s="161"/>
      <c r="TYB30" s="164"/>
      <c r="TYC30" s="161"/>
      <c r="TYD30" s="164"/>
      <c r="TYE30" s="161"/>
      <c r="TYF30" s="164"/>
      <c r="TYG30" s="161"/>
      <c r="TYH30" s="164"/>
      <c r="TYI30" s="161"/>
      <c r="TYJ30" s="164"/>
      <c r="TYK30" s="161"/>
      <c r="TYL30" s="164"/>
      <c r="TYM30" s="161"/>
      <c r="TYN30" s="164"/>
      <c r="TYO30" s="161"/>
      <c r="TYP30" s="164"/>
      <c r="TYQ30" s="161"/>
      <c r="TYR30" s="164"/>
      <c r="TYS30" s="161"/>
      <c r="TYT30" s="164"/>
      <c r="TYU30" s="161"/>
      <c r="TYV30" s="164"/>
      <c r="TYW30" s="161"/>
      <c r="TYX30" s="164"/>
      <c r="TYY30" s="161"/>
      <c r="TYZ30" s="164"/>
      <c r="TZA30" s="161"/>
      <c r="TZB30" s="164"/>
      <c r="TZC30" s="161"/>
      <c r="TZD30" s="164"/>
      <c r="TZE30" s="161"/>
      <c r="TZF30" s="164"/>
      <c r="TZG30" s="161"/>
      <c r="TZH30" s="164"/>
      <c r="TZI30" s="161"/>
      <c r="TZJ30" s="164"/>
      <c r="TZK30" s="161"/>
      <c r="TZL30" s="164"/>
      <c r="TZM30" s="161"/>
      <c r="TZN30" s="164"/>
      <c r="TZO30" s="161"/>
      <c r="TZP30" s="164"/>
      <c r="TZQ30" s="161"/>
      <c r="TZR30" s="164"/>
      <c r="TZS30" s="161"/>
      <c r="TZT30" s="164"/>
      <c r="TZU30" s="161"/>
      <c r="TZV30" s="164"/>
      <c r="TZW30" s="161"/>
      <c r="TZX30" s="164"/>
      <c r="TZY30" s="161"/>
      <c r="TZZ30" s="164"/>
      <c r="UAA30" s="161"/>
      <c r="UAB30" s="164"/>
      <c r="UAC30" s="161"/>
      <c r="UAD30" s="164"/>
      <c r="UAE30" s="161"/>
      <c r="UAF30" s="164"/>
      <c r="UAG30" s="161"/>
      <c r="UAH30" s="164"/>
      <c r="UAI30" s="161"/>
      <c r="UAJ30" s="164"/>
      <c r="UAK30" s="161"/>
      <c r="UAL30" s="164"/>
      <c r="UAM30" s="161"/>
      <c r="UAN30" s="164"/>
      <c r="UAO30" s="161"/>
      <c r="UAP30" s="164"/>
      <c r="UAQ30" s="161"/>
      <c r="UAR30" s="164"/>
      <c r="UAS30" s="161"/>
      <c r="UAT30" s="164"/>
      <c r="UAU30" s="161"/>
      <c r="UAV30" s="164"/>
      <c r="UAW30" s="161"/>
      <c r="UAX30" s="164"/>
      <c r="UAY30" s="161"/>
      <c r="UAZ30" s="164"/>
      <c r="UBA30" s="161"/>
      <c r="UBB30" s="164"/>
      <c r="UBC30" s="161"/>
      <c r="UBD30" s="164"/>
      <c r="UBE30" s="161"/>
      <c r="UBF30" s="164"/>
      <c r="UBG30" s="161"/>
      <c r="UBH30" s="164"/>
      <c r="UBI30" s="161"/>
      <c r="UBJ30" s="164"/>
      <c r="UBK30" s="161"/>
      <c r="UBL30" s="164"/>
      <c r="UBM30" s="161"/>
      <c r="UBN30" s="164"/>
      <c r="UBO30" s="161"/>
      <c r="UBP30" s="164"/>
      <c r="UBQ30" s="161"/>
      <c r="UBR30" s="164"/>
      <c r="UBS30" s="161"/>
      <c r="UBT30" s="164"/>
      <c r="UBU30" s="161"/>
      <c r="UBV30" s="164"/>
      <c r="UBW30" s="161"/>
      <c r="UBX30" s="164"/>
      <c r="UBY30" s="161"/>
      <c r="UBZ30" s="164"/>
      <c r="UCA30" s="161"/>
      <c r="UCB30" s="164"/>
      <c r="UCC30" s="161"/>
      <c r="UCD30" s="164"/>
      <c r="UCE30" s="161"/>
      <c r="UCF30" s="164"/>
      <c r="UCG30" s="161"/>
      <c r="UCH30" s="164"/>
      <c r="UCI30" s="161"/>
      <c r="UCJ30" s="164"/>
      <c r="UCK30" s="161"/>
      <c r="UCL30" s="164"/>
      <c r="UCM30" s="161"/>
      <c r="UCN30" s="164"/>
      <c r="UCO30" s="161"/>
      <c r="UCP30" s="164"/>
      <c r="UCQ30" s="161"/>
      <c r="UCR30" s="164"/>
      <c r="UCS30" s="161"/>
      <c r="UCT30" s="164"/>
      <c r="UCU30" s="161"/>
      <c r="UCV30" s="164"/>
      <c r="UCW30" s="161"/>
      <c r="UCX30" s="164"/>
      <c r="UCY30" s="161"/>
      <c r="UCZ30" s="164"/>
      <c r="UDA30" s="161"/>
      <c r="UDB30" s="164"/>
      <c r="UDC30" s="161"/>
      <c r="UDD30" s="164"/>
      <c r="UDE30" s="161"/>
      <c r="UDF30" s="164"/>
      <c r="UDG30" s="161"/>
      <c r="UDH30" s="164"/>
      <c r="UDI30" s="161"/>
      <c r="UDJ30" s="164"/>
      <c r="UDK30" s="161"/>
      <c r="UDL30" s="164"/>
      <c r="UDM30" s="161"/>
      <c r="UDN30" s="164"/>
      <c r="UDO30" s="161"/>
      <c r="UDP30" s="164"/>
      <c r="UDQ30" s="161"/>
      <c r="UDR30" s="164"/>
      <c r="UDS30" s="161"/>
      <c r="UDT30" s="164"/>
      <c r="UDU30" s="161"/>
      <c r="UDV30" s="164"/>
      <c r="UDW30" s="161"/>
      <c r="UDX30" s="164"/>
      <c r="UDY30" s="161"/>
      <c r="UDZ30" s="164"/>
      <c r="UEA30" s="161"/>
      <c r="UEB30" s="164"/>
      <c r="UEC30" s="161"/>
      <c r="UED30" s="164"/>
      <c r="UEE30" s="161"/>
      <c r="UEF30" s="164"/>
      <c r="UEG30" s="161"/>
      <c r="UEH30" s="164"/>
      <c r="UEI30" s="161"/>
      <c r="UEJ30" s="164"/>
      <c r="UEK30" s="161"/>
      <c r="UEL30" s="164"/>
      <c r="UEM30" s="161"/>
      <c r="UEN30" s="164"/>
      <c r="UEO30" s="161"/>
      <c r="UEP30" s="164"/>
      <c r="UEQ30" s="161"/>
      <c r="UER30" s="164"/>
      <c r="UES30" s="161"/>
      <c r="UET30" s="164"/>
      <c r="UEU30" s="161"/>
      <c r="UEV30" s="164"/>
      <c r="UEW30" s="161"/>
      <c r="UEX30" s="164"/>
      <c r="UEY30" s="161"/>
      <c r="UEZ30" s="164"/>
      <c r="UFA30" s="161"/>
      <c r="UFB30" s="164"/>
      <c r="UFC30" s="161"/>
      <c r="UFD30" s="164"/>
      <c r="UFE30" s="161"/>
      <c r="UFF30" s="164"/>
      <c r="UFG30" s="161"/>
      <c r="UFH30" s="164"/>
      <c r="UFI30" s="161"/>
      <c r="UFJ30" s="164"/>
      <c r="UFK30" s="161"/>
      <c r="UFL30" s="164"/>
      <c r="UFM30" s="161"/>
      <c r="UFN30" s="164"/>
      <c r="UFO30" s="161"/>
      <c r="UFP30" s="164"/>
      <c r="UFQ30" s="161"/>
      <c r="UFR30" s="164"/>
      <c r="UFS30" s="161"/>
      <c r="UFT30" s="164"/>
      <c r="UFU30" s="161"/>
      <c r="UFV30" s="164"/>
      <c r="UFW30" s="161"/>
      <c r="UFX30" s="164"/>
      <c r="UFY30" s="161"/>
      <c r="UFZ30" s="164"/>
      <c r="UGA30" s="161"/>
      <c r="UGB30" s="164"/>
      <c r="UGC30" s="161"/>
      <c r="UGD30" s="164"/>
      <c r="UGE30" s="161"/>
      <c r="UGF30" s="164"/>
      <c r="UGG30" s="161"/>
      <c r="UGH30" s="164"/>
      <c r="UGI30" s="161"/>
      <c r="UGJ30" s="164"/>
      <c r="UGK30" s="161"/>
      <c r="UGL30" s="164"/>
      <c r="UGM30" s="161"/>
      <c r="UGN30" s="164"/>
      <c r="UGO30" s="161"/>
      <c r="UGP30" s="164"/>
      <c r="UGQ30" s="161"/>
      <c r="UGR30" s="164"/>
      <c r="UGS30" s="161"/>
      <c r="UGT30" s="164"/>
      <c r="UGU30" s="161"/>
      <c r="UGV30" s="164"/>
      <c r="UGW30" s="161"/>
      <c r="UGX30" s="164"/>
      <c r="UGY30" s="161"/>
      <c r="UGZ30" s="164"/>
      <c r="UHA30" s="161"/>
      <c r="UHB30" s="164"/>
      <c r="UHC30" s="161"/>
      <c r="UHD30" s="164"/>
      <c r="UHE30" s="161"/>
      <c r="UHF30" s="164"/>
      <c r="UHG30" s="161"/>
      <c r="UHH30" s="164"/>
      <c r="UHI30" s="161"/>
      <c r="UHJ30" s="164"/>
      <c r="UHK30" s="161"/>
      <c r="UHL30" s="164"/>
      <c r="UHM30" s="161"/>
      <c r="UHN30" s="164"/>
      <c r="UHO30" s="161"/>
      <c r="UHP30" s="164"/>
      <c r="UHQ30" s="161"/>
      <c r="UHR30" s="164"/>
      <c r="UHS30" s="161"/>
      <c r="UHT30" s="164"/>
      <c r="UHU30" s="161"/>
      <c r="UHV30" s="164"/>
      <c r="UHW30" s="161"/>
      <c r="UHX30" s="164"/>
      <c r="UHY30" s="161"/>
      <c r="UHZ30" s="164"/>
      <c r="UIA30" s="161"/>
      <c r="UIB30" s="164"/>
      <c r="UIC30" s="161"/>
      <c r="UID30" s="164"/>
      <c r="UIE30" s="161"/>
      <c r="UIF30" s="164"/>
      <c r="UIG30" s="161"/>
      <c r="UIH30" s="164"/>
      <c r="UII30" s="161"/>
      <c r="UIJ30" s="164"/>
      <c r="UIK30" s="161"/>
      <c r="UIL30" s="164"/>
      <c r="UIM30" s="161"/>
      <c r="UIN30" s="164"/>
      <c r="UIO30" s="161"/>
      <c r="UIP30" s="164"/>
      <c r="UIQ30" s="161"/>
      <c r="UIR30" s="164"/>
      <c r="UIS30" s="161"/>
      <c r="UIT30" s="164"/>
      <c r="UIU30" s="161"/>
      <c r="UIV30" s="164"/>
      <c r="UIW30" s="161"/>
      <c r="UIX30" s="164"/>
      <c r="UIY30" s="161"/>
      <c r="UIZ30" s="164"/>
      <c r="UJA30" s="161"/>
      <c r="UJB30" s="164"/>
      <c r="UJC30" s="161"/>
      <c r="UJD30" s="164"/>
      <c r="UJE30" s="161"/>
      <c r="UJF30" s="164"/>
      <c r="UJG30" s="161"/>
      <c r="UJH30" s="164"/>
      <c r="UJI30" s="161"/>
      <c r="UJJ30" s="164"/>
      <c r="UJK30" s="161"/>
      <c r="UJL30" s="164"/>
      <c r="UJM30" s="161"/>
      <c r="UJN30" s="164"/>
      <c r="UJO30" s="161"/>
      <c r="UJP30" s="164"/>
      <c r="UJQ30" s="161"/>
      <c r="UJR30" s="164"/>
      <c r="UJS30" s="161"/>
      <c r="UJT30" s="164"/>
      <c r="UJU30" s="161"/>
      <c r="UJV30" s="164"/>
      <c r="UJW30" s="161"/>
      <c r="UJX30" s="164"/>
      <c r="UJY30" s="161"/>
      <c r="UJZ30" s="164"/>
      <c r="UKA30" s="161"/>
      <c r="UKB30" s="164"/>
      <c r="UKC30" s="161"/>
      <c r="UKD30" s="164"/>
      <c r="UKE30" s="161"/>
      <c r="UKF30" s="164"/>
      <c r="UKG30" s="161"/>
      <c r="UKH30" s="164"/>
      <c r="UKI30" s="161"/>
      <c r="UKJ30" s="164"/>
      <c r="UKK30" s="161"/>
      <c r="UKL30" s="164"/>
      <c r="UKM30" s="161"/>
      <c r="UKN30" s="164"/>
      <c r="UKO30" s="161"/>
      <c r="UKP30" s="164"/>
      <c r="UKQ30" s="161"/>
      <c r="UKR30" s="164"/>
      <c r="UKS30" s="161"/>
      <c r="UKT30" s="164"/>
      <c r="UKU30" s="161"/>
      <c r="UKV30" s="164"/>
      <c r="UKW30" s="161"/>
      <c r="UKX30" s="164"/>
      <c r="UKY30" s="161"/>
      <c r="UKZ30" s="164"/>
      <c r="ULA30" s="161"/>
      <c r="ULB30" s="164"/>
      <c r="ULC30" s="161"/>
      <c r="ULD30" s="164"/>
      <c r="ULE30" s="161"/>
      <c r="ULF30" s="164"/>
      <c r="ULG30" s="161"/>
      <c r="ULH30" s="164"/>
      <c r="ULI30" s="161"/>
      <c r="ULJ30" s="164"/>
      <c r="ULK30" s="161"/>
      <c r="ULL30" s="164"/>
      <c r="ULM30" s="161"/>
      <c r="ULN30" s="164"/>
      <c r="ULO30" s="161"/>
      <c r="ULP30" s="164"/>
      <c r="ULQ30" s="161"/>
      <c r="ULR30" s="164"/>
      <c r="ULS30" s="161"/>
      <c r="ULT30" s="164"/>
      <c r="ULU30" s="161"/>
      <c r="ULV30" s="164"/>
      <c r="ULW30" s="161"/>
      <c r="ULX30" s="164"/>
      <c r="ULY30" s="161"/>
      <c r="ULZ30" s="164"/>
      <c r="UMA30" s="161"/>
      <c r="UMB30" s="164"/>
      <c r="UMC30" s="161"/>
      <c r="UMD30" s="164"/>
      <c r="UME30" s="161"/>
      <c r="UMF30" s="164"/>
      <c r="UMG30" s="161"/>
      <c r="UMH30" s="164"/>
      <c r="UMI30" s="161"/>
      <c r="UMJ30" s="164"/>
      <c r="UMK30" s="161"/>
      <c r="UML30" s="164"/>
      <c r="UMM30" s="161"/>
      <c r="UMN30" s="164"/>
      <c r="UMO30" s="161"/>
      <c r="UMP30" s="164"/>
      <c r="UMQ30" s="161"/>
      <c r="UMR30" s="164"/>
      <c r="UMS30" s="161"/>
      <c r="UMT30" s="164"/>
      <c r="UMU30" s="161"/>
      <c r="UMV30" s="164"/>
      <c r="UMW30" s="161"/>
      <c r="UMX30" s="164"/>
      <c r="UMY30" s="161"/>
      <c r="UMZ30" s="164"/>
      <c r="UNA30" s="161"/>
      <c r="UNB30" s="164"/>
      <c r="UNC30" s="161"/>
      <c r="UND30" s="164"/>
      <c r="UNE30" s="161"/>
      <c r="UNF30" s="164"/>
      <c r="UNG30" s="161"/>
      <c r="UNH30" s="164"/>
      <c r="UNI30" s="161"/>
      <c r="UNJ30" s="164"/>
      <c r="UNK30" s="161"/>
      <c r="UNL30" s="164"/>
      <c r="UNM30" s="161"/>
      <c r="UNN30" s="164"/>
      <c r="UNO30" s="161"/>
      <c r="UNP30" s="164"/>
      <c r="UNQ30" s="161"/>
      <c r="UNR30" s="164"/>
      <c r="UNS30" s="161"/>
      <c r="UNT30" s="164"/>
      <c r="UNU30" s="161"/>
      <c r="UNV30" s="164"/>
      <c r="UNW30" s="161"/>
      <c r="UNX30" s="164"/>
      <c r="UNY30" s="161"/>
      <c r="UNZ30" s="164"/>
      <c r="UOA30" s="161"/>
      <c r="UOB30" s="164"/>
      <c r="UOC30" s="161"/>
      <c r="UOD30" s="164"/>
      <c r="UOE30" s="161"/>
      <c r="UOF30" s="164"/>
      <c r="UOG30" s="161"/>
      <c r="UOH30" s="164"/>
      <c r="UOI30" s="161"/>
      <c r="UOJ30" s="164"/>
      <c r="UOK30" s="161"/>
      <c r="UOL30" s="164"/>
      <c r="UOM30" s="161"/>
      <c r="UON30" s="164"/>
      <c r="UOO30" s="161"/>
      <c r="UOP30" s="164"/>
      <c r="UOQ30" s="161"/>
      <c r="UOR30" s="164"/>
      <c r="UOS30" s="161"/>
      <c r="UOT30" s="164"/>
      <c r="UOU30" s="161"/>
      <c r="UOV30" s="164"/>
      <c r="UOW30" s="161"/>
      <c r="UOX30" s="164"/>
      <c r="UOY30" s="161"/>
      <c r="UOZ30" s="164"/>
      <c r="UPA30" s="161"/>
      <c r="UPB30" s="164"/>
      <c r="UPC30" s="161"/>
      <c r="UPD30" s="164"/>
      <c r="UPE30" s="161"/>
      <c r="UPF30" s="164"/>
      <c r="UPG30" s="161"/>
      <c r="UPH30" s="164"/>
      <c r="UPI30" s="161"/>
      <c r="UPJ30" s="164"/>
      <c r="UPK30" s="161"/>
      <c r="UPL30" s="164"/>
      <c r="UPM30" s="161"/>
      <c r="UPN30" s="164"/>
      <c r="UPO30" s="161"/>
      <c r="UPP30" s="164"/>
      <c r="UPQ30" s="161"/>
      <c r="UPR30" s="164"/>
      <c r="UPS30" s="161"/>
      <c r="UPT30" s="164"/>
      <c r="UPU30" s="161"/>
      <c r="UPV30" s="164"/>
      <c r="UPW30" s="161"/>
      <c r="UPX30" s="164"/>
      <c r="UPY30" s="161"/>
      <c r="UPZ30" s="164"/>
      <c r="UQA30" s="161"/>
      <c r="UQB30" s="164"/>
      <c r="UQC30" s="161"/>
      <c r="UQD30" s="164"/>
      <c r="UQE30" s="161"/>
      <c r="UQF30" s="164"/>
      <c r="UQG30" s="161"/>
      <c r="UQH30" s="164"/>
      <c r="UQI30" s="161"/>
      <c r="UQJ30" s="164"/>
      <c r="UQK30" s="161"/>
      <c r="UQL30" s="164"/>
      <c r="UQM30" s="161"/>
      <c r="UQN30" s="164"/>
      <c r="UQO30" s="161"/>
      <c r="UQP30" s="164"/>
      <c r="UQQ30" s="161"/>
      <c r="UQR30" s="164"/>
      <c r="UQS30" s="161"/>
      <c r="UQT30" s="164"/>
      <c r="UQU30" s="161"/>
      <c r="UQV30" s="164"/>
      <c r="UQW30" s="161"/>
      <c r="UQX30" s="164"/>
      <c r="UQY30" s="161"/>
      <c r="UQZ30" s="164"/>
      <c r="URA30" s="161"/>
      <c r="URB30" s="164"/>
      <c r="URC30" s="161"/>
      <c r="URD30" s="164"/>
      <c r="URE30" s="161"/>
      <c r="URF30" s="164"/>
      <c r="URG30" s="161"/>
      <c r="URH30" s="164"/>
      <c r="URI30" s="161"/>
      <c r="URJ30" s="164"/>
      <c r="URK30" s="161"/>
      <c r="URL30" s="164"/>
      <c r="URM30" s="161"/>
      <c r="URN30" s="164"/>
      <c r="URO30" s="161"/>
      <c r="URP30" s="164"/>
      <c r="URQ30" s="161"/>
      <c r="URR30" s="164"/>
      <c r="URS30" s="161"/>
      <c r="URT30" s="164"/>
      <c r="URU30" s="161"/>
      <c r="URV30" s="164"/>
      <c r="URW30" s="161"/>
      <c r="URX30" s="164"/>
      <c r="URY30" s="161"/>
      <c r="URZ30" s="164"/>
      <c r="USA30" s="161"/>
      <c r="USB30" s="164"/>
      <c r="USC30" s="161"/>
      <c r="USD30" s="164"/>
      <c r="USE30" s="161"/>
      <c r="USF30" s="164"/>
      <c r="USG30" s="161"/>
      <c r="USH30" s="164"/>
      <c r="USI30" s="161"/>
      <c r="USJ30" s="164"/>
      <c r="USK30" s="161"/>
      <c r="USL30" s="164"/>
      <c r="USM30" s="161"/>
      <c r="USN30" s="164"/>
      <c r="USO30" s="161"/>
      <c r="USP30" s="164"/>
      <c r="USQ30" s="161"/>
      <c r="USR30" s="164"/>
      <c r="USS30" s="161"/>
      <c r="UST30" s="164"/>
      <c r="USU30" s="161"/>
      <c r="USV30" s="164"/>
      <c r="USW30" s="161"/>
      <c r="USX30" s="164"/>
      <c r="USY30" s="161"/>
      <c r="USZ30" s="164"/>
      <c r="UTA30" s="161"/>
      <c r="UTB30" s="164"/>
      <c r="UTC30" s="161"/>
      <c r="UTD30" s="164"/>
      <c r="UTE30" s="161"/>
      <c r="UTF30" s="164"/>
      <c r="UTG30" s="161"/>
      <c r="UTH30" s="164"/>
      <c r="UTI30" s="161"/>
      <c r="UTJ30" s="164"/>
      <c r="UTK30" s="161"/>
      <c r="UTL30" s="164"/>
      <c r="UTM30" s="161"/>
      <c r="UTN30" s="164"/>
      <c r="UTO30" s="161"/>
      <c r="UTP30" s="164"/>
      <c r="UTQ30" s="161"/>
      <c r="UTR30" s="164"/>
      <c r="UTS30" s="161"/>
      <c r="UTT30" s="164"/>
      <c r="UTU30" s="161"/>
      <c r="UTV30" s="164"/>
      <c r="UTW30" s="161"/>
      <c r="UTX30" s="164"/>
      <c r="UTY30" s="161"/>
      <c r="UTZ30" s="164"/>
      <c r="UUA30" s="161"/>
      <c r="UUB30" s="164"/>
      <c r="UUC30" s="161"/>
      <c r="UUD30" s="164"/>
      <c r="UUE30" s="161"/>
      <c r="UUF30" s="164"/>
      <c r="UUG30" s="161"/>
      <c r="UUH30" s="164"/>
      <c r="UUI30" s="161"/>
      <c r="UUJ30" s="164"/>
      <c r="UUK30" s="161"/>
      <c r="UUL30" s="164"/>
      <c r="UUM30" s="161"/>
      <c r="UUN30" s="164"/>
      <c r="UUO30" s="161"/>
      <c r="UUP30" s="164"/>
      <c r="UUQ30" s="161"/>
      <c r="UUR30" s="164"/>
      <c r="UUS30" s="161"/>
      <c r="UUT30" s="164"/>
      <c r="UUU30" s="161"/>
      <c r="UUV30" s="164"/>
      <c r="UUW30" s="161"/>
      <c r="UUX30" s="164"/>
      <c r="UUY30" s="161"/>
      <c r="UUZ30" s="164"/>
      <c r="UVA30" s="161"/>
      <c r="UVB30" s="164"/>
      <c r="UVC30" s="161"/>
      <c r="UVD30" s="164"/>
      <c r="UVE30" s="161"/>
      <c r="UVF30" s="164"/>
      <c r="UVG30" s="161"/>
      <c r="UVH30" s="164"/>
      <c r="UVI30" s="161"/>
      <c r="UVJ30" s="164"/>
      <c r="UVK30" s="161"/>
      <c r="UVL30" s="164"/>
      <c r="UVM30" s="161"/>
      <c r="UVN30" s="164"/>
      <c r="UVO30" s="161"/>
      <c r="UVP30" s="164"/>
      <c r="UVQ30" s="161"/>
      <c r="UVR30" s="164"/>
      <c r="UVS30" s="161"/>
      <c r="UVT30" s="164"/>
      <c r="UVU30" s="161"/>
      <c r="UVV30" s="164"/>
      <c r="UVW30" s="161"/>
      <c r="UVX30" s="164"/>
      <c r="UVY30" s="161"/>
      <c r="UVZ30" s="164"/>
      <c r="UWA30" s="161"/>
      <c r="UWB30" s="164"/>
      <c r="UWC30" s="161"/>
      <c r="UWD30" s="164"/>
      <c r="UWE30" s="161"/>
      <c r="UWF30" s="164"/>
      <c r="UWG30" s="161"/>
      <c r="UWH30" s="164"/>
      <c r="UWI30" s="161"/>
      <c r="UWJ30" s="164"/>
      <c r="UWK30" s="161"/>
      <c r="UWL30" s="164"/>
      <c r="UWM30" s="161"/>
      <c r="UWN30" s="164"/>
      <c r="UWO30" s="161"/>
      <c r="UWP30" s="164"/>
      <c r="UWQ30" s="161"/>
      <c r="UWR30" s="164"/>
      <c r="UWS30" s="161"/>
      <c r="UWT30" s="164"/>
      <c r="UWU30" s="161"/>
      <c r="UWV30" s="164"/>
      <c r="UWW30" s="161"/>
      <c r="UWX30" s="164"/>
      <c r="UWY30" s="161"/>
      <c r="UWZ30" s="164"/>
      <c r="UXA30" s="161"/>
      <c r="UXB30" s="164"/>
      <c r="UXC30" s="161"/>
      <c r="UXD30" s="164"/>
      <c r="UXE30" s="161"/>
      <c r="UXF30" s="164"/>
      <c r="UXG30" s="161"/>
      <c r="UXH30" s="164"/>
      <c r="UXI30" s="161"/>
      <c r="UXJ30" s="164"/>
      <c r="UXK30" s="161"/>
      <c r="UXL30" s="164"/>
      <c r="UXM30" s="161"/>
      <c r="UXN30" s="164"/>
      <c r="UXO30" s="161"/>
      <c r="UXP30" s="164"/>
      <c r="UXQ30" s="161"/>
      <c r="UXR30" s="164"/>
      <c r="UXS30" s="161"/>
      <c r="UXT30" s="164"/>
      <c r="UXU30" s="161"/>
      <c r="UXV30" s="164"/>
      <c r="UXW30" s="161"/>
      <c r="UXX30" s="164"/>
      <c r="UXY30" s="161"/>
      <c r="UXZ30" s="164"/>
      <c r="UYA30" s="161"/>
      <c r="UYB30" s="164"/>
      <c r="UYC30" s="161"/>
      <c r="UYD30" s="164"/>
      <c r="UYE30" s="161"/>
      <c r="UYF30" s="164"/>
      <c r="UYG30" s="161"/>
      <c r="UYH30" s="164"/>
      <c r="UYI30" s="161"/>
      <c r="UYJ30" s="164"/>
      <c r="UYK30" s="161"/>
      <c r="UYL30" s="164"/>
      <c r="UYM30" s="161"/>
      <c r="UYN30" s="164"/>
      <c r="UYO30" s="161"/>
      <c r="UYP30" s="164"/>
      <c r="UYQ30" s="161"/>
      <c r="UYR30" s="164"/>
      <c r="UYS30" s="161"/>
      <c r="UYT30" s="164"/>
      <c r="UYU30" s="161"/>
      <c r="UYV30" s="164"/>
      <c r="UYW30" s="161"/>
      <c r="UYX30" s="164"/>
      <c r="UYY30" s="161"/>
      <c r="UYZ30" s="164"/>
      <c r="UZA30" s="161"/>
      <c r="UZB30" s="164"/>
      <c r="UZC30" s="161"/>
      <c r="UZD30" s="164"/>
      <c r="UZE30" s="161"/>
      <c r="UZF30" s="164"/>
      <c r="UZG30" s="161"/>
      <c r="UZH30" s="164"/>
      <c r="UZI30" s="161"/>
      <c r="UZJ30" s="164"/>
      <c r="UZK30" s="161"/>
      <c r="UZL30" s="164"/>
      <c r="UZM30" s="161"/>
      <c r="UZN30" s="164"/>
      <c r="UZO30" s="161"/>
      <c r="UZP30" s="164"/>
      <c r="UZQ30" s="161"/>
      <c r="UZR30" s="164"/>
      <c r="UZS30" s="161"/>
      <c r="UZT30" s="164"/>
      <c r="UZU30" s="161"/>
      <c r="UZV30" s="164"/>
      <c r="UZW30" s="161"/>
      <c r="UZX30" s="164"/>
      <c r="UZY30" s="161"/>
      <c r="UZZ30" s="164"/>
      <c r="VAA30" s="161"/>
      <c r="VAB30" s="164"/>
      <c r="VAC30" s="161"/>
      <c r="VAD30" s="164"/>
      <c r="VAE30" s="161"/>
      <c r="VAF30" s="164"/>
      <c r="VAG30" s="161"/>
      <c r="VAH30" s="164"/>
      <c r="VAI30" s="161"/>
      <c r="VAJ30" s="164"/>
      <c r="VAK30" s="161"/>
      <c r="VAL30" s="164"/>
      <c r="VAM30" s="161"/>
      <c r="VAN30" s="164"/>
      <c r="VAO30" s="161"/>
      <c r="VAP30" s="164"/>
      <c r="VAQ30" s="161"/>
      <c r="VAR30" s="164"/>
      <c r="VAS30" s="161"/>
      <c r="VAT30" s="164"/>
      <c r="VAU30" s="161"/>
      <c r="VAV30" s="164"/>
      <c r="VAW30" s="161"/>
      <c r="VAX30" s="164"/>
      <c r="VAY30" s="161"/>
      <c r="VAZ30" s="164"/>
      <c r="VBA30" s="161"/>
      <c r="VBB30" s="164"/>
      <c r="VBC30" s="161"/>
      <c r="VBD30" s="164"/>
      <c r="VBE30" s="161"/>
      <c r="VBF30" s="164"/>
      <c r="VBG30" s="161"/>
      <c r="VBH30" s="164"/>
      <c r="VBI30" s="161"/>
      <c r="VBJ30" s="164"/>
      <c r="VBK30" s="161"/>
      <c r="VBL30" s="164"/>
      <c r="VBM30" s="161"/>
      <c r="VBN30" s="164"/>
      <c r="VBO30" s="161"/>
      <c r="VBP30" s="164"/>
      <c r="VBQ30" s="161"/>
      <c r="VBR30" s="164"/>
      <c r="VBS30" s="161"/>
      <c r="VBT30" s="164"/>
      <c r="VBU30" s="161"/>
      <c r="VBV30" s="164"/>
      <c r="VBW30" s="161"/>
      <c r="VBX30" s="164"/>
      <c r="VBY30" s="161"/>
      <c r="VBZ30" s="164"/>
      <c r="VCA30" s="161"/>
      <c r="VCB30" s="164"/>
      <c r="VCC30" s="161"/>
      <c r="VCD30" s="164"/>
      <c r="VCE30" s="161"/>
      <c r="VCF30" s="164"/>
      <c r="VCG30" s="161"/>
      <c r="VCH30" s="164"/>
      <c r="VCI30" s="161"/>
      <c r="VCJ30" s="164"/>
      <c r="VCK30" s="161"/>
      <c r="VCL30" s="164"/>
      <c r="VCM30" s="161"/>
      <c r="VCN30" s="164"/>
      <c r="VCO30" s="161"/>
      <c r="VCP30" s="164"/>
      <c r="VCQ30" s="161"/>
      <c r="VCR30" s="164"/>
      <c r="VCS30" s="161"/>
      <c r="VCT30" s="164"/>
      <c r="VCU30" s="161"/>
      <c r="VCV30" s="164"/>
      <c r="VCW30" s="161"/>
      <c r="VCX30" s="164"/>
      <c r="VCY30" s="161"/>
      <c r="VCZ30" s="164"/>
      <c r="VDA30" s="161"/>
      <c r="VDB30" s="164"/>
      <c r="VDC30" s="161"/>
      <c r="VDD30" s="164"/>
      <c r="VDE30" s="161"/>
      <c r="VDF30" s="164"/>
      <c r="VDG30" s="161"/>
      <c r="VDH30" s="164"/>
      <c r="VDI30" s="161"/>
      <c r="VDJ30" s="164"/>
      <c r="VDK30" s="161"/>
      <c r="VDL30" s="164"/>
      <c r="VDM30" s="161"/>
      <c r="VDN30" s="164"/>
      <c r="VDO30" s="161"/>
      <c r="VDP30" s="164"/>
      <c r="VDQ30" s="161"/>
      <c r="VDR30" s="164"/>
      <c r="VDS30" s="161"/>
      <c r="VDT30" s="164"/>
      <c r="VDU30" s="161"/>
      <c r="VDV30" s="164"/>
      <c r="VDW30" s="161"/>
      <c r="VDX30" s="164"/>
      <c r="VDY30" s="161"/>
      <c r="VDZ30" s="164"/>
      <c r="VEA30" s="161"/>
      <c r="VEB30" s="164"/>
      <c r="VEC30" s="161"/>
      <c r="VED30" s="164"/>
      <c r="VEE30" s="161"/>
      <c r="VEF30" s="164"/>
      <c r="VEG30" s="161"/>
      <c r="VEH30" s="164"/>
      <c r="VEI30" s="161"/>
      <c r="VEJ30" s="164"/>
      <c r="VEK30" s="161"/>
      <c r="VEL30" s="164"/>
      <c r="VEM30" s="161"/>
      <c r="VEN30" s="164"/>
      <c r="VEO30" s="161"/>
      <c r="VEP30" s="164"/>
      <c r="VEQ30" s="161"/>
      <c r="VER30" s="164"/>
      <c r="VES30" s="161"/>
      <c r="VET30" s="164"/>
      <c r="VEU30" s="161"/>
      <c r="VEV30" s="164"/>
      <c r="VEW30" s="161"/>
      <c r="VEX30" s="164"/>
      <c r="VEY30" s="161"/>
      <c r="VEZ30" s="164"/>
      <c r="VFA30" s="161"/>
      <c r="VFB30" s="164"/>
      <c r="VFC30" s="161"/>
      <c r="VFD30" s="164"/>
      <c r="VFE30" s="161"/>
      <c r="VFF30" s="164"/>
      <c r="VFG30" s="161"/>
      <c r="VFH30" s="164"/>
      <c r="VFI30" s="161"/>
      <c r="VFJ30" s="164"/>
      <c r="VFK30" s="161"/>
      <c r="VFL30" s="164"/>
      <c r="VFM30" s="161"/>
      <c r="VFN30" s="164"/>
      <c r="VFO30" s="161"/>
      <c r="VFP30" s="164"/>
      <c r="VFQ30" s="161"/>
      <c r="VFR30" s="164"/>
      <c r="VFS30" s="161"/>
      <c r="VFT30" s="164"/>
      <c r="VFU30" s="161"/>
      <c r="VFV30" s="164"/>
      <c r="VFW30" s="161"/>
      <c r="VFX30" s="164"/>
      <c r="VFY30" s="161"/>
      <c r="VFZ30" s="164"/>
      <c r="VGA30" s="161"/>
      <c r="VGB30" s="164"/>
      <c r="VGC30" s="161"/>
      <c r="VGD30" s="164"/>
      <c r="VGE30" s="161"/>
      <c r="VGF30" s="164"/>
      <c r="VGG30" s="161"/>
      <c r="VGH30" s="164"/>
      <c r="VGI30" s="161"/>
      <c r="VGJ30" s="164"/>
      <c r="VGK30" s="161"/>
      <c r="VGL30" s="164"/>
      <c r="VGM30" s="161"/>
      <c r="VGN30" s="164"/>
      <c r="VGO30" s="161"/>
      <c r="VGP30" s="164"/>
      <c r="VGQ30" s="161"/>
      <c r="VGR30" s="164"/>
      <c r="VGS30" s="161"/>
      <c r="VGT30" s="164"/>
      <c r="VGU30" s="161"/>
      <c r="VGV30" s="164"/>
      <c r="VGW30" s="161"/>
      <c r="VGX30" s="164"/>
      <c r="VGY30" s="161"/>
      <c r="VGZ30" s="164"/>
      <c r="VHA30" s="161"/>
      <c r="VHB30" s="164"/>
      <c r="VHC30" s="161"/>
      <c r="VHD30" s="164"/>
      <c r="VHE30" s="161"/>
      <c r="VHF30" s="164"/>
      <c r="VHG30" s="161"/>
      <c r="VHH30" s="164"/>
      <c r="VHI30" s="161"/>
      <c r="VHJ30" s="164"/>
      <c r="VHK30" s="161"/>
      <c r="VHL30" s="164"/>
      <c r="VHM30" s="161"/>
      <c r="VHN30" s="164"/>
      <c r="VHO30" s="161"/>
      <c r="VHP30" s="164"/>
      <c r="VHQ30" s="161"/>
      <c r="VHR30" s="164"/>
      <c r="VHS30" s="161"/>
      <c r="VHT30" s="164"/>
      <c r="VHU30" s="161"/>
      <c r="VHV30" s="164"/>
      <c r="VHW30" s="161"/>
      <c r="VHX30" s="164"/>
      <c r="VHY30" s="161"/>
      <c r="VHZ30" s="164"/>
      <c r="VIA30" s="161"/>
      <c r="VIB30" s="164"/>
      <c r="VIC30" s="161"/>
      <c r="VID30" s="164"/>
      <c r="VIE30" s="161"/>
      <c r="VIF30" s="164"/>
      <c r="VIG30" s="161"/>
      <c r="VIH30" s="164"/>
      <c r="VII30" s="161"/>
      <c r="VIJ30" s="164"/>
      <c r="VIK30" s="161"/>
      <c r="VIL30" s="164"/>
      <c r="VIM30" s="161"/>
      <c r="VIN30" s="164"/>
      <c r="VIO30" s="161"/>
      <c r="VIP30" s="164"/>
      <c r="VIQ30" s="161"/>
      <c r="VIR30" s="164"/>
      <c r="VIS30" s="161"/>
      <c r="VIT30" s="164"/>
      <c r="VIU30" s="161"/>
      <c r="VIV30" s="164"/>
      <c r="VIW30" s="161"/>
      <c r="VIX30" s="164"/>
      <c r="VIY30" s="161"/>
      <c r="VIZ30" s="164"/>
      <c r="VJA30" s="161"/>
      <c r="VJB30" s="164"/>
      <c r="VJC30" s="161"/>
      <c r="VJD30" s="164"/>
      <c r="VJE30" s="161"/>
      <c r="VJF30" s="164"/>
      <c r="VJG30" s="161"/>
      <c r="VJH30" s="164"/>
      <c r="VJI30" s="161"/>
      <c r="VJJ30" s="164"/>
      <c r="VJK30" s="161"/>
      <c r="VJL30" s="164"/>
      <c r="VJM30" s="161"/>
      <c r="VJN30" s="164"/>
      <c r="VJO30" s="161"/>
      <c r="VJP30" s="164"/>
      <c r="VJQ30" s="161"/>
      <c r="VJR30" s="164"/>
      <c r="VJS30" s="161"/>
      <c r="VJT30" s="164"/>
      <c r="VJU30" s="161"/>
      <c r="VJV30" s="164"/>
      <c r="VJW30" s="161"/>
      <c r="VJX30" s="164"/>
      <c r="VJY30" s="161"/>
      <c r="VJZ30" s="164"/>
      <c r="VKA30" s="161"/>
      <c r="VKB30" s="164"/>
      <c r="VKC30" s="161"/>
      <c r="VKD30" s="164"/>
      <c r="VKE30" s="161"/>
      <c r="VKF30" s="164"/>
      <c r="VKG30" s="161"/>
      <c r="VKH30" s="164"/>
      <c r="VKI30" s="161"/>
      <c r="VKJ30" s="164"/>
      <c r="VKK30" s="161"/>
      <c r="VKL30" s="164"/>
      <c r="VKM30" s="161"/>
      <c r="VKN30" s="164"/>
      <c r="VKO30" s="161"/>
      <c r="VKP30" s="164"/>
      <c r="VKQ30" s="161"/>
      <c r="VKR30" s="164"/>
      <c r="VKS30" s="161"/>
      <c r="VKT30" s="164"/>
      <c r="VKU30" s="161"/>
      <c r="VKV30" s="164"/>
      <c r="VKW30" s="161"/>
      <c r="VKX30" s="164"/>
      <c r="VKY30" s="161"/>
      <c r="VKZ30" s="164"/>
      <c r="VLA30" s="161"/>
      <c r="VLB30" s="164"/>
      <c r="VLC30" s="161"/>
      <c r="VLD30" s="164"/>
      <c r="VLE30" s="161"/>
      <c r="VLF30" s="164"/>
      <c r="VLG30" s="161"/>
      <c r="VLH30" s="164"/>
      <c r="VLI30" s="161"/>
      <c r="VLJ30" s="164"/>
      <c r="VLK30" s="161"/>
      <c r="VLL30" s="164"/>
      <c r="VLM30" s="161"/>
      <c r="VLN30" s="164"/>
      <c r="VLO30" s="161"/>
      <c r="VLP30" s="164"/>
      <c r="VLQ30" s="161"/>
      <c r="VLR30" s="164"/>
      <c r="VLS30" s="161"/>
      <c r="VLT30" s="164"/>
      <c r="VLU30" s="161"/>
      <c r="VLV30" s="164"/>
      <c r="VLW30" s="161"/>
      <c r="VLX30" s="164"/>
      <c r="VLY30" s="161"/>
      <c r="VLZ30" s="164"/>
      <c r="VMA30" s="161"/>
      <c r="VMB30" s="164"/>
      <c r="VMC30" s="161"/>
      <c r="VMD30" s="164"/>
      <c r="VME30" s="161"/>
      <c r="VMF30" s="164"/>
      <c r="VMG30" s="161"/>
      <c r="VMH30" s="164"/>
      <c r="VMI30" s="161"/>
      <c r="VMJ30" s="164"/>
      <c r="VMK30" s="161"/>
      <c r="VML30" s="164"/>
      <c r="VMM30" s="161"/>
      <c r="VMN30" s="164"/>
      <c r="VMO30" s="161"/>
      <c r="VMP30" s="164"/>
      <c r="VMQ30" s="161"/>
      <c r="VMR30" s="164"/>
      <c r="VMS30" s="161"/>
      <c r="VMT30" s="164"/>
      <c r="VMU30" s="161"/>
      <c r="VMV30" s="164"/>
      <c r="VMW30" s="161"/>
      <c r="VMX30" s="164"/>
      <c r="VMY30" s="161"/>
      <c r="VMZ30" s="164"/>
      <c r="VNA30" s="161"/>
      <c r="VNB30" s="164"/>
      <c r="VNC30" s="161"/>
      <c r="VND30" s="164"/>
      <c r="VNE30" s="161"/>
      <c r="VNF30" s="164"/>
      <c r="VNG30" s="161"/>
      <c r="VNH30" s="164"/>
      <c r="VNI30" s="161"/>
      <c r="VNJ30" s="164"/>
      <c r="VNK30" s="161"/>
      <c r="VNL30" s="164"/>
      <c r="VNM30" s="161"/>
      <c r="VNN30" s="164"/>
      <c r="VNO30" s="161"/>
      <c r="VNP30" s="164"/>
      <c r="VNQ30" s="161"/>
      <c r="VNR30" s="164"/>
      <c r="VNS30" s="161"/>
      <c r="VNT30" s="164"/>
      <c r="VNU30" s="161"/>
      <c r="VNV30" s="164"/>
      <c r="VNW30" s="161"/>
      <c r="VNX30" s="164"/>
      <c r="VNY30" s="161"/>
      <c r="VNZ30" s="164"/>
      <c r="VOA30" s="161"/>
      <c r="VOB30" s="164"/>
      <c r="VOC30" s="161"/>
      <c r="VOD30" s="164"/>
      <c r="VOE30" s="161"/>
      <c r="VOF30" s="164"/>
      <c r="VOG30" s="161"/>
      <c r="VOH30" s="164"/>
      <c r="VOI30" s="161"/>
      <c r="VOJ30" s="164"/>
      <c r="VOK30" s="161"/>
      <c r="VOL30" s="164"/>
      <c r="VOM30" s="161"/>
      <c r="VON30" s="164"/>
      <c r="VOO30" s="161"/>
      <c r="VOP30" s="164"/>
      <c r="VOQ30" s="161"/>
      <c r="VOR30" s="164"/>
      <c r="VOS30" s="161"/>
      <c r="VOT30" s="164"/>
      <c r="VOU30" s="161"/>
      <c r="VOV30" s="164"/>
      <c r="VOW30" s="161"/>
      <c r="VOX30" s="164"/>
      <c r="VOY30" s="161"/>
      <c r="VOZ30" s="164"/>
      <c r="VPA30" s="161"/>
      <c r="VPB30" s="164"/>
      <c r="VPC30" s="161"/>
      <c r="VPD30" s="164"/>
      <c r="VPE30" s="161"/>
      <c r="VPF30" s="164"/>
      <c r="VPG30" s="161"/>
      <c r="VPH30" s="164"/>
      <c r="VPI30" s="161"/>
      <c r="VPJ30" s="164"/>
      <c r="VPK30" s="161"/>
      <c r="VPL30" s="164"/>
      <c r="VPM30" s="161"/>
      <c r="VPN30" s="164"/>
      <c r="VPO30" s="161"/>
      <c r="VPP30" s="164"/>
      <c r="VPQ30" s="161"/>
      <c r="VPR30" s="164"/>
      <c r="VPS30" s="161"/>
      <c r="VPT30" s="164"/>
      <c r="VPU30" s="161"/>
      <c r="VPV30" s="164"/>
      <c r="VPW30" s="161"/>
      <c r="VPX30" s="164"/>
      <c r="VPY30" s="161"/>
      <c r="VPZ30" s="164"/>
      <c r="VQA30" s="161"/>
      <c r="VQB30" s="164"/>
      <c r="VQC30" s="161"/>
      <c r="VQD30" s="164"/>
      <c r="VQE30" s="161"/>
      <c r="VQF30" s="164"/>
      <c r="VQG30" s="161"/>
      <c r="VQH30" s="164"/>
      <c r="VQI30" s="161"/>
      <c r="VQJ30" s="164"/>
      <c r="VQK30" s="161"/>
      <c r="VQL30" s="164"/>
      <c r="VQM30" s="161"/>
      <c r="VQN30" s="164"/>
      <c r="VQO30" s="161"/>
      <c r="VQP30" s="164"/>
      <c r="VQQ30" s="161"/>
      <c r="VQR30" s="164"/>
      <c r="VQS30" s="161"/>
      <c r="VQT30" s="164"/>
      <c r="VQU30" s="161"/>
      <c r="VQV30" s="164"/>
      <c r="VQW30" s="161"/>
      <c r="VQX30" s="164"/>
      <c r="VQY30" s="161"/>
      <c r="VQZ30" s="164"/>
      <c r="VRA30" s="161"/>
      <c r="VRB30" s="164"/>
      <c r="VRC30" s="161"/>
      <c r="VRD30" s="164"/>
      <c r="VRE30" s="161"/>
      <c r="VRF30" s="164"/>
      <c r="VRG30" s="161"/>
      <c r="VRH30" s="164"/>
      <c r="VRI30" s="161"/>
      <c r="VRJ30" s="164"/>
      <c r="VRK30" s="161"/>
      <c r="VRL30" s="164"/>
      <c r="VRM30" s="161"/>
      <c r="VRN30" s="164"/>
      <c r="VRO30" s="161"/>
      <c r="VRP30" s="164"/>
      <c r="VRQ30" s="161"/>
      <c r="VRR30" s="164"/>
      <c r="VRS30" s="161"/>
      <c r="VRT30" s="164"/>
      <c r="VRU30" s="161"/>
      <c r="VRV30" s="164"/>
      <c r="VRW30" s="161"/>
      <c r="VRX30" s="164"/>
      <c r="VRY30" s="161"/>
      <c r="VRZ30" s="164"/>
      <c r="VSA30" s="161"/>
      <c r="VSB30" s="164"/>
      <c r="VSC30" s="161"/>
      <c r="VSD30" s="164"/>
      <c r="VSE30" s="161"/>
      <c r="VSF30" s="164"/>
      <c r="VSG30" s="161"/>
      <c r="VSH30" s="164"/>
      <c r="VSI30" s="161"/>
      <c r="VSJ30" s="164"/>
      <c r="VSK30" s="161"/>
      <c r="VSL30" s="164"/>
      <c r="VSM30" s="161"/>
      <c r="VSN30" s="164"/>
      <c r="VSO30" s="161"/>
      <c r="VSP30" s="164"/>
      <c r="VSQ30" s="161"/>
      <c r="VSR30" s="164"/>
      <c r="VSS30" s="161"/>
      <c r="VST30" s="164"/>
      <c r="VSU30" s="161"/>
      <c r="VSV30" s="164"/>
      <c r="VSW30" s="161"/>
      <c r="VSX30" s="164"/>
      <c r="VSY30" s="161"/>
      <c r="VSZ30" s="164"/>
      <c r="VTA30" s="161"/>
      <c r="VTB30" s="164"/>
      <c r="VTC30" s="161"/>
      <c r="VTD30" s="164"/>
      <c r="VTE30" s="161"/>
      <c r="VTF30" s="164"/>
      <c r="VTG30" s="161"/>
      <c r="VTH30" s="164"/>
      <c r="VTI30" s="161"/>
      <c r="VTJ30" s="164"/>
      <c r="VTK30" s="161"/>
      <c r="VTL30" s="164"/>
      <c r="VTM30" s="161"/>
      <c r="VTN30" s="164"/>
      <c r="VTO30" s="161"/>
      <c r="VTP30" s="164"/>
      <c r="VTQ30" s="161"/>
      <c r="VTR30" s="164"/>
      <c r="VTS30" s="161"/>
      <c r="VTT30" s="164"/>
      <c r="VTU30" s="161"/>
      <c r="VTV30" s="164"/>
      <c r="VTW30" s="161"/>
      <c r="VTX30" s="164"/>
      <c r="VTY30" s="161"/>
      <c r="VTZ30" s="164"/>
      <c r="VUA30" s="161"/>
      <c r="VUB30" s="164"/>
      <c r="VUC30" s="161"/>
      <c r="VUD30" s="164"/>
      <c r="VUE30" s="161"/>
      <c r="VUF30" s="164"/>
      <c r="VUG30" s="161"/>
      <c r="VUH30" s="164"/>
      <c r="VUI30" s="161"/>
      <c r="VUJ30" s="164"/>
      <c r="VUK30" s="161"/>
      <c r="VUL30" s="164"/>
      <c r="VUM30" s="161"/>
      <c r="VUN30" s="164"/>
      <c r="VUO30" s="161"/>
      <c r="VUP30" s="164"/>
      <c r="VUQ30" s="161"/>
      <c r="VUR30" s="164"/>
      <c r="VUS30" s="161"/>
      <c r="VUT30" s="164"/>
      <c r="VUU30" s="161"/>
      <c r="VUV30" s="164"/>
      <c r="VUW30" s="161"/>
      <c r="VUX30" s="164"/>
      <c r="VUY30" s="161"/>
      <c r="VUZ30" s="164"/>
      <c r="VVA30" s="161"/>
      <c r="VVB30" s="164"/>
      <c r="VVC30" s="161"/>
      <c r="VVD30" s="164"/>
      <c r="VVE30" s="161"/>
      <c r="VVF30" s="164"/>
      <c r="VVG30" s="161"/>
      <c r="VVH30" s="164"/>
      <c r="VVI30" s="161"/>
      <c r="VVJ30" s="164"/>
      <c r="VVK30" s="161"/>
      <c r="VVL30" s="164"/>
      <c r="VVM30" s="161"/>
      <c r="VVN30" s="164"/>
      <c r="VVO30" s="161"/>
      <c r="VVP30" s="164"/>
      <c r="VVQ30" s="161"/>
      <c r="VVR30" s="164"/>
      <c r="VVS30" s="161"/>
      <c r="VVT30" s="164"/>
      <c r="VVU30" s="161"/>
      <c r="VVV30" s="164"/>
      <c r="VVW30" s="161"/>
      <c r="VVX30" s="164"/>
      <c r="VVY30" s="161"/>
      <c r="VVZ30" s="164"/>
      <c r="VWA30" s="161"/>
      <c r="VWB30" s="164"/>
      <c r="VWC30" s="161"/>
      <c r="VWD30" s="164"/>
      <c r="VWE30" s="161"/>
      <c r="VWF30" s="164"/>
      <c r="VWG30" s="161"/>
      <c r="VWH30" s="164"/>
      <c r="VWI30" s="161"/>
      <c r="VWJ30" s="164"/>
      <c r="VWK30" s="161"/>
      <c r="VWL30" s="164"/>
      <c r="VWM30" s="161"/>
      <c r="VWN30" s="164"/>
      <c r="VWO30" s="161"/>
      <c r="VWP30" s="164"/>
      <c r="VWQ30" s="161"/>
      <c r="VWR30" s="164"/>
      <c r="VWS30" s="161"/>
      <c r="VWT30" s="164"/>
      <c r="VWU30" s="161"/>
      <c r="VWV30" s="164"/>
      <c r="VWW30" s="161"/>
      <c r="VWX30" s="164"/>
      <c r="VWY30" s="161"/>
      <c r="VWZ30" s="164"/>
      <c r="VXA30" s="161"/>
      <c r="VXB30" s="164"/>
      <c r="VXC30" s="161"/>
      <c r="VXD30" s="164"/>
      <c r="VXE30" s="161"/>
      <c r="VXF30" s="164"/>
      <c r="VXG30" s="161"/>
      <c r="VXH30" s="164"/>
      <c r="VXI30" s="161"/>
      <c r="VXJ30" s="164"/>
      <c r="VXK30" s="161"/>
      <c r="VXL30" s="164"/>
      <c r="VXM30" s="161"/>
      <c r="VXN30" s="164"/>
      <c r="VXO30" s="161"/>
      <c r="VXP30" s="164"/>
      <c r="VXQ30" s="161"/>
      <c r="VXR30" s="164"/>
      <c r="VXS30" s="161"/>
      <c r="VXT30" s="164"/>
      <c r="VXU30" s="161"/>
      <c r="VXV30" s="164"/>
      <c r="VXW30" s="161"/>
      <c r="VXX30" s="164"/>
      <c r="VXY30" s="161"/>
      <c r="VXZ30" s="164"/>
      <c r="VYA30" s="161"/>
      <c r="VYB30" s="164"/>
      <c r="VYC30" s="161"/>
      <c r="VYD30" s="164"/>
      <c r="VYE30" s="161"/>
      <c r="VYF30" s="164"/>
      <c r="VYG30" s="161"/>
      <c r="VYH30" s="164"/>
      <c r="VYI30" s="161"/>
      <c r="VYJ30" s="164"/>
      <c r="VYK30" s="161"/>
      <c r="VYL30" s="164"/>
      <c r="VYM30" s="161"/>
      <c r="VYN30" s="164"/>
      <c r="VYO30" s="161"/>
      <c r="VYP30" s="164"/>
      <c r="VYQ30" s="161"/>
      <c r="VYR30" s="164"/>
      <c r="VYS30" s="161"/>
      <c r="VYT30" s="164"/>
      <c r="VYU30" s="161"/>
      <c r="VYV30" s="164"/>
      <c r="VYW30" s="161"/>
      <c r="VYX30" s="164"/>
      <c r="VYY30" s="161"/>
      <c r="VYZ30" s="164"/>
      <c r="VZA30" s="161"/>
      <c r="VZB30" s="164"/>
      <c r="VZC30" s="161"/>
      <c r="VZD30" s="164"/>
      <c r="VZE30" s="161"/>
      <c r="VZF30" s="164"/>
      <c r="VZG30" s="161"/>
      <c r="VZH30" s="164"/>
      <c r="VZI30" s="161"/>
      <c r="VZJ30" s="164"/>
      <c r="VZK30" s="161"/>
      <c r="VZL30" s="164"/>
      <c r="VZM30" s="161"/>
      <c r="VZN30" s="164"/>
      <c r="VZO30" s="161"/>
      <c r="VZP30" s="164"/>
      <c r="VZQ30" s="161"/>
      <c r="VZR30" s="164"/>
      <c r="VZS30" s="161"/>
      <c r="VZT30" s="164"/>
      <c r="VZU30" s="161"/>
      <c r="VZV30" s="164"/>
      <c r="VZW30" s="161"/>
      <c r="VZX30" s="164"/>
      <c r="VZY30" s="161"/>
      <c r="VZZ30" s="164"/>
      <c r="WAA30" s="161"/>
      <c r="WAB30" s="164"/>
      <c r="WAC30" s="161"/>
      <c r="WAD30" s="164"/>
      <c r="WAE30" s="161"/>
      <c r="WAF30" s="164"/>
      <c r="WAG30" s="161"/>
      <c r="WAH30" s="164"/>
      <c r="WAI30" s="161"/>
      <c r="WAJ30" s="164"/>
      <c r="WAK30" s="161"/>
      <c r="WAL30" s="164"/>
      <c r="WAM30" s="161"/>
      <c r="WAN30" s="164"/>
      <c r="WAO30" s="161"/>
      <c r="WAP30" s="164"/>
      <c r="WAQ30" s="161"/>
      <c r="WAR30" s="164"/>
      <c r="WAS30" s="161"/>
      <c r="WAT30" s="164"/>
      <c r="WAU30" s="161"/>
      <c r="WAV30" s="164"/>
      <c r="WAW30" s="161"/>
      <c r="WAX30" s="164"/>
      <c r="WAY30" s="161"/>
      <c r="WAZ30" s="164"/>
      <c r="WBA30" s="161"/>
      <c r="WBB30" s="164"/>
      <c r="WBC30" s="161"/>
      <c r="WBD30" s="164"/>
      <c r="WBE30" s="161"/>
      <c r="WBF30" s="164"/>
      <c r="WBG30" s="161"/>
      <c r="WBH30" s="164"/>
      <c r="WBI30" s="161"/>
      <c r="WBJ30" s="164"/>
      <c r="WBK30" s="161"/>
      <c r="WBL30" s="164"/>
      <c r="WBM30" s="161"/>
      <c r="WBN30" s="164"/>
      <c r="WBO30" s="161"/>
      <c r="WBP30" s="164"/>
      <c r="WBQ30" s="161"/>
      <c r="WBR30" s="164"/>
      <c r="WBS30" s="161"/>
      <c r="WBT30" s="164"/>
      <c r="WBU30" s="161"/>
      <c r="WBV30" s="164"/>
      <c r="WBW30" s="161"/>
      <c r="WBX30" s="164"/>
      <c r="WBY30" s="161"/>
      <c r="WBZ30" s="164"/>
      <c r="WCA30" s="161"/>
      <c r="WCB30" s="164"/>
      <c r="WCC30" s="161"/>
      <c r="WCD30" s="164"/>
      <c r="WCE30" s="161"/>
      <c r="WCF30" s="164"/>
      <c r="WCG30" s="161"/>
      <c r="WCH30" s="164"/>
      <c r="WCI30" s="161"/>
      <c r="WCJ30" s="164"/>
      <c r="WCK30" s="161"/>
      <c r="WCL30" s="164"/>
      <c r="WCM30" s="161"/>
      <c r="WCN30" s="164"/>
      <c r="WCO30" s="161"/>
      <c r="WCP30" s="164"/>
      <c r="WCQ30" s="161"/>
      <c r="WCR30" s="164"/>
      <c r="WCS30" s="161"/>
      <c r="WCT30" s="164"/>
      <c r="WCU30" s="161"/>
      <c r="WCV30" s="164"/>
      <c r="WCW30" s="161"/>
      <c r="WCX30" s="164"/>
      <c r="WCY30" s="161"/>
      <c r="WCZ30" s="164"/>
      <c r="WDA30" s="161"/>
      <c r="WDB30" s="164"/>
      <c r="WDC30" s="161"/>
      <c r="WDD30" s="164"/>
      <c r="WDE30" s="161"/>
      <c r="WDF30" s="164"/>
      <c r="WDG30" s="161"/>
      <c r="WDH30" s="164"/>
      <c r="WDI30" s="161"/>
      <c r="WDJ30" s="164"/>
      <c r="WDK30" s="161"/>
      <c r="WDL30" s="164"/>
      <c r="WDM30" s="161"/>
      <c r="WDN30" s="164"/>
      <c r="WDO30" s="161"/>
      <c r="WDP30" s="164"/>
      <c r="WDQ30" s="161"/>
      <c r="WDR30" s="164"/>
      <c r="WDS30" s="161"/>
      <c r="WDT30" s="164"/>
      <c r="WDU30" s="161"/>
      <c r="WDV30" s="164"/>
      <c r="WDW30" s="161"/>
      <c r="WDX30" s="164"/>
      <c r="WDY30" s="161"/>
      <c r="WDZ30" s="164"/>
      <c r="WEA30" s="161"/>
      <c r="WEB30" s="164"/>
      <c r="WEC30" s="161"/>
      <c r="WED30" s="164"/>
      <c r="WEE30" s="161"/>
      <c r="WEF30" s="164"/>
      <c r="WEG30" s="161"/>
      <c r="WEH30" s="164"/>
      <c r="WEI30" s="161"/>
      <c r="WEJ30" s="164"/>
      <c r="WEK30" s="161"/>
      <c r="WEL30" s="164"/>
      <c r="WEM30" s="161"/>
      <c r="WEN30" s="164"/>
      <c r="WEO30" s="161"/>
      <c r="WEP30" s="164"/>
      <c r="WEQ30" s="161"/>
      <c r="WER30" s="164"/>
      <c r="WES30" s="161"/>
      <c r="WET30" s="164"/>
      <c r="WEU30" s="161"/>
      <c r="WEV30" s="164"/>
      <c r="WEW30" s="161"/>
      <c r="WEX30" s="164"/>
      <c r="WEY30" s="161"/>
      <c r="WEZ30" s="164"/>
      <c r="WFA30" s="161"/>
      <c r="WFB30" s="164"/>
      <c r="WFC30" s="161"/>
      <c r="WFD30" s="164"/>
      <c r="WFE30" s="161"/>
      <c r="WFF30" s="164"/>
      <c r="WFG30" s="161"/>
      <c r="WFH30" s="164"/>
      <c r="WFI30" s="161"/>
      <c r="WFJ30" s="164"/>
      <c r="WFK30" s="161"/>
      <c r="WFL30" s="164"/>
      <c r="WFM30" s="161"/>
      <c r="WFN30" s="164"/>
      <c r="WFO30" s="161"/>
      <c r="WFP30" s="164"/>
      <c r="WFQ30" s="161"/>
      <c r="WFR30" s="164"/>
      <c r="WFS30" s="161"/>
      <c r="WFT30" s="164"/>
      <c r="WFU30" s="161"/>
      <c r="WFV30" s="164"/>
      <c r="WFW30" s="161"/>
      <c r="WFX30" s="164"/>
      <c r="WFY30" s="161"/>
      <c r="WFZ30" s="164"/>
      <c r="WGA30" s="161"/>
      <c r="WGB30" s="164"/>
      <c r="WGC30" s="161"/>
      <c r="WGD30" s="164"/>
      <c r="WGE30" s="161"/>
      <c r="WGF30" s="164"/>
      <c r="WGG30" s="161"/>
      <c r="WGH30" s="164"/>
      <c r="WGI30" s="161"/>
      <c r="WGJ30" s="164"/>
      <c r="WGK30" s="161"/>
      <c r="WGL30" s="164"/>
      <c r="WGM30" s="161"/>
      <c r="WGN30" s="164"/>
      <c r="WGO30" s="161"/>
      <c r="WGP30" s="164"/>
      <c r="WGQ30" s="161"/>
      <c r="WGR30" s="164"/>
      <c r="WGS30" s="161"/>
      <c r="WGT30" s="164"/>
      <c r="WGU30" s="161"/>
      <c r="WGV30" s="164"/>
      <c r="WGW30" s="161"/>
      <c r="WGX30" s="164"/>
      <c r="WGY30" s="161"/>
      <c r="WGZ30" s="164"/>
      <c r="WHA30" s="161"/>
      <c r="WHB30" s="164"/>
      <c r="WHC30" s="161"/>
      <c r="WHD30" s="164"/>
      <c r="WHE30" s="161"/>
      <c r="WHF30" s="164"/>
      <c r="WHG30" s="161"/>
      <c r="WHH30" s="164"/>
      <c r="WHI30" s="161"/>
      <c r="WHJ30" s="164"/>
      <c r="WHK30" s="161"/>
      <c r="WHL30" s="164"/>
      <c r="WHM30" s="161"/>
      <c r="WHN30" s="164"/>
      <c r="WHO30" s="161"/>
      <c r="WHP30" s="164"/>
      <c r="WHQ30" s="161"/>
      <c r="WHR30" s="164"/>
      <c r="WHS30" s="161"/>
      <c r="WHT30" s="164"/>
      <c r="WHU30" s="161"/>
      <c r="WHV30" s="164"/>
      <c r="WHW30" s="161"/>
      <c r="WHX30" s="164"/>
      <c r="WHY30" s="161"/>
      <c r="WHZ30" s="164"/>
      <c r="WIA30" s="161"/>
      <c r="WIB30" s="164"/>
      <c r="WIC30" s="161"/>
      <c r="WID30" s="164"/>
      <c r="WIE30" s="161"/>
      <c r="WIF30" s="164"/>
      <c r="WIG30" s="161"/>
      <c r="WIH30" s="164"/>
      <c r="WII30" s="161"/>
      <c r="WIJ30" s="164"/>
      <c r="WIK30" s="161"/>
      <c r="WIL30" s="164"/>
      <c r="WIM30" s="161"/>
      <c r="WIN30" s="164"/>
      <c r="WIO30" s="161"/>
      <c r="WIP30" s="164"/>
      <c r="WIQ30" s="161"/>
      <c r="WIR30" s="164"/>
      <c r="WIS30" s="161"/>
      <c r="WIT30" s="164"/>
      <c r="WIU30" s="161"/>
      <c r="WIV30" s="164"/>
      <c r="WIW30" s="161"/>
      <c r="WIX30" s="164"/>
      <c r="WIY30" s="161"/>
      <c r="WIZ30" s="164"/>
      <c r="WJA30" s="161"/>
      <c r="WJB30" s="164"/>
      <c r="WJC30" s="161"/>
      <c r="WJD30" s="164"/>
      <c r="WJE30" s="161"/>
      <c r="WJF30" s="164"/>
      <c r="WJG30" s="161"/>
      <c r="WJH30" s="164"/>
      <c r="WJI30" s="161"/>
      <c r="WJJ30" s="164"/>
      <c r="WJK30" s="161"/>
      <c r="WJL30" s="164"/>
      <c r="WJM30" s="161"/>
      <c r="WJN30" s="164"/>
      <c r="WJO30" s="161"/>
      <c r="WJP30" s="164"/>
      <c r="WJQ30" s="161"/>
      <c r="WJR30" s="164"/>
      <c r="WJS30" s="161"/>
      <c r="WJT30" s="164"/>
      <c r="WJU30" s="161"/>
      <c r="WJV30" s="164"/>
      <c r="WJW30" s="161"/>
      <c r="WJX30" s="164"/>
      <c r="WJY30" s="161"/>
      <c r="WJZ30" s="164"/>
      <c r="WKA30" s="161"/>
      <c r="WKB30" s="164"/>
      <c r="WKC30" s="161"/>
      <c r="WKD30" s="164"/>
      <c r="WKE30" s="161"/>
      <c r="WKF30" s="164"/>
      <c r="WKG30" s="161"/>
      <c r="WKH30" s="164"/>
      <c r="WKI30" s="161"/>
      <c r="WKJ30" s="164"/>
      <c r="WKK30" s="161"/>
      <c r="WKL30" s="164"/>
      <c r="WKM30" s="161"/>
      <c r="WKN30" s="164"/>
      <c r="WKO30" s="161"/>
      <c r="WKP30" s="164"/>
      <c r="WKQ30" s="161"/>
      <c r="WKR30" s="164"/>
      <c r="WKS30" s="161"/>
      <c r="WKT30" s="164"/>
      <c r="WKU30" s="161"/>
      <c r="WKV30" s="164"/>
      <c r="WKW30" s="161"/>
      <c r="WKX30" s="164"/>
      <c r="WKY30" s="161"/>
      <c r="WKZ30" s="164"/>
      <c r="WLA30" s="161"/>
      <c r="WLB30" s="164"/>
      <c r="WLC30" s="161"/>
      <c r="WLD30" s="164"/>
      <c r="WLE30" s="161"/>
      <c r="WLF30" s="164"/>
      <c r="WLG30" s="161"/>
      <c r="WLH30" s="164"/>
      <c r="WLI30" s="161"/>
      <c r="WLJ30" s="164"/>
      <c r="WLK30" s="161"/>
      <c r="WLL30" s="164"/>
      <c r="WLM30" s="161"/>
      <c r="WLN30" s="164"/>
      <c r="WLO30" s="161"/>
      <c r="WLP30" s="164"/>
      <c r="WLQ30" s="161"/>
      <c r="WLR30" s="164"/>
      <c r="WLS30" s="161"/>
      <c r="WLT30" s="164"/>
      <c r="WLU30" s="161"/>
      <c r="WLV30" s="164"/>
      <c r="WLW30" s="161"/>
      <c r="WLX30" s="164"/>
      <c r="WLY30" s="161"/>
      <c r="WLZ30" s="164"/>
      <c r="WMA30" s="161"/>
      <c r="WMB30" s="164"/>
      <c r="WMC30" s="161"/>
      <c r="WMD30" s="164"/>
      <c r="WME30" s="161"/>
      <c r="WMF30" s="164"/>
      <c r="WMG30" s="161"/>
      <c r="WMH30" s="164"/>
      <c r="WMI30" s="161"/>
      <c r="WMJ30" s="164"/>
      <c r="WMK30" s="161"/>
      <c r="WML30" s="164"/>
      <c r="WMM30" s="161"/>
      <c r="WMN30" s="164"/>
      <c r="WMO30" s="161"/>
      <c r="WMP30" s="164"/>
      <c r="WMQ30" s="161"/>
      <c r="WMR30" s="164"/>
      <c r="WMS30" s="161"/>
      <c r="WMT30" s="164"/>
      <c r="WMU30" s="161"/>
      <c r="WMV30" s="164"/>
      <c r="WMW30" s="161"/>
      <c r="WMX30" s="164"/>
      <c r="WMY30" s="161"/>
      <c r="WMZ30" s="164"/>
      <c r="WNA30" s="161"/>
      <c r="WNB30" s="164"/>
      <c r="WNC30" s="161"/>
      <c r="WND30" s="164"/>
      <c r="WNE30" s="161"/>
      <c r="WNF30" s="164"/>
      <c r="WNG30" s="161"/>
      <c r="WNH30" s="164"/>
      <c r="WNI30" s="161"/>
      <c r="WNJ30" s="164"/>
      <c r="WNK30" s="161"/>
      <c r="WNL30" s="164"/>
      <c r="WNM30" s="161"/>
      <c r="WNN30" s="164"/>
      <c r="WNO30" s="161"/>
      <c r="WNP30" s="164"/>
      <c r="WNQ30" s="161"/>
      <c r="WNR30" s="164"/>
      <c r="WNS30" s="161"/>
      <c r="WNT30" s="164"/>
      <c r="WNU30" s="161"/>
      <c r="WNV30" s="164"/>
      <c r="WNW30" s="161"/>
      <c r="WNX30" s="164"/>
      <c r="WNY30" s="161"/>
      <c r="WNZ30" s="164"/>
      <c r="WOA30" s="161"/>
      <c r="WOB30" s="164"/>
      <c r="WOC30" s="161"/>
      <c r="WOD30" s="164"/>
      <c r="WOE30" s="161"/>
      <c r="WOF30" s="164"/>
      <c r="WOG30" s="161"/>
      <c r="WOH30" s="164"/>
      <c r="WOI30" s="161"/>
      <c r="WOJ30" s="164"/>
      <c r="WOK30" s="161"/>
      <c r="WOL30" s="164"/>
      <c r="WOM30" s="161"/>
      <c r="WON30" s="164"/>
      <c r="WOO30" s="161"/>
      <c r="WOP30" s="164"/>
      <c r="WOQ30" s="161"/>
      <c r="WOR30" s="164"/>
      <c r="WOS30" s="161"/>
      <c r="WOT30" s="164"/>
      <c r="WOU30" s="161"/>
      <c r="WOV30" s="164"/>
      <c r="WOW30" s="161"/>
      <c r="WOX30" s="164"/>
      <c r="WOY30" s="161"/>
      <c r="WOZ30" s="164"/>
      <c r="WPA30" s="161"/>
      <c r="WPB30" s="164"/>
      <c r="WPC30" s="161"/>
      <c r="WPD30" s="164"/>
      <c r="WPE30" s="161"/>
      <c r="WPF30" s="164"/>
      <c r="WPG30" s="161"/>
      <c r="WPH30" s="164"/>
      <c r="WPI30" s="161"/>
      <c r="WPJ30" s="164"/>
      <c r="WPK30" s="161"/>
      <c r="WPL30" s="164"/>
      <c r="WPM30" s="161"/>
      <c r="WPN30" s="164"/>
      <c r="WPO30" s="161"/>
      <c r="WPP30" s="164"/>
      <c r="WPQ30" s="161"/>
      <c r="WPR30" s="164"/>
      <c r="WPS30" s="161"/>
      <c r="WPT30" s="164"/>
      <c r="WPU30" s="161"/>
      <c r="WPV30" s="164"/>
      <c r="WPW30" s="161"/>
      <c r="WPX30" s="164"/>
      <c r="WPY30" s="161"/>
      <c r="WPZ30" s="164"/>
      <c r="WQA30" s="161"/>
      <c r="WQB30" s="164"/>
      <c r="WQC30" s="161"/>
      <c r="WQD30" s="164"/>
      <c r="WQE30" s="161"/>
      <c r="WQF30" s="164"/>
      <c r="WQG30" s="161"/>
      <c r="WQH30" s="164"/>
      <c r="WQI30" s="161"/>
      <c r="WQJ30" s="164"/>
      <c r="WQK30" s="161"/>
      <c r="WQL30" s="164"/>
      <c r="WQM30" s="161"/>
      <c r="WQN30" s="164"/>
      <c r="WQO30" s="161"/>
      <c r="WQP30" s="164"/>
      <c r="WQQ30" s="161"/>
      <c r="WQR30" s="164"/>
      <c r="WQS30" s="161"/>
      <c r="WQT30" s="164"/>
      <c r="WQU30" s="161"/>
      <c r="WQV30" s="164"/>
      <c r="WQW30" s="161"/>
      <c r="WQX30" s="164"/>
      <c r="WQY30" s="161"/>
      <c r="WQZ30" s="164"/>
      <c r="WRA30" s="161"/>
      <c r="WRB30" s="164"/>
      <c r="WRC30" s="161"/>
      <c r="WRD30" s="164"/>
      <c r="WRE30" s="161"/>
      <c r="WRF30" s="164"/>
      <c r="WRG30" s="161"/>
      <c r="WRH30" s="164"/>
      <c r="WRI30" s="161"/>
      <c r="WRJ30" s="164"/>
      <c r="WRK30" s="161"/>
      <c r="WRL30" s="164"/>
      <c r="WRM30" s="161"/>
      <c r="WRN30" s="164"/>
      <c r="WRO30" s="161"/>
      <c r="WRP30" s="164"/>
      <c r="WRQ30" s="161"/>
      <c r="WRR30" s="164"/>
      <c r="WRS30" s="161"/>
      <c r="WRT30" s="164"/>
      <c r="WRU30" s="161"/>
      <c r="WRV30" s="164"/>
      <c r="WRW30" s="161"/>
      <c r="WRX30" s="164"/>
      <c r="WRY30" s="161"/>
      <c r="WRZ30" s="164"/>
      <c r="WSA30" s="161"/>
      <c r="WSB30" s="164"/>
      <c r="WSC30" s="161"/>
      <c r="WSD30" s="164"/>
      <c r="WSE30" s="161"/>
      <c r="WSF30" s="164"/>
      <c r="WSG30" s="161"/>
      <c r="WSH30" s="164"/>
      <c r="WSI30" s="161"/>
      <c r="WSJ30" s="164"/>
      <c r="WSK30" s="161"/>
      <c r="WSL30" s="164"/>
      <c r="WSM30" s="161"/>
      <c r="WSN30" s="164"/>
      <c r="WSO30" s="161"/>
      <c r="WSP30" s="164"/>
      <c r="WSQ30" s="161"/>
      <c r="WSR30" s="164"/>
      <c r="WSS30" s="161"/>
      <c r="WST30" s="164"/>
      <c r="WSU30" s="161"/>
      <c r="WSV30" s="164"/>
      <c r="WSW30" s="161"/>
      <c r="WSX30" s="164"/>
      <c r="WSY30" s="161"/>
      <c r="WSZ30" s="164"/>
      <c r="WTA30" s="161"/>
      <c r="WTB30" s="164"/>
      <c r="WTC30" s="161"/>
      <c r="WTD30" s="164"/>
      <c r="WTE30" s="161"/>
      <c r="WTF30" s="164"/>
      <c r="WTG30" s="161"/>
      <c r="WTH30" s="164"/>
      <c r="WTI30" s="161"/>
      <c r="WTJ30" s="164"/>
      <c r="WTK30" s="161"/>
      <c r="WTL30" s="164"/>
      <c r="WTM30" s="161"/>
      <c r="WTN30" s="164"/>
      <c r="WTO30" s="161"/>
      <c r="WTP30" s="164"/>
      <c r="WTQ30" s="161"/>
      <c r="WTR30" s="164"/>
      <c r="WTS30" s="161"/>
      <c r="WTT30" s="164"/>
      <c r="WTU30" s="161"/>
      <c r="WTV30" s="164"/>
      <c r="WTW30" s="161"/>
      <c r="WTX30" s="164"/>
      <c r="WTY30" s="161"/>
      <c r="WTZ30" s="164"/>
      <c r="WUA30" s="161"/>
      <c r="WUB30" s="164"/>
      <c r="WUC30" s="161"/>
      <c r="WUD30" s="164"/>
      <c r="WUE30" s="161"/>
      <c r="WUF30" s="164"/>
      <c r="WUG30" s="161"/>
      <c r="WUH30" s="164"/>
      <c r="WUI30" s="161"/>
      <c r="WUJ30" s="164"/>
      <c r="WUK30" s="161"/>
      <c r="WUL30" s="164"/>
      <c r="WUM30" s="161"/>
      <c r="WUN30" s="164"/>
      <c r="WUO30" s="161"/>
      <c r="WUP30" s="164"/>
      <c r="WUQ30" s="161"/>
      <c r="WUR30" s="164"/>
      <c r="WUS30" s="161"/>
      <c r="WUT30" s="164"/>
      <c r="WUU30" s="161"/>
      <c r="WUV30" s="164"/>
      <c r="WUW30" s="161"/>
      <c r="WUX30" s="164"/>
      <c r="WUY30" s="161"/>
      <c r="WUZ30" s="164"/>
      <c r="WVA30" s="161"/>
      <c r="WVB30" s="164"/>
      <c r="WVC30" s="161"/>
      <c r="WVD30" s="164"/>
      <c r="WVE30" s="161"/>
      <c r="WVF30" s="164"/>
      <c r="WVG30" s="161"/>
      <c r="WVH30" s="164"/>
      <c r="WVI30" s="161"/>
      <c r="WVJ30" s="164"/>
      <c r="WVK30" s="161"/>
      <c r="WVL30" s="164"/>
      <c r="WVM30" s="161"/>
      <c r="WVN30" s="164"/>
      <c r="WVO30" s="161"/>
      <c r="WVP30" s="164"/>
      <c r="WVQ30" s="161"/>
      <c r="WVR30" s="164"/>
      <c r="WVS30" s="161"/>
      <c r="WVT30" s="164"/>
      <c r="WVU30" s="161"/>
      <c r="WVV30" s="164"/>
      <c r="WVW30" s="161"/>
      <c r="WVX30" s="164"/>
      <c r="WVY30" s="161"/>
      <c r="WVZ30" s="164"/>
      <c r="WWA30" s="161"/>
      <c r="WWB30" s="164"/>
      <c r="WWC30" s="161"/>
      <c r="WWD30" s="164"/>
      <c r="WWE30" s="161"/>
      <c r="WWF30" s="164"/>
      <c r="WWG30" s="161"/>
      <c r="WWH30" s="164"/>
      <c r="WWI30" s="161"/>
      <c r="WWJ30" s="164"/>
      <c r="WWK30" s="161"/>
      <c r="WWL30" s="164"/>
      <c r="WWM30" s="161"/>
      <c r="WWN30" s="164"/>
      <c r="WWO30" s="161"/>
      <c r="WWP30" s="164"/>
      <c r="WWQ30" s="161"/>
      <c r="WWR30" s="164"/>
      <c r="WWS30" s="161"/>
      <c r="WWT30" s="164"/>
      <c r="WWU30" s="161"/>
      <c r="WWV30" s="164"/>
      <c r="WWW30" s="161"/>
      <c r="WWX30" s="164"/>
      <c r="WWY30" s="161"/>
      <c r="WWZ30" s="164"/>
      <c r="WXA30" s="161"/>
      <c r="WXB30" s="164"/>
      <c r="WXC30" s="161"/>
      <c r="WXD30" s="164"/>
      <c r="WXE30" s="161"/>
      <c r="WXF30" s="164"/>
      <c r="WXG30" s="161"/>
      <c r="WXH30" s="164"/>
      <c r="WXI30" s="161"/>
      <c r="WXJ30" s="164"/>
      <c r="WXK30" s="161"/>
      <c r="WXL30" s="164"/>
      <c r="WXM30" s="161"/>
      <c r="WXN30" s="164"/>
      <c r="WXO30" s="161"/>
      <c r="WXP30" s="164"/>
      <c r="WXQ30" s="161"/>
      <c r="WXR30" s="164"/>
      <c r="WXS30" s="161"/>
      <c r="WXT30" s="164"/>
      <c r="WXU30" s="161"/>
      <c r="WXV30" s="164"/>
      <c r="WXW30" s="161"/>
      <c r="WXX30" s="164"/>
      <c r="WXY30" s="161"/>
      <c r="WXZ30" s="164"/>
      <c r="WYA30" s="161"/>
      <c r="WYB30" s="164"/>
      <c r="WYC30" s="161"/>
      <c r="WYD30" s="164"/>
      <c r="WYE30" s="161"/>
      <c r="WYF30" s="164"/>
      <c r="WYG30" s="161"/>
      <c r="WYH30" s="164"/>
      <c r="WYI30" s="161"/>
      <c r="WYJ30" s="164"/>
      <c r="WYK30" s="161"/>
      <c r="WYL30" s="164"/>
      <c r="WYM30" s="161"/>
      <c r="WYN30" s="164"/>
      <c r="WYO30" s="161"/>
      <c r="WYP30" s="164"/>
      <c r="WYQ30" s="161"/>
      <c r="WYR30" s="164"/>
      <c r="WYS30" s="161"/>
      <c r="WYT30" s="164"/>
      <c r="WYU30" s="161"/>
      <c r="WYV30" s="164"/>
      <c r="WYW30" s="161"/>
      <c r="WYX30" s="164"/>
      <c r="WYY30" s="161"/>
      <c r="WYZ30" s="164"/>
      <c r="WZA30" s="161"/>
      <c r="WZB30" s="164"/>
      <c r="WZC30" s="161"/>
      <c r="WZD30" s="164"/>
      <c r="WZE30" s="161"/>
      <c r="WZF30" s="164"/>
      <c r="WZG30" s="161"/>
      <c r="WZH30" s="164"/>
      <c r="WZI30" s="161"/>
      <c r="WZJ30" s="164"/>
      <c r="WZK30" s="161"/>
      <c r="WZL30" s="164"/>
      <c r="WZM30" s="161"/>
      <c r="WZN30" s="164"/>
      <c r="WZO30" s="161"/>
      <c r="WZP30" s="164"/>
      <c r="WZQ30" s="161"/>
      <c r="WZR30" s="164"/>
      <c r="WZS30" s="161"/>
      <c r="WZT30" s="164"/>
      <c r="WZU30" s="161"/>
      <c r="WZV30" s="164"/>
      <c r="WZW30" s="161"/>
      <c r="WZX30" s="164"/>
      <c r="WZY30" s="161"/>
      <c r="WZZ30" s="164"/>
      <c r="XAA30" s="161"/>
      <c r="XAB30" s="164"/>
      <c r="XAC30" s="161"/>
      <c r="XAD30" s="164"/>
      <c r="XAE30" s="161"/>
      <c r="XAF30" s="164"/>
      <c r="XAG30" s="161"/>
      <c r="XAH30" s="164"/>
      <c r="XAI30" s="161"/>
      <c r="XAJ30" s="164"/>
      <c r="XAK30" s="161"/>
      <c r="XAL30" s="164"/>
      <c r="XAM30" s="161"/>
      <c r="XAN30" s="164"/>
      <c r="XAO30" s="161"/>
      <c r="XAP30" s="164"/>
      <c r="XAQ30" s="161"/>
      <c r="XAR30" s="164"/>
      <c r="XAS30" s="161"/>
      <c r="XAT30" s="164"/>
      <c r="XAU30" s="161"/>
      <c r="XAV30" s="164"/>
      <c r="XAW30" s="161"/>
      <c r="XAX30" s="164"/>
      <c r="XAY30" s="161"/>
      <c r="XAZ30" s="164"/>
      <c r="XBA30" s="161"/>
      <c r="XBB30" s="164"/>
      <c r="XBC30" s="161"/>
      <c r="XBD30" s="164"/>
      <c r="XBE30" s="161"/>
      <c r="XBF30" s="164"/>
      <c r="XBG30" s="161"/>
      <c r="XBH30" s="164"/>
      <c r="XBI30" s="161"/>
      <c r="XBJ30" s="164"/>
      <c r="XBK30" s="161"/>
      <c r="XBL30" s="164"/>
      <c r="XBM30" s="161"/>
      <c r="XBN30" s="164"/>
      <c r="XBO30" s="161"/>
      <c r="XBP30" s="164"/>
      <c r="XBQ30" s="161"/>
      <c r="XBR30" s="164"/>
      <c r="XBS30" s="161"/>
      <c r="XBT30" s="164"/>
      <c r="XBU30" s="161"/>
      <c r="XBV30" s="164"/>
      <c r="XBW30" s="161"/>
      <c r="XBX30" s="164"/>
      <c r="XBY30" s="161"/>
      <c r="XBZ30" s="164"/>
      <c r="XCA30" s="161"/>
      <c r="XCB30" s="164"/>
      <c r="XCC30" s="161"/>
      <c r="XCD30" s="164"/>
      <c r="XCE30" s="161"/>
      <c r="XCF30" s="164"/>
      <c r="XCG30" s="161"/>
      <c r="XCH30" s="164"/>
      <c r="XCI30" s="161"/>
      <c r="XCJ30" s="164"/>
      <c r="XCK30" s="161"/>
      <c r="XCL30" s="164"/>
      <c r="XCM30" s="161"/>
      <c r="XCN30" s="164"/>
      <c r="XCO30" s="161"/>
      <c r="XCP30" s="164"/>
      <c r="XCQ30" s="161"/>
      <c r="XCR30" s="164"/>
      <c r="XCS30" s="161"/>
      <c r="XCT30" s="164"/>
      <c r="XCU30" s="161"/>
      <c r="XCV30" s="164"/>
      <c r="XCW30" s="161"/>
      <c r="XCX30" s="164"/>
      <c r="XCY30" s="161"/>
      <c r="XCZ30" s="164"/>
      <c r="XDA30" s="161"/>
      <c r="XDB30" s="164"/>
      <c r="XDC30" s="161"/>
      <c r="XDD30" s="164"/>
      <c r="XDE30" s="161"/>
      <c r="XDF30" s="164"/>
      <c r="XDG30" s="161"/>
      <c r="XDH30" s="164"/>
      <c r="XDI30" s="161"/>
      <c r="XDJ30" s="164"/>
      <c r="XDK30" s="161"/>
      <c r="XDL30" s="164"/>
      <c r="XDM30" s="161"/>
      <c r="XDN30" s="164"/>
      <c r="XDO30" s="161"/>
      <c r="XDP30" s="164"/>
      <c r="XDQ30" s="161"/>
      <c r="XDR30" s="164"/>
      <c r="XDS30" s="161"/>
      <c r="XDT30" s="164"/>
      <c r="XDU30" s="161"/>
      <c r="XDV30" s="164"/>
      <c r="XDW30" s="161"/>
      <c r="XDX30" s="164"/>
      <c r="XDY30" s="161"/>
      <c r="XDZ30" s="164"/>
      <c r="XEA30" s="161"/>
      <c r="XEB30" s="164"/>
      <c r="XEC30" s="161"/>
      <c r="XED30" s="164"/>
      <c r="XEE30" s="161"/>
      <c r="XEF30" s="164"/>
      <c r="XEG30" s="161"/>
      <c r="XEH30" s="164"/>
      <c r="XEI30" s="161"/>
      <c r="XEJ30" s="164"/>
      <c r="XEK30" s="161"/>
      <c r="XEL30" s="164"/>
      <c r="XEM30" s="161"/>
      <c r="XEN30" s="164"/>
      <c r="XEO30" s="161"/>
      <c r="XEP30" s="164"/>
      <c r="XEQ30" s="161"/>
      <c r="XER30" s="164"/>
      <c r="XES30" s="161"/>
      <c r="XET30" s="164"/>
      <c r="XEU30" s="161"/>
      <c r="XEV30" s="164"/>
      <c r="XEW30" s="161"/>
      <c r="XEX30" s="164"/>
      <c r="XEY30" s="161"/>
      <c r="XEZ30" s="164"/>
      <c r="XFA30" s="161"/>
      <c r="XFB30" s="164"/>
      <c r="XFC30" s="165" t="s">
        <v>5</v>
      </c>
    </row>
    <row r="31" spans="1:16383" ht="140">
      <c r="A31" s="162" t="s">
        <v>47</v>
      </c>
      <c r="B31" s="174" t="s">
        <v>48</v>
      </c>
      <c r="XFB31" s="173"/>
    </row>
    <row r="32" spans="1:16383" ht="17.5">
      <c r="A32" s="166" t="s">
        <v>49</v>
      </c>
      <c r="B32" s="177"/>
    </row>
    <row r="33" spans="1:16383" ht="19.399999999999999" customHeight="1">
      <c r="A33" s="159" t="s">
        <v>4</v>
      </c>
      <c r="B33" s="160" t="s">
        <v>5</v>
      </c>
      <c r="C33" s="161"/>
      <c r="D33" s="164"/>
      <c r="E33" s="161"/>
      <c r="F33" s="164"/>
      <c r="G33" s="161"/>
      <c r="H33" s="164"/>
      <c r="I33" s="161"/>
      <c r="J33" s="164"/>
      <c r="K33" s="161"/>
      <c r="L33" s="164"/>
      <c r="M33" s="161"/>
      <c r="N33" s="164"/>
      <c r="O33" s="161"/>
      <c r="P33" s="164"/>
      <c r="Q33" s="161"/>
      <c r="R33" s="164"/>
      <c r="S33" s="161"/>
      <c r="T33" s="164"/>
      <c r="U33" s="161"/>
      <c r="V33" s="164"/>
      <c r="W33" s="161"/>
      <c r="X33" s="164"/>
      <c r="Y33" s="161"/>
      <c r="Z33" s="164"/>
      <c r="AA33" s="161"/>
      <c r="AB33" s="164"/>
      <c r="AC33" s="161"/>
      <c r="AD33" s="164"/>
      <c r="AE33" s="161"/>
      <c r="AF33" s="164"/>
      <c r="AG33" s="161"/>
      <c r="AH33" s="164"/>
      <c r="AI33" s="161"/>
      <c r="AJ33" s="164"/>
      <c r="AK33" s="161"/>
      <c r="AL33" s="164"/>
      <c r="AM33" s="161"/>
      <c r="AN33" s="164"/>
      <c r="AO33" s="161"/>
      <c r="AP33" s="164"/>
      <c r="AQ33" s="161"/>
      <c r="AR33" s="164"/>
      <c r="AS33" s="161"/>
      <c r="AT33" s="164"/>
      <c r="AU33" s="161"/>
      <c r="AV33" s="164"/>
      <c r="AW33" s="161"/>
      <c r="AX33" s="164"/>
      <c r="AY33" s="161"/>
      <c r="AZ33" s="164"/>
      <c r="BA33" s="161"/>
      <c r="BB33" s="164"/>
      <c r="BC33" s="161"/>
      <c r="BD33" s="164"/>
      <c r="BE33" s="161"/>
      <c r="BF33" s="164"/>
      <c r="BG33" s="161"/>
      <c r="BH33" s="164"/>
      <c r="BI33" s="161"/>
      <c r="BJ33" s="164"/>
      <c r="BK33" s="161"/>
      <c r="BL33" s="164"/>
      <c r="BM33" s="161"/>
      <c r="BN33" s="164"/>
      <c r="BO33" s="161"/>
      <c r="BP33" s="164"/>
      <c r="BQ33" s="161"/>
      <c r="BR33" s="164"/>
      <c r="BS33" s="161"/>
      <c r="BT33" s="164"/>
      <c r="BU33" s="161"/>
      <c r="BV33" s="164"/>
      <c r="BW33" s="161"/>
      <c r="BX33" s="164"/>
      <c r="BY33" s="161"/>
      <c r="BZ33" s="164"/>
      <c r="CA33" s="161"/>
      <c r="CB33" s="164"/>
      <c r="CC33" s="161"/>
      <c r="CD33" s="164"/>
      <c r="CE33" s="161"/>
      <c r="CF33" s="164"/>
      <c r="CG33" s="161"/>
      <c r="CH33" s="164"/>
      <c r="CI33" s="161"/>
      <c r="CJ33" s="164"/>
      <c r="CK33" s="161"/>
      <c r="CL33" s="164"/>
      <c r="CM33" s="161"/>
      <c r="CN33" s="164"/>
      <c r="CO33" s="161"/>
      <c r="CP33" s="164"/>
      <c r="CQ33" s="161"/>
      <c r="CR33" s="164"/>
      <c r="CS33" s="161"/>
      <c r="CT33" s="164"/>
      <c r="CU33" s="161"/>
      <c r="CV33" s="164"/>
      <c r="CW33" s="161"/>
      <c r="CX33" s="164"/>
      <c r="CY33" s="161"/>
      <c r="CZ33" s="164"/>
      <c r="DA33" s="161"/>
      <c r="DB33" s="164"/>
      <c r="DC33" s="161"/>
      <c r="DD33" s="164"/>
      <c r="DE33" s="161"/>
      <c r="DF33" s="164"/>
      <c r="DG33" s="161"/>
      <c r="DH33" s="164"/>
      <c r="DI33" s="161"/>
      <c r="DJ33" s="164"/>
      <c r="DK33" s="161"/>
      <c r="DL33" s="164"/>
      <c r="DM33" s="161"/>
      <c r="DN33" s="164"/>
      <c r="DO33" s="161"/>
      <c r="DP33" s="164"/>
      <c r="DQ33" s="161"/>
      <c r="DR33" s="164"/>
      <c r="DS33" s="161"/>
      <c r="DT33" s="164"/>
      <c r="DU33" s="161"/>
      <c r="DV33" s="164"/>
      <c r="DW33" s="161"/>
      <c r="DX33" s="164"/>
      <c r="DY33" s="161"/>
      <c r="DZ33" s="164"/>
      <c r="EA33" s="161"/>
      <c r="EB33" s="164"/>
      <c r="EC33" s="161"/>
      <c r="ED33" s="164"/>
      <c r="EE33" s="161"/>
      <c r="EF33" s="164"/>
      <c r="EG33" s="161"/>
      <c r="EH33" s="164"/>
      <c r="EI33" s="161"/>
      <c r="EJ33" s="164"/>
      <c r="EK33" s="161"/>
      <c r="EL33" s="164"/>
      <c r="EM33" s="161"/>
      <c r="EN33" s="164"/>
      <c r="EO33" s="161"/>
      <c r="EP33" s="164"/>
      <c r="EQ33" s="161"/>
      <c r="ER33" s="164"/>
      <c r="ES33" s="161"/>
      <c r="ET33" s="164"/>
      <c r="EU33" s="161"/>
      <c r="EV33" s="164"/>
      <c r="EW33" s="161"/>
      <c r="EX33" s="164"/>
      <c r="EY33" s="161"/>
      <c r="EZ33" s="164"/>
      <c r="FA33" s="161"/>
      <c r="FB33" s="164"/>
      <c r="FC33" s="161"/>
      <c r="FD33" s="164"/>
      <c r="FE33" s="161"/>
      <c r="FF33" s="164"/>
      <c r="FG33" s="161"/>
      <c r="FH33" s="164"/>
      <c r="FI33" s="161"/>
      <c r="FJ33" s="164"/>
      <c r="FK33" s="161"/>
      <c r="FL33" s="164"/>
      <c r="FM33" s="161"/>
      <c r="FN33" s="164"/>
      <c r="FO33" s="161"/>
      <c r="FP33" s="164"/>
      <c r="FQ33" s="161"/>
      <c r="FR33" s="164"/>
      <c r="FS33" s="161"/>
      <c r="FT33" s="164"/>
      <c r="FU33" s="161"/>
      <c r="FV33" s="164"/>
      <c r="FW33" s="161"/>
      <c r="FX33" s="164"/>
      <c r="FY33" s="161"/>
      <c r="FZ33" s="164"/>
      <c r="GA33" s="161"/>
      <c r="GB33" s="164"/>
      <c r="GC33" s="161"/>
      <c r="GD33" s="164"/>
      <c r="GE33" s="161"/>
      <c r="GF33" s="164"/>
      <c r="GG33" s="161"/>
      <c r="GH33" s="164"/>
      <c r="GI33" s="161"/>
      <c r="GJ33" s="164"/>
      <c r="GK33" s="161"/>
      <c r="GL33" s="164"/>
      <c r="GM33" s="161"/>
      <c r="GN33" s="164"/>
      <c r="GO33" s="161"/>
      <c r="GP33" s="164"/>
      <c r="GQ33" s="161"/>
      <c r="GR33" s="164"/>
      <c r="GS33" s="161"/>
      <c r="GT33" s="164"/>
      <c r="GU33" s="161"/>
      <c r="GV33" s="164"/>
      <c r="GW33" s="161"/>
      <c r="GX33" s="164"/>
      <c r="GY33" s="161"/>
      <c r="GZ33" s="164"/>
      <c r="HA33" s="161"/>
      <c r="HB33" s="164"/>
      <c r="HC33" s="161"/>
      <c r="HD33" s="164"/>
      <c r="HE33" s="161"/>
      <c r="HF33" s="164"/>
      <c r="HG33" s="161"/>
      <c r="HH33" s="164"/>
      <c r="HI33" s="161"/>
      <c r="HJ33" s="164"/>
      <c r="HK33" s="161"/>
      <c r="HL33" s="164"/>
      <c r="HM33" s="161"/>
      <c r="HN33" s="164"/>
      <c r="HO33" s="161"/>
      <c r="HP33" s="164"/>
      <c r="HQ33" s="161"/>
      <c r="HR33" s="164"/>
      <c r="HS33" s="161"/>
      <c r="HT33" s="164"/>
      <c r="HU33" s="161"/>
      <c r="HV33" s="164"/>
      <c r="HW33" s="161"/>
      <c r="HX33" s="164"/>
      <c r="HY33" s="161"/>
      <c r="HZ33" s="164"/>
      <c r="IA33" s="161"/>
      <c r="IB33" s="164"/>
      <c r="IC33" s="161"/>
      <c r="ID33" s="164"/>
      <c r="IE33" s="161"/>
      <c r="IF33" s="164"/>
      <c r="IG33" s="161"/>
      <c r="IH33" s="164"/>
      <c r="II33" s="161"/>
      <c r="IJ33" s="164"/>
      <c r="IK33" s="161"/>
      <c r="IL33" s="164"/>
      <c r="IM33" s="161"/>
      <c r="IN33" s="164"/>
      <c r="IO33" s="161"/>
      <c r="IP33" s="164"/>
      <c r="IQ33" s="161"/>
      <c r="IR33" s="164"/>
      <c r="IS33" s="161"/>
      <c r="IT33" s="164"/>
      <c r="IU33" s="161"/>
      <c r="IV33" s="164"/>
      <c r="IW33" s="161"/>
      <c r="IX33" s="164"/>
      <c r="IY33" s="161"/>
      <c r="IZ33" s="164"/>
      <c r="JA33" s="161"/>
      <c r="JB33" s="164"/>
      <c r="JC33" s="161"/>
      <c r="JD33" s="164"/>
      <c r="JE33" s="161"/>
      <c r="JF33" s="164"/>
      <c r="JG33" s="161"/>
      <c r="JH33" s="164"/>
      <c r="JI33" s="161"/>
      <c r="JJ33" s="164"/>
      <c r="JK33" s="161"/>
      <c r="JL33" s="164"/>
      <c r="JM33" s="161"/>
      <c r="JN33" s="164"/>
      <c r="JO33" s="161"/>
      <c r="JP33" s="164"/>
      <c r="JQ33" s="161"/>
      <c r="JR33" s="164"/>
      <c r="JS33" s="161"/>
      <c r="JT33" s="164"/>
      <c r="JU33" s="161"/>
      <c r="JV33" s="164"/>
      <c r="JW33" s="161"/>
      <c r="JX33" s="164"/>
      <c r="JY33" s="161"/>
      <c r="JZ33" s="164"/>
      <c r="KA33" s="161"/>
      <c r="KB33" s="164"/>
      <c r="KC33" s="161"/>
      <c r="KD33" s="164"/>
      <c r="KE33" s="161"/>
      <c r="KF33" s="164"/>
      <c r="KG33" s="161"/>
      <c r="KH33" s="164"/>
      <c r="KI33" s="161"/>
      <c r="KJ33" s="164"/>
      <c r="KK33" s="161"/>
      <c r="KL33" s="164"/>
      <c r="KM33" s="161"/>
      <c r="KN33" s="164"/>
      <c r="KO33" s="161"/>
      <c r="KP33" s="164"/>
      <c r="KQ33" s="161"/>
      <c r="KR33" s="164"/>
      <c r="KS33" s="161"/>
      <c r="KT33" s="164"/>
      <c r="KU33" s="161"/>
      <c r="KV33" s="164"/>
      <c r="KW33" s="161"/>
      <c r="KX33" s="164"/>
      <c r="KY33" s="161"/>
      <c r="KZ33" s="164"/>
      <c r="LA33" s="161"/>
      <c r="LB33" s="164"/>
      <c r="LC33" s="161"/>
      <c r="LD33" s="164"/>
      <c r="LE33" s="161"/>
      <c r="LF33" s="164"/>
      <c r="LG33" s="161"/>
      <c r="LH33" s="164"/>
      <c r="LI33" s="161"/>
      <c r="LJ33" s="164"/>
      <c r="LK33" s="161"/>
      <c r="LL33" s="164"/>
      <c r="LM33" s="161"/>
      <c r="LN33" s="164"/>
      <c r="LO33" s="161"/>
      <c r="LP33" s="164"/>
      <c r="LQ33" s="161"/>
      <c r="LR33" s="164"/>
      <c r="LS33" s="161"/>
      <c r="LT33" s="164"/>
      <c r="LU33" s="161"/>
      <c r="LV33" s="164"/>
      <c r="LW33" s="161"/>
      <c r="LX33" s="164"/>
      <c r="LY33" s="161"/>
      <c r="LZ33" s="164"/>
      <c r="MA33" s="161"/>
      <c r="MB33" s="164"/>
      <c r="MC33" s="161"/>
      <c r="MD33" s="164"/>
      <c r="ME33" s="161"/>
      <c r="MF33" s="164"/>
      <c r="MG33" s="161"/>
      <c r="MH33" s="164"/>
      <c r="MI33" s="161"/>
      <c r="MJ33" s="164"/>
      <c r="MK33" s="161"/>
      <c r="ML33" s="164"/>
      <c r="MM33" s="161"/>
      <c r="MN33" s="164"/>
      <c r="MO33" s="161"/>
      <c r="MP33" s="164"/>
      <c r="MQ33" s="161"/>
      <c r="MR33" s="164"/>
      <c r="MS33" s="161"/>
      <c r="MT33" s="164"/>
      <c r="MU33" s="161"/>
      <c r="MV33" s="164"/>
      <c r="MW33" s="161"/>
      <c r="MX33" s="164"/>
      <c r="MY33" s="161"/>
      <c r="MZ33" s="164"/>
      <c r="NA33" s="161"/>
      <c r="NB33" s="164"/>
      <c r="NC33" s="161"/>
      <c r="ND33" s="164"/>
      <c r="NE33" s="161"/>
      <c r="NF33" s="164"/>
      <c r="NG33" s="161"/>
      <c r="NH33" s="164"/>
      <c r="NI33" s="161"/>
      <c r="NJ33" s="164"/>
      <c r="NK33" s="161"/>
      <c r="NL33" s="164"/>
      <c r="NM33" s="161"/>
      <c r="NN33" s="164"/>
      <c r="NO33" s="161"/>
      <c r="NP33" s="164"/>
      <c r="NQ33" s="161"/>
      <c r="NR33" s="164"/>
      <c r="NS33" s="161"/>
      <c r="NT33" s="164"/>
      <c r="NU33" s="161"/>
      <c r="NV33" s="164"/>
      <c r="NW33" s="161"/>
      <c r="NX33" s="164"/>
      <c r="NY33" s="161"/>
      <c r="NZ33" s="164"/>
      <c r="OA33" s="161"/>
      <c r="OB33" s="164"/>
      <c r="OC33" s="161"/>
      <c r="OD33" s="164"/>
      <c r="OE33" s="161"/>
      <c r="OF33" s="164"/>
      <c r="OG33" s="161"/>
      <c r="OH33" s="164"/>
      <c r="OI33" s="161"/>
      <c r="OJ33" s="164"/>
      <c r="OK33" s="161"/>
      <c r="OL33" s="164"/>
      <c r="OM33" s="161"/>
      <c r="ON33" s="164"/>
      <c r="OO33" s="161"/>
      <c r="OP33" s="164"/>
      <c r="OQ33" s="161"/>
      <c r="OR33" s="164"/>
      <c r="OS33" s="161"/>
      <c r="OT33" s="164"/>
      <c r="OU33" s="161"/>
      <c r="OV33" s="164"/>
      <c r="OW33" s="161"/>
      <c r="OX33" s="164"/>
      <c r="OY33" s="161"/>
      <c r="OZ33" s="164"/>
      <c r="PA33" s="161"/>
      <c r="PB33" s="164"/>
      <c r="PC33" s="161"/>
      <c r="PD33" s="164"/>
      <c r="PE33" s="161"/>
      <c r="PF33" s="164"/>
      <c r="PG33" s="161"/>
      <c r="PH33" s="164"/>
      <c r="PI33" s="161"/>
      <c r="PJ33" s="164"/>
      <c r="PK33" s="161"/>
      <c r="PL33" s="164"/>
      <c r="PM33" s="161"/>
      <c r="PN33" s="164"/>
      <c r="PO33" s="161"/>
      <c r="PP33" s="164"/>
      <c r="PQ33" s="161"/>
      <c r="PR33" s="164"/>
      <c r="PS33" s="161"/>
      <c r="PT33" s="164"/>
      <c r="PU33" s="161"/>
      <c r="PV33" s="164"/>
      <c r="PW33" s="161"/>
      <c r="PX33" s="164"/>
      <c r="PY33" s="161"/>
      <c r="PZ33" s="164"/>
      <c r="QA33" s="161"/>
      <c r="QB33" s="164"/>
      <c r="QC33" s="161"/>
      <c r="QD33" s="164"/>
      <c r="QE33" s="161"/>
      <c r="QF33" s="164"/>
      <c r="QG33" s="161"/>
      <c r="QH33" s="164"/>
      <c r="QI33" s="161"/>
      <c r="QJ33" s="164"/>
      <c r="QK33" s="161"/>
      <c r="QL33" s="164"/>
      <c r="QM33" s="161"/>
      <c r="QN33" s="164"/>
      <c r="QO33" s="161"/>
      <c r="QP33" s="164"/>
      <c r="QQ33" s="161"/>
      <c r="QR33" s="164"/>
      <c r="QS33" s="161"/>
      <c r="QT33" s="164"/>
      <c r="QU33" s="161"/>
      <c r="QV33" s="164"/>
      <c r="QW33" s="161"/>
      <c r="QX33" s="164"/>
      <c r="QY33" s="161"/>
      <c r="QZ33" s="164"/>
      <c r="RA33" s="161"/>
      <c r="RB33" s="164"/>
      <c r="RC33" s="161"/>
      <c r="RD33" s="164"/>
      <c r="RE33" s="161"/>
      <c r="RF33" s="164"/>
      <c r="RG33" s="161"/>
      <c r="RH33" s="164"/>
      <c r="RI33" s="161"/>
      <c r="RJ33" s="164"/>
      <c r="RK33" s="161"/>
      <c r="RL33" s="164"/>
      <c r="RM33" s="161"/>
      <c r="RN33" s="164"/>
      <c r="RO33" s="161"/>
      <c r="RP33" s="164"/>
      <c r="RQ33" s="161"/>
      <c r="RR33" s="164"/>
      <c r="RS33" s="161"/>
      <c r="RT33" s="164"/>
      <c r="RU33" s="161"/>
      <c r="RV33" s="164"/>
      <c r="RW33" s="161"/>
      <c r="RX33" s="164"/>
      <c r="RY33" s="161"/>
      <c r="RZ33" s="164"/>
      <c r="SA33" s="161"/>
      <c r="SB33" s="164"/>
      <c r="SC33" s="161"/>
      <c r="SD33" s="164"/>
      <c r="SE33" s="161"/>
      <c r="SF33" s="164"/>
      <c r="SG33" s="161"/>
      <c r="SH33" s="164"/>
      <c r="SI33" s="161"/>
      <c r="SJ33" s="164"/>
      <c r="SK33" s="161"/>
      <c r="SL33" s="164"/>
      <c r="SM33" s="161"/>
      <c r="SN33" s="164"/>
      <c r="SO33" s="161"/>
      <c r="SP33" s="164"/>
      <c r="SQ33" s="161"/>
      <c r="SR33" s="164"/>
      <c r="SS33" s="161"/>
      <c r="ST33" s="164"/>
      <c r="SU33" s="161"/>
      <c r="SV33" s="164"/>
      <c r="SW33" s="161"/>
      <c r="SX33" s="164"/>
      <c r="SY33" s="161"/>
      <c r="SZ33" s="164"/>
      <c r="TA33" s="161"/>
      <c r="TB33" s="164"/>
      <c r="TC33" s="161"/>
      <c r="TD33" s="164"/>
      <c r="TE33" s="161"/>
      <c r="TF33" s="164"/>
      <c r="TG33" s="161"/>
      <c r="TH33" s="164"/>
      <c r="TI33" s="161"/>
      <c r="TJ33" s="164"/>
      <c r="TK33" s="161"/>
      <c r="TL33" s="164"/>
      <c r="TM33" s="161"/>
      <c r="TN33" s="164"/>
      <c r="TO33" s="161"/>
      <c r="TP33" s="164"/>
      <c r="TQ33" s="161"/>
      <c r="TR33" s="164"/>
      <c r="TS33" s="161"/>
      <c r="TT33" s="164"/>
      <c r="TU33" s="161"/>
      <c r="TV33" s="164"/>
      <c r="TW33" s="161"/>
      <c r="TX33" s="164"/>
      <c r="TY33" s="161"/>
      <c r="TZ33" s="164"/>
      <c r="UA33" s="161"/>
      <c r="UB33" s="164"/>
      <c r="UC33" s="161"/>
      <c r="UD33" s="164"/>
      <c r="UE33" s="161"/>
      <c r="UF33" s="164"/>
      <c r="UG33" s="161"/>
      <c r="UH33" s="164"/>
      <c r="UI33" s="161"/>
      <c r="UJ33" s="164"/>
      <c r="UK33" s="161"/>
      <c r="UL33" s="164"/>
      <c r="UM33" s="161"/>
      <c r="UN33" s="164"/>
      <c r="UO33" s="161"/>
      <c r="UP33" s="164"/>
      <c r="UQ33" s="161"/>
      <c r="UR33" s="164"/>
      <c r="US33" s="161"/>
      <c r="UT33" s="164"/>
      <c r="UU33" s="161"/>
      <c r="UV33" s="164"/>
      <c r="UW33" s="161"/>
      <c r="UX33" s="164"/>
      <c r="UY33" s="161"/>
      <c r="UZ33" s="164"/>
      <c r="VA33" s="161"/>
      <c r="VB33" s="164"/>
      <c r="VC33" s="161"/>
      <c r="VD33" s="164"/>
      <c r="VE33" s="161"/>
      <c r="VF33" s="164"/>
      <c r="VG33" s="161"/>
      <c r="VH33" s="164"/>
      <c r="VI33" s="161"/>
      <c r="VJ33" s="164"/>
      <c r="VK33" s="161"/>
      <c r="VL33" s="164"/>
      <c r="VM33" s="161"/>
      <c r="VN33" s="164"/>
      <c r="VO33" s="161"/>
      <c r="VP33" s="164"/>
      <c r="VQ33" s="161"/>
      <c r="VR33" s="164"/>
      <c r="VS33" s="161"/>
      <c r="VT33" s="164"/>
      <c r="VU33" s="161"/>
      <c r="VV33" s="164"/>
      <c r="VW33" s="161"/>
      <c r="VX33" s="164"/>
      <c r="VY33" s="161"/>
      <c r="VZ33" s="164"/>
      <c r="WA33" s="161"/>
      <c r="WB33" s="164"/>
      <c r="WC33" s="161"/>
      <c r="WD33" s="164"/>
      <c r="WE33" s="161"/>
      <c r="WF33" s="164"/>
      <c r="WG33" s="161"/>
      <c r="WH33" s="164"/>
      <c r="WI33" s="161"/>
      <c r="WJ33" s="164"/>
      <c r="WK33" s="161"/>
      <c r="WL33" s="164"/>
      <c r="WM33" s="161"/>
      <c r="WN33" s="164"/>
      <c r="WO33" s="161"/>
      <c r="WP33" s="164"/>
      <c r="WQ33" s="161"/>
      <c r="WR33" s="164"/>
      <c r="WS33" s="161"/>
      <c r="WT33" s="164"/>
      <c r="WU33" s="161"/>
      <c r="WV33" s="164"/>
      <c r="WW33" s="161"/>
      <c r="WX33" s="164"/>
      <c r="WY33" s="161"/>
      <c r="WZ33" s="164"/>
      <c r="XA33" s="161"/>
      <c r="XB33" s="164"/>
      <c r="XC33" s="161"/>
      <c r="XD33" s="164"/>
      <c r="XE33" s="161"/>
      <c r="XF33" s="164"/>
      <c r="XG33" s="161"/>
      <c r="XH33" s="164"/>
      <c r="XI33" s="161"/>
      <c r="XJ33" s="164"/>
      <c r="XK33" s="161"/>
      <c r="XL33" s="164"/>
      <c r="XM33" s="161"/>
      <c r="XN33" s="164"/>
      <c r="XO33" s="161"/>
      <c r="XP33" s="164"/>
      <c r="XQ33" s="161"/>
      <c r="XR33" s="164"/>
      <c r="XS33" s="161"/>
      <c r="XT33" s="164"/>
      <c r="XU33" s="161"/>
      <c r="XV33" s="164"/>
      <c r="XW33" s="161"/>
      <c r="XX33" s="164"/>
      <c r="XY33" s="161"/>
      <c r="XZ33" s="164"/>
      <c r="YA33" s="161"/>
      <c r="YB33" s="164"/>
      <c r="YC33" s="161"/>
      <c r="YD33" s="164"/>
      <c r="YE33" s="161"/>
      <c r="YF33" s="164"/>
      <c r="YG33" s="161"/>
      <c r="YH33" s="164"/>
      <c r="YI33" s="161"/>
      <c r="YJ33" s="164"/>
      <c r="YK33" s="161"/>
      <c r="YL33" s="164"/>
      <c r="YM33" s="161"/>
      <c r="YN33" s="164"/>
      <c r="YO33" s="161"/>
      <c r="YP33" s="164"/>
      <c r="YQ33" s="161"/>
      <c r="YR33" s="164"/>
      <c r="YS33" s="161"/>
      <c r="YT33" s="164"/>
      <c r="YU33" s="161"/>
      <c r="YV33" s="164"/>
      <c r="YW33" s="161"/>
      <c r="YX33" s="164"/>
      <c r="YY33" s="161"/>
      <c r="YZ33" s="164"/>
      <c r="ZA33" s="161"/>
      <c r="ZB33" s="164"/>
      <c r="ZC33" s="161"/>
      <c r="ZD33" s="164"/>
      <c r="ZE33" s="161"/>
      <c r="ZF33" s="164"/>
      <c r="ZG33" s="161"/>
      <c r="ZH33" s="164"/>
      <c r="ZI33" s="161"/>
      <c r="ZJ33" s="164"/>
      <c r="ZK33" s="161"/>
      <c r="ZL33" s="164"/>
      <c r="ZM33" s="161"/>
      <c r="ZN33" s="164"/>
      <c r="ZO33" s="161"/>
      <c r="ZP33" s="164"/>
      <c r="ZQ33" s="161"/>
      <c r="ZR33" s="164"/>
      <c r="ZS33" s="161"/>
      <c r="ZT33" s="164"/>
      <c r="ZU33" s="161"/>
      <c r="ZV33" s="164"/>
      <c r="ZW33" s="161"/>
      <c r="ZX33" s="164"/>
      <c r="ZY33" s="161"/>
      <c r="ZZ33" s="164"/>
      <c r="AAA33" s="161"/>
      <c r="AAB33" s="164"/>
      <c r="AAC33" s="161"/>
      <c r="AAD33" s="164"/>
      <c r="AAE33" s="161"/>
      <c r="AAF33" s="164"/>
      <c r="AAG33" s="161"/>
      <c r="AAH33" s="164"/>
      <c r="AAI33" s="161"/>
      <c r="AAJ33" s="164"/>
      <c r="AAK33" s="161"/>
      <c r="AAL33" s="164"/>
      <c r="AAM33" s="161"/>
      <c r="AAN33" s="164"/>
      <c r="AAO33" s="161"/>
      <c r="AAP33" s="164"/>
      <c r="AAQ33" s="161"/>
      <c r="AAR33" s="164"/>
      <c r="AAS33" s="161"/>
      <c r="AAT33" s="164"/>
      <c r="AAU33" s="161"/>
      <c r="AAV33" s="164"/>
      <c r="AAW33" s="161"/>
      <c r="AAX33" s="164"/>
      <c r="AAY33" s="161"/>
      <c r="AAZ33" s="164"/>
      <c r="ABA33" s="161"/>
      <c r="ABB33" s="164"/>
      <c r="ABC33" s="161"/>
      <c r="ABD33" s="164"/>
      <c r="ABE33" s="161"/>
      <c r="ABF33" s="164"/>
      <c r="ABG33" s="161"/>
      <c r="ABH33" s="164"/>
      <c r="ABI33" s="161"/>
      <c r="ABJ33" s="164"/>
      <c r="ABK33" s="161"/>
      <c r="ABL33" s="164"/>
      <c r="ABM33" s="161"/>
      <c r="ABN33" s="164"/>
      <c r="ABO33" s="161"/>
      <c r="ABP33" s="164"/>
      <c r="ABQ33" s="161"/>
      <c r="ABR33" s="164"/>
      <c r="ABS33" s="161"/>
      <c r="ABT33" s="164"/>
      <c r="ABU33" s="161"/>
      <c r="ABV33" s="164"/>
      <c r="ABW33" s="161"/>
      <c r="ABX33" s="164"/>
      <c r="ABY33" s="161"/>
      <c r="ABZ33" s="164"/>
      <c r="ACA33" s="161"/>
      <c r="ACB33" s="164"/>
      <c r="ACC33" s="161"/>
      <c r="ACD33" s="164"/>
      <c r="ACE33" s="161"/>
      <c r="ACF33" s="164"/>
      <c r="ACG33" s="161"/>
      <c r="ACH33" s="164"/>
      <c r="ACI33" s="161"/>
      <c r="ACJ33" s="164"/>
      <c r="ACK33" s="161"/>
      <c r="ACL33" s="164"/>
      <c r="ACM33" s="161"/>
      <c r="ACN33" s="164"/>
      <c r="ACO33" s="161"/>
      <c r="ACP33" s="164"/>
      <c r="ACQ33" s="161"/>
      <c r="ACR33" s="164"/>
      <c r="ACS33" s="161"/>
      <c r="ACT33" s="164"/>
      <c r="ACU33" s="161"/>
      <c r="ACV33" s="164"/>
      <c r="ACW33" s="161"/>
      <c r="ACX33" s="164"/>
      <c r="ACY33" s="161"/>
      <c r="ACZ33" s="164"/>
      <c r="ADA33" s="161"/>
      <c r="ADB33" s="164"/>
      <c r="ADC33" s="161"/>
      <c r="ADD33" s="164"/>
      <c r="ADE33" s="161"/>
      <c r="ADF33" s="164"/>
      <c r="ADG33" s="161"/>
      <c r="ADH33" s="164"/>
      <c r="ADI33" s="161"/>
      <c r="ADJ33" s="164"/>
      <c r="ADK33" s="161"/>
      <c r="ADL33" s="164"/>
      <c r="ADM33" s="161"/>
      <c r="ADN33" s="164"/>
      <c r="ADO33" s="161"/>
      <c r="ADP33" s="164"/>
      <c r="ADQ33" s="161"/>
      <c r="ADR33" s="164"/>
      <c r="ADS33" s="161"/>
      <c r="ADT33" s="164"/>
      <c r="ADU33" s="161"/>
      <c r="ADV33" s="164"/>
      <c r="ADW33" s="161"/>
      <c r="ADX33" s="164"/>
      <c r="ADY33" s="161"/>
      <c r="ADZ33" s="164"/>
      <c r="AEA33" s="161"/>
      <c r="AEB33" s="164"/>
      <c r="AEC33" s="161"/>
      <c r="AED33" s="164"/>
      <c r="AEE33" s="161"/>
      <c r="AEF33" s="164"/>
      <c r="AEG33" s="161"/>
      <c r="AEH33" s="164"/>
      <c r="AEI33" s="161"/>
      <c r="AEJ33" s="164"/>
      <c r="AEK33" s="161"/>
      <c r="AEL33" s="164"/>
      <c r="AEM33" s="161"/>
      <c r="AEN33" s="164"/>
      <c r="AEO33" s="161"/>
      <c r="AEP33" s="164"/>
      <c r="AEQ33" s="161"/>
      <c r="AER33" s="164"/>
      <c r="AES33" s="161"/>
      <c r="AET33" s="164"/>
      <c r="AEU33" s="161"/>
      <c r="AEV33" s="164"/>
      <c r="AEW33" s="161"/>
      <c r="AEX33" s="164"/>
      <c r="AEY33" s="161"/>
      <c r="AEZ33" s="164"/>
      <c r="AFA33" s="161"/>
      <c r="AFB33" s="164"/>
      <c r="AFC33" s="161"/>
      <c r="AFD33" s="164"/>
      <c r="AFE33" s="161"/>
      <c r="AFF33" s="164"/>
      <c r="AFG33" s="161"/>
      <c r="AFH33" s="164"/>
      <c r="AFI33" s="161"/>
      <c r="AFJ33" s="164"/>
      <c r="AFK33" s="161"/>
      <c r="AFL33" s="164"/>
      <c r="AFM33" s="161"/>
      <c r="AFN33" s="164"/>
      <c r="AFO33" s="161"/>
      <c r="AFP33" s="164"/>
      <c r="AFQ33" s="161"/>
      <c r="AFR33" s="164"/>
      <c r="AFS33" s="161"/>
      <c r="AFT33" s="164"/>
      <c r="AFU33" s="161"/>
      <c r="AFV33" s="164"/>
      <c r="AFW33" s="161"/>
      <c r="AFX33" s="164"/>
      <c r="AFY33" s="161"/>
      <c r="AFZ33" s="164"/>
      <c r="AGA33" s="161"/>
      <c r="AGB33" s="164"/>
      <c r="AGC33" s="161"/>
      <c r="AGD33" s="164"/>
      <c r="AGE33" s="161"/>
      <c r="AGF33" s="164"/>
      <c r="AGG33" s="161"/>
      <c r="AGH33" s="164"/>
      <c r="AGI33" s="161"/>
      <c r="AGJ33" s="164"/>
      <c r="AGK33" s="161"/>
      <c r="AGL33" s="164"/>
      <c r="AGM33" s="161"/>
      <c r="AGN33" s="164"/>
      <c r="AGO33" s="161"/>
      <c r="AGP33" s="164"/>
      <c r="AGQ33" s="161"/>
      <c r="AGR33" s="164"/>
      <c r="AGS33" s="161"/>
      <c r="AGT33" s="164"/>
      <c r="AGU33" s="161"/>
      <c r="AGV33" s="164"/>
      <c r="AGW33" s="161"/>
      <c r="AGX33" s="164"/>
      <c r="AGY33" s="161"/>
      <c r="AGZ33" s="164"/>
      <c r="AHA33" s="161"/>
      <c r="AHB33" s="164"/>
      <c r="AHC33" s="161"/>
      <c r="AHD33" s="164"/>
      <c r="AHE33" s="161"/>
      <c r="AHF33" s="164"/>
      <c r="AHG33" s="161"/>
      <c r="AHH33" s="164"/>
      <c r="AHI33" s="161"/>
      <c r="AHJ33" s="164"/>
      <c r="AHK33" s="161"/>
      <c r="AHL33" s="164"/>
      <c r="AHM33" s="161"/>
      <c r="AHN33" s="164"/>
      <c r="AHO33" s="161"/>
      <c r="AHP33" s="164"/>
      <c r="AHQ33" s="161"/>
      <c r="AHR33" s="164"/>
      <c r="AHS33" s="161"/>
      <c r="AHT33" s="164"/>
      <c r="AHU33" s="161"/>
      <c r="AHV33" s="164"/>
      <c r="AHW33" s="161"/>
      <c r="AHX33" s="164"/>
      <c r="AHY33" s="161"/>
      <c r="AHZ33" s="164"/>
      <c r="AIA33" s="161"/>
      <c r="AIB33" s="164"/>
      <c r="AIC33" s="161"/>
      <c r="AID33" s="164"/>
      <c r="AIE33" s="161"/>
      <c r="AIF33" s="164"/>
      <c r="AIG33" s="161"/>
      <c r="AIH33" s="164"/>
      <c r="AII33" s="161"/>
      <c r="AIJ33" s="164"/>
      <c r="AIK33" s="161"/>
      <c r="AIL33" s="164"/>
      <c r="AIM33" s="161"/>
      <c r="AIN33" s="164"/>
      <c r="AIO33" s="161"/>
      <c r="AIP33" s="164"/>
      <c r="AIQ33" s="161"/>
      <c r="AIR33" s="164"/>
      <c r="AIS33" s="161"/>
      <c r="AIT33" s="164"/>
      <c r="AIU33" s="161"/>
      <c r="AIV33" s="164"/>
      <c r="AIW33" s="161"/>
      <c r="AIX33" s="164"/>
      <c r="AIY33" s="161"/>
      <c r="AIZ33" s="164"/>
      <c r="AJA33" s="161"/>
      <c r="AJB33" s="164"/>
      <c r="AJC33" s="161"/>
      <c r="AJD33" s="164"/>
      <c r="AJE33" s="161"/>
      <c r="AJF33" s="164"/>
      <c r="AJG33" s="161"/>
      <c r="AJH33" s="164"/>
      <c r="AJI33" s="161"/>
      <c r="AJJ33" s="164"/>
      <c r="AJK33" s="161"/>
      <c r="AJL33" s="164"/>
      <c r="AJM33" s="161"/>
      <c r="AJN33" s="164"/>
      <c r="AJO33" s="161"/>
      <c r="AJP33" s="164"/>
      <c r="AJQ33" s="161"/>
      <c r="AJR33" s="164"/>
      <c r="AJS33" s="161"/>
      <c r="AJT33" s="164"/>
      <c r="AJU33" s="161"/>
      <c r="AJV33" s="164"/>
      <c r="AJW33" s="161"/>
      <c r="AJX33" s="164"/>
      <c r="AJY33" s="161"/>
      <c r="AJZ33" s="164"/>
      <c r="AKA33" s="161"/>
      <c r="AKB33" s="164"/>
      <c r="AKC33" s="161"/>
      <c r="AKD33" s="164"/>
      <c r="AKE33" s="161"/>
      <c r="AKF33" s="164"/>
      <c r="AKG33" s="161"/>
      <c r="AKH33" s="164"/>
      <c r="AKI33" s="161"/>
      <c r="AKJ33" s="164"/>
      <c r="AKK33" s="161"/>
      <c r="AKL33" s="164"/>
      <c r="AKM33" s="161"/>
      <c r="AKN33" s="164"/>
      <c r="AKO33" s="161"/>
      <c r="AKP33" s="164"/>
      <c r="AKQ33" s="161"/>
      <c r="AKR33" s="164"/>
      <c r="AKS33" s="161"/>
      <c r="AKT33" s="164"/>
      <c r="AKU33" s="161"/>
      <c r="AKV33" s="164"/>
      <c r="AKW33" s="161"/>
      <c r="AKX33" s="164"/>
      <c r="AKY33" s="161"/>
      <c r="AKZ33" s="164"/>
      <c r="ALA33" s="161"/>
      <c r="ALB33" s="164"/>
      <c r="ALC33" s="161"/>
      <c r="ALD33" s="164"/>
      <c r="ALE33" s="161"/>
      <c r="ALF33" s="164"/>
      <c r="ALG33" s="161"/>
      <c r="ALH33" s="164"/>
      <c r="ALI33" s="161"/>
      <c r="ALJ33" s="164"/>
      <c r="ALK33" s="161"/>
      <c r="ALL33" s="164"/>
      <c r="ALM33" s="161"/>
      <c r="ALN33" s="164"/>
      <c r="ALO33" s="161"/>
      <c r="ALP33" s="164"/>
      <c r="ALQ33" s="161"/>
      <c r="ALR33" s="164"/>
      <c r="ALS33" s="161"/>
      <c r="ALT33" s="164"/>
      <c r="ALU33" s="161"/>
      <c r="ALV33" s="164"/>
      <c r="ALW33" s="161"/>
      <c r="ALX33" s="164"/>
      <c r="ALY33" s="161"/>
      <c r="ALZ33" s="164"/>
      <c r="AMA33" s="161"/>
      <c r="AMB33" s="164"/>
      <c r="AMC33" s="161"/>
      <c r="AMD33" s="164"/>
      <c r="AME33" s="161"/>
      <c r="AMF33" s="164"/>
      <c r="AMG33" s="161"/>
      <c r="AMH33" s="164"/>
      <c r="AMI33" s="161"/>
      <c r="AMJ33" s="164"/>
      <c r="AMK33" s="161"/>
      <c r="AML33" s="164"/>
      <c r="AMM33" s="161"/>
      <c r="AMN33" s="164"/>
      <c r="AMO33" s="161"/>
      <c r="AMP33" s="164"/>
      <c r="AMQ33" s="161"/>
      <c r="AMR33" s="164"/>
      <c r="AMS33" s="161"/>
      <c r="AMT33" s="164"/>
      <c r="AMU33" s="161"/>
      <c r="AMV33" s="164"/>
      <c r="AMW33" s="161"/>
      <c r="AMX33" s="164"/>
      <c r="AMY33" s="161"/>
      <c r="AMZ33" s="164"/>
      <c r="ANA33" s="161"/>
      <c r="ANB33" s="164"/>
      <c r="ANC33" s="161"/>
      <c r="AND33" s="164"/>
      <c r="ANE33" s="161"/>
      <c r="ANF33" s="164"/>
      <c r="ANG33" s="161"/>
      <c r="ANH33" s="164"/>
      <c r="ANI33" s="161"/>
      <c r="ANJ33" s="164"/>
      <c r="ANK33" s="161"/>
      <c r="ANL33" s="164"/>
      <c r="ANM33" s="161"/>
      <c r="ANN33" s="164"/>
      <c r="ANO33" s="161"/>
      <c r="ANP33" s="164"/>
      <c r="ANQ33" s="161"/>
      <c r="ANR33" s="164"/>
      <c r="ANS33" s="161"/>
      <c r="ANT33" s="164"/>
      <c r="ANU33" s="161"/>
      <c r="ANV33" s="164"/>
      <c r="ANW33" s="161"/>
      <c r="ANX33" s="164"/>
      <c r="ANY33" s="161"/>
      <c r="ANZ33" s="164"/>
      <c r="AOA33" s="161"/>
      <c r="AOB33" s="164"/>
      <c r="AOC33" s="161"/>
      <c r="AOD33" s="164"/>
      <c r="AOE33" s="161"/>
      <c r="AOF33" s="164"/>
      <c r="AOG33" s="161"/>
      <c r="AOH33" s="164"/>
      <c r="AOI33" s="161"/>
      <c r="AOJ33" s="164"/>
      <c r="AOK33" s="161"/>
      <c r="AOL33" s="164"/>
      <c r="AOM33" s="161"/>
      <c r="AON33" s="164"/>
      <c r="AOO33" s="161"/>
      <c r="AOP33" s="164"/>
      <c r="AOQ33" s="161"/>
      <c r="AOR33" s="164"/>
      <c r="AOS33" s="161"/>
      <c r="AOT33" s="164"/>
      <c r="AOU33" s="161"/>
      <c r="AOV33" s="164"/>
      <c r="AOW33" s="161"/>
      <c r="AOX33" s="164"/>
      <c r="AOY33" s="161"/>
      <c r="AOZ33" s="164"/>
      <c r="APA33" s="161"/>
      <c r="APB33" s="164"/>
      <c r="APC33" s="161"/>
      <c r="APD33" s="164"/>
      <c r="APE33" s="161"/>
      <c r="APF33" s="164"/>
      <c r="APG33" s="161"/>
      <c r="APH33" s="164"/>
      <c r="API33" s="161"/>
      <c r="APJ33" s="164"/>
      <c r="APK33" s="161"/>
      <c r="APL33" s="164"/>
      <c r="APM33" s="161"/>
      <c r="APN33" s="164"/>
      <c r="APO33" s="161"/>
      <c r="APP33" s="164"/>
      <c r="APQ33" s="161"/>
      <c r="APR33" s="164"/>
      <c r="APS33" s="161"/>
      <c r="APT33" s="164"/>
      <c r="APU33" s="161"/>
      <c r="APV33" s="164"/>
      <c r="APW33" s="161"/>
      <c r="APX33" s="164"/>
      <c r="APY33" s="161"/>
      <c r="APZ33" s="164"/>
      <c r="AQA33" s="161"/>
      <c r="AQB33" s="164"/>
      <c r="AQC33" s="161"/>
      <c r="AQD33" s="164"/>
      <c r="AQE33" s="161"/>
      <c r="AQF33" s="164"/>
      <c r="AQG33" s="161"/>
      <c r="AQH33" s="164"/>
      <c r="AQI33" s="161"/>
      <c r="AQJ33" s="164"/>
      <c r="AQK33" s="161"/>
      <c r="AQL33" s="164"/>
      <c r="AQM33" s="161"/>
      <c r="AQN33" s="164"/>
      <c r="AQO33" s="161"/>
      <c r="AQP33" s="164"/>
      <c r="AQQ33" s="161"/>
      <c r="AQR33" s="164"/>
      <c r="AQS33" s="161"/>
      <c r="AQT33" s="164"/>
      <c r="AQU33" s="161"/>
      <c r="AQV33" s="164"/>
      <c r="AQW33" s="161"/>
      <c r="AQX33" s="164"/>
      <c r="AQY33" s="161"/>
      <c r="AQZ33" s="164"/>
      <c r="ARA33" s="161"/>
      <c r="ARB33" s="164"/>
      <c r="ARC33" s="161"/>
      <c r="ARD33" s="164"/>
      <c r="ARE33" s="161"/>
      <c r="ARF33" s="164"/>
      <c r="ARG33" s="161"/>
      <c r="ARH33" s="164"/>
      <c r="ARI33" s="161"/>
      <c r="ARJ33" s="164"/>
      <c r="ARK33" s="161"/>
      <c r="ARL33" s="164"/>
      <c r="ARM33" s="161"/>
      <c r="ARN33" s="164"/>
      <c r="ARO33" s="161"/>
      <c r="ARP33" s="164"/>
      <c r="ARQ33" s="161"/>
      <c r="ARR33" s="164"/>
      <c r="ARS33" s="161"/>
      <c r="ART33" s="164"/>
      <c r="ARU33" s="161"/>
      <c r="ARV33" s="164"/>
      <c r="ARW33" s="161"/>
      <c r="ARX33" s="164"/>
      <c r="ARY33" s="161"/>
      <c r="ARZ33" s="164"/>
      <c r="ASA33" s="161"/>
      <c r="ASB33" s="164"/>
      <c r="ASC33" s="161"/>
      <c r="ASD33" s="164"/>
      <c r="ASE33" s="161"/>
      <c r="ASF33" s="164"/>
      <c r="ASG33" s="161"/>
      <c r="ASH33" s="164"/>
      <c r="ASI33" s="161"/>
      <c r="ASJ33" s="164"/>
      <c r="ASK33" s="161"/>
      <c r="ASL33" s="164"/>
      <c r="ASM33" s="161"/>
      <c r="ASN33" s="164"/>
      <c r="ASO33" s="161"/>
      <c r="ASP33" s="164"/>
      <c r="ASQ33" s="161"/>
      <c r="ASR33" s="164"/>
      <c r="ASS33" s="161"/>
      <c r="AST33" s="164"/>
      <c r="ASU33" s="161"/>
      <c r="ASV33" s="164"/>
      <c r="ASW33" s="161"/>
      <c r="ASX33" s="164"/>
      <c r="ASY33" s="161"/>
      <c r="ASZ33" s="164"/>
      <c r="ATA33" s="161"/>
      <c r="ATB33" s="164"/>
      <c r="ATC33" s="161"/>
      <c r="ATD33" s="164"/>
      <c r="ATE33" s="161"/>
      <c r="ATF33" s="164"/>
      <c r="ATG33" s="161"/>
      <c r="ATH33" s="164"/>
      <c r="ATI33" s="161"/>
      <c r="ATJ33" s="164"/>
      <c r="ATK33" s="161"/>
      <c r="ATL33" s="164"/>
      <c r="ATM33" s="161"/>
      <c r="ATN33" s="164"/>
      <c r="ATO33" s="161"/>
      <c r="ATP33" s="164"/>
      <c r="ATQ33" s="161"/>
      <c r="ATR33" s="164"/>
      <c r="ATS33" s="161"/>
      <c r="ATT33" s="164"/>
      <c r="ATU33" s="161"/>
      <c r="ATV33" s="164"/>
      <c r="ATW33" s="161"/>
      <c r="ATX33" s="164"/>
      <c r="ATY33" s="161"/>
      <c r="ATZ33" s="164"/>
      <c r="AUA33" s="161"/>
      <c r="AUB33" s="164"/>
      <c r="AUC33" s="161"/>
      <c r="AUD33" s="164"/>
      <c r="AUE33" s="161"/>
      <c r="AUF33" s="164"/>
      <c r="AUG33" s="161"/>
      <c r="AUH33" s="164"/>
      <c r="AUI33" s="161"/>
      <c r="AUJ33" s="164"/>
      <c r="AUK33" s="161"/>
      <c r="AUL33" s="164"/>
      <c r="AUM33" s="161"/>
      <c r="AUN33" s="164"/>
      <c r="AUO33" s="161"/>
      <c r="AUP33" s="164"/>
      <c r="AUQ33" s="161"/>
      <c r="AUR33" s="164"/>
      <c r="AUS33" s="161"/>
      <c r="AUT33" s="164"/>
      <c r="AUU33" s="161"/>
      <c r="AUV33" s="164"/>
      <c r="AUW33" s="161"/>
      <c r="AUX33" s="164"/>
      <c r="AUY33" s="161"/>
      <c r="AUZ33" s="164"/>
      <c r="AVA33" s="161"/>
      <c r="AVB33" s="164"/>
      <c r="AVC33" s="161"/>
      <c r="AVD33" s="164"/>
      <c r="AVE33" s="161"/>
      <c r="AVF33" s="164"/>
      <c r="AVG33" s="161"/>
      <c r="AVH33" s="164"/>
      <c r="AVI33" s="161"/>
      <c r="AVJ33" s="164"/>
      <c r="AVK33" s="161"/>
      <c r="AVL33" s="164"/>
      <c r="AVM33" s="161"/>
      <c r="AVN33" s="164"/>
      <c r="AVO33" s="161"/>
      <c r="AVP33" s="164"/>
      <c r="AVQ33" s="161"/>
      <c r="AVR33" s="164"/>
      <c r="AVS33" s="161"/>
      <c r="AVT33" s="164"/>
      <c r="AVU33" s="161"/>
      <c r="AVV33" s="164"/>
      <c r="AVW33" s="161"/>
      <c r="AVX33" s="164"/>
      <c r="AVY33" s="161"/>
      <c r="AVZ33" s="164"/>
      <c r="AWA33" s="161"/>
      <c r="AWB33" s="164"/>
      <c r="AWC33" s="161"/>
      <c r="AWD33" s="164"/>
      <c r="AWE33" s="161"/>
      <c r="AWF33" s="164"/>
      <c r="AWG33" s="161"/>
      <c r="AWH33" s="164"/>
      <c r="AWI33" s="161"/>
      <c r="AWJ33" s="164"/>
      <c r="AWK33" s="161"/>
      <c r="AWL33" s="164"/>
      <c r="AWM33" s="161"/>
      <c r="AWN33" s="164"/>
      <c r="AWO33" s="161"/>
      <c r="AWP33" s="164"/>
      <c r="AWQ33" s="161"/>
      <c r="AWR33" s="164"/>
      <c r="AWS33" s="161"/>
      <c r="AWT33" s="164"/>
      <c r="AWU33" s="161"/>
      <c r="AWV33" s="164"/>
      <c r="AWW33" s="161"/>
      <c r="AWX33" s="164"/>
      <c r="AWY33" s="161"/>
      <c r="AWZ33" s="164"/>
      <c r="AXA33" s="161"/>
      <c r="AXB33" s="164"/>
      <c r="AXC33" s="161"/>
      <c r="AXD33" s="164"/>
      <c r="AXE33" s="161"/>
      <c r="AXF33" s="164"/>
      <c r="AXG33" s="161"/>
      <c r="AXH33" s="164"/>
      <c r="AXI33" s="161"/>
      <c r="AXJ33" s="164"/>
      <c r="AXK33" s="161"/>
      <c r="AXL33" s="164"/>
      <c r="AXM33" s="161"/>
      <c r="AXN33" s="164"/>
      <c r="AXO33" s="161"/>
      <c r="AXP33" s="164"/>
      <c r="AXQ33" s="161"/>
      <c r="AXR33" s="164"/>
      <c r="AXS33" s="161"/>
      <c r="AXT33" s="164"/>
      <c r="AXU33" s="161"/>
      <c r="AXV33" s="164"/>
      <c r="AXW33" s="161"/>
      <c r="AXX33" s="164"/>
      <c r="AXY33" s="161"/>
      <c r="AXZ33" s="164"/>
      <c r="AYA33" s="161"/>
      <c r="AYB33" s="164"/>
      <c r="AYC33" s="161"/>
      <c r="AYD33" s="164"/>
      <c r="AYE33" s="161"/>
      <c r="AYF33" s="164"/>
      <c r="AYG33" s="161"/>
      <c r="AYH33" s="164"/>
      <c r="AYI33" s="161"/>
      <c r="AYJ33" s="164"/>
      <c r="AYK33" s="161"/>
      <c r="AYL33" s="164"/>
      <c r="AYM33" s="161"/>
      <c r="AYN33" s="164"/>
      <c r="AYO33" s="161"/>
      <c r="AYP33" s="164"/>
      <c r="AYQ33" s="161"/>
      <c r="AYR33" s="164"/>
      <c r="AYS33" s="161"/>
      <c r="AYT33" s="164"/>
      <c r="AYU33" s="161"/>
      <c r="AYV33" s="164"/>
      <c r="AYW33" s="161"/>
      <c r="AYX33" s="164"/>
      <c r="AYY33" s="161"/>
      <c r="AYZ33" s="164"/>
      <c r="AZA33" s="161"/>
      <c r="AZB33" s="164"/>
      <c r="AZC33" s="161"/>
      <c r="AZD33" s="164"/>
      <c r="AZE33" s="161"/>
      <c r="AZF33" s="164"/>
      <c r="AZG33" s="161"/>
      <c r="AZH33" s="164"/>
      <c r="AZI33" s="161"/>
      <c r="AZJ33" s="164"/>
      <c r="AZK33" s="161"/>
      <c r="AZL33" s="164"/>
      <c r="AZM33" s="161"/>
      <c r="AZN33" s="164"/>
      <c r="AZO33" s="161"/>
      <c r="AZP33" s="164"/>
      <c r="AZQ33" s="161"/>
      <c r="AZR33" s="164"/>
      <c r="AZS33" s="161"/>
      <c r="AZT33" s="164"/>
      <c r="AZU33" s="161"/>
      <c r="AZV33" s="164"/>
      <c r="AZW33" s="161"/>
      <c r="AZX33" s="164"/>
      <c r="AZY33" s="161"/>
      <c r="AZZ33" s="164"/>
      <c r="BAA33" s="161"/>
      <c r="BAB33" s="164"/>
      <c r="BAC33" s="161"/>
      <c r="BAD33" s="164"/>
      <c r="BAE33" s="161"/>
      <c r="BAF33" s="164"/>
      <c r="BAG33" s="161"/>
      <c r="BAH33" s="164"/>
      <c r="BAI33" s="161"/>
      <c r="BAJ33" s="164"/>
      <c r="BAK33" s="161"/>
      <c r="BAL33" s="164"/>
      <c r="BAM33" s="161"/>
      <c r="BAN33" s="164"/>
      <c r="BAO33" s="161"/>
      <c r="BAP33" s="164"/>
      <c r="BAQ33" s="161"/>
      <c r="BAR33" s="164"/>
      <c r="BAS33" s="161"/>
      <c r="BAT33" s="164"/>
      <c r="BAU33" s="161"/>
      <c r="BAV33" s="164"/>
      <c r="BAW33" s="161"/>
      <c r="BAX33" s="164"/>
      <c r="BAY33" s="161"/>
      <c r="BAZ33" s="164"/>
      <c r="BBA33" s="161"/>
      <c r="BBB33" s="164"/>
      <c r="BBC33" s="161"/>
      <c r="BBD33" s="164"/>
      <c r="BBE33" s="161"/>
      <c r="BBF33" s="164"/>
      <c r="BBG33" s="161"/>
      <c r="BBH33" s="164"/>
      <c r="BBI33" s="161"/>
      <c r="BBJ33" s="164"/>
      <c r="BBK33" s="161"/>
      <c r="BBL33" s="164"/>
      <c r="BBM33" s="161"/>
      <c r="BBN33" s="164"/>
      <c r="BBO33" s="161"/>
      <c r="BBP33" s="164"/>
      <c r="BBQ33" s="161"/>
      <c r="BBR33" s="164"/>
      <c r="BBS33" s="161"/>
      <c r="BBT33" s="164"/>
      <c r="BBU33" s="161"/>
      <c r="BBV33" s="164"/>
      <c r="BBW33" s="161"/>
      <c r="BBX33" s="164"/>
      <c r="BBY33" s="161"/>
      <c r="BBZ33" s="164"/>
      <c r="BCA33" s="161"/>
      <c r="BCB33" s="164"/>
      <c r="BCC33" s="161"/>
      <c r="BCD33" s="164"/>
      <c r="BCE33" s="161"/>
      <c r="BCF33" s="164"/>
      <c r="BCG33" s="161"/>
      <c r="BCH33" s="164"/>
      <c r="BCI33" s="161"/>
      <c r="BCJ33" s="164"/>
      <c r="BCK33" s="161"/>
      <c r="BCL33" s="164"/>
      <c r="BCM33" s="161"/>
      <c r="BCN33" s="164"/>
      <c r="BCO33" s="161"/>
      <c r="BCP33" s="164"/>
      <c r="BCQ33" s="161"/>
      <c r="BCR33" s="164"/>
      <c r="BCS33" s="161"/>
      <c r="BCT33" s="164"/>
      <c r="BCU33" s="161"/>
      <c r="BCV33" s="164"/>
      <c r="BCW33" s="161"/>
      <c r="BCX33" s="164"/>
      <c r="BCY33" s="161"/>
      <c r="BCZ33" s="164"/>
      <c r="BDA33" s="161"/>
      <c r="BDB33" s="164"/>
      <c r="BDC33" s="161"/>
      <c r="BDD33" s="164"/>
      <c r="BDE33" s="161"/>
      <c r="BDF33" s="164"/>
      <c r="BDG33" s="161"/>
      <c r="BDH33" s="164"/>
      <c r="BDI33" s="161"/>
      <c r="BDJ33" s="164"/>
      <c r="BDK33" s="161"/>
      <c r="BDL33" s="164"/>
      <c r="BDM33" s="161"/>
      <c r="BDN33" s="164"/>
      <c r="BDO33" s="161"/>
      <c r="BDP33" s="164"/>
      <c r="BDQ33" s="161"/>
      <c r="BDR33" s="164"/>
      <c r="BDS33" s="161"/>
      <c r="BDT33" s="164"/>
      <c r="BDU33" s="161"/>
      <c r="BDV33" s="164"/>
      <c r="BDW33" s="161"/>
      <c r="BDX33" s="164"/>
      <c r="BDY33" s="161"/>
      <c r="BDZ33" s="164"/>
      <c r="BEA33" s="161"/>
      <c r="BEB33" s="164"/>
      <c r="BEC33" s="161"/>
      <c r="BED33" s="164"/>
      <c r="BEE33" s="161"/>
      <c r="BEF33" s="164"/>
      <c r="BEG33" s="161"/>
      <c r="BEH33" s="164"/>
      <c r="BEI33" s="161"/>
      <c r="BEJ33" s="164"/>
      <c r="BEK33" s="161"/>
      <c r="BEL33" s="164"/>
      <c r="BEM33" s="161"/>
      <c r="BEN33" s="164"/>
      <c r="BEO33" s="161"/>
      <c r="BEP33" s="164"/>
      <c r="BEQ33" s="161"/>
      <c r="BER33" s="164"/>
      <c r="BES33" s="161"/>
      <c r="BET33" s="164"/>
      <c r="BEU33" s="161"/>
      <c r="BEV33" s="164"/>
      <c r="BEW33" s="161"/>
      <c r="BEX33" s="164"/>
      <c r="BEY33" s="161"/>
      <c r="BEZ33" s="164"/>
      <c r="BFA33" s="161"/>
      <c r="BFB33" s="164"/>
      <c r="BFC33" s="161"/>
      <c r="BFD33" s="164"/>
      <c r="BFE33" s="161"/>
      <c r="BFF33" s="164"/>
      <c r="BFG33" s="161"/>
      <c r="BFH33" s="164"/>
      <c r="BFI33" s="161"/>
      <c r="BFJ33" s="164"/>
      <c r="BFK33" s="161"/>
      <c r="BFL33" s="164"/>
      <c r="BFM33" s="161"/>
      <c r="BFN33" s="164"/>
      <c r="BFO33" s="161"/>
      <c r="BFP33" s="164"/>
      <c r="BFQ33" s="161"/>
      <c r="BFR33" s="164"/>
      <c r="BFS33" s="161"/>
      <c r="BFT33" s="164"/>
      <c r="BFU33" s="161"/>
      <c r="BFV33" s="164"/>
      <c r="BFW33" s="161"/>
      <c r="BFX33" s="164"/>
      <c r="BFY33" s="161"/>
      <c r="BFZ33" s="164"/>
      <c r="BGA33" s="161"/>
      <c r="BGB33" s="164"/>
      <c r="BGC33" s="161"/>
      <c r="BGD33" s="164"/>
      <c r="BGE33" s="161"/>
      <c r="BGF33" s="164"/>
      <c r="BGG33" s="161"/>
      <c r="BGH33" s="164"/>
      <c r="BGI33" s="161"/>
      <c r="BGJ33" s="164"/>
      <c r="BGK33" s="161"/>
      <c r="BGL33" s="164"/>
      <c r="BGM33" s="161"/>
      <c r="BGN33" s="164"/>
      <c r="BGO33" s="161"/>
      <c r="BGP33" s="164"/>
      <c r="BGQ33" s="161"/>
      <c r="BGR33" s="164"/>
      <c r="BGS33" s="161"/>
      <c r="BGT33" s="164"/>
      <c r="BGU33" s="161"/>
      <c r="BGV33" s="164"/>
      <c r="BGW33" s="161"/>
      <c r="BGX33" s="164"/>
      <c r="BGY33" s="161"/>
      <c r="BGZ33" s="164"/>
      <c r="BHA33" s="161"/>
      <c r="BHB33" s="164"/>
      <c r="BHC33" s="161"/>
      <c r="BHD33" s="164"/>
      <c r="BHE33" s="161"/>
      <c r="BHF33" s="164"/>
      <c r="BHG33" s="161"/>
      <c r="BHH33" s="164"/>
      <c r="BHI33" s="161"/>
      <c r="BHJ33" s="164"/>
      <c r="BHK33" s="161"/>
      <c r="BHL33" s="164"/>
      <c r="BHM33" s="161"/>
      <c r="BHN33" s="164"/>
      <c r="BHO33" s="161"/>
      <c r="BHP33" s="164"/>
      <c r="BHQ33" s="161"/>
      <c r="BHR33" s="164"/>
      <c r="BHS33" s="161"/>
      <c r="BHT33" s="164"/>
      <c r="BHU33" s="161"/>
      <c r="BHV33" s="164"/>
      <c r="BHW33" s="161"/>
      <c r="BHX33" s="164"/>
      <c r="BHY33" s="161"/>
      <c r="BHZ33" s="164"/>
      <c r="BIA33" s="161"/>
      <c r="BIB33" s="164"/>
      <c r="BIC33" s="161"/>
      <c r="BID33" s="164"/>
      <c r="BIE33" s="161"/>
      <c r="BIF33" s="164"/>
      <c r="BIG33" s="161"/>
      <c r="BIH33" s="164"/>
      <c r="BII33" s="161"/>
      <c r="BIJ33" s="164"/>
      <c r="BIK33" s="161"/>
      <c r="BIL33" s="164"/>
      <c r="BIM33" s="161"/>
      <c r="BIN33" s="164"/>
      <c r="BIO33" s="161"/>
      <c r="BIP33" s="164"/>
      <c r="BIQ33" s="161"/>
      <c r="BIR33" s="164"/>
      <c r="BIS33" s="161"/>
      <c r="BIT33" s="164"/>
      <c r="BIU33" s="161"/>
      <c r="BIV33" s="164"/>
      <c r="BIW33" s="161"/>
      <c r="BIX33" s="164"/>
      <c r="BIY33" s="161"/>
      <c r="BIZ33" s="164"/>
      <c r="BJA33" s="161"/>
      <c r="BJB33" s="164"/>
      <c r="BJC33" s="161"/>
      <c r="BJD33" s="164"/>
      <c r="BJE33" s="161"/>
      <c r="BJF33" s="164"/>
      <c r="BJG33" s="161"/>
      <c r="BJH33" s="164"/>
      <c r="BJI33" s="161"/>
      <c r="BJJ33" s="164"/>
      <c r="BJK33" s="161"/>
      <c r="BJL33" s="164"/>
      <c r="BJM33" s="161"/>
      <c r="BJN33" s="164"/>
      <c r="BJO33" s="161"/>
      <c r="BJP33" s="164"/>
      <c r="BJQ33" s="161"/>
      <c r="BJR33" s="164"/>
      <c r="BJS33" s="161"/>
      <c r="BJT33" s="164"/>
      <c r="BJU33" s="161"/>
      <c r="BJV33" s="164"/>
      <c r="BJW33" s="161"/>
      <c r="BJX33" s="164"/>
      <c r="BJY33" s="161"/>
      <c r="BJZ33" s="164"/>
      <c r="BKA33" s="161"/>
      <c r="BKB33" s="164"/>
      <c r="BKC33" s="161"/>
      <c r="BKD33" s="164"/>
      <c r="BKE33" s="161"/>
      <c r="BKF33" s="164"/>
      <c r="BKG33" s="161"/>
      <c r="BKH33" s="164"/>
      <c r="BKI33" s="161"/>
      <c r="BKJ33" s="164"/>
      <c r="BKK33" s="161"/>
      <c r="BKL33" s="164"/>
      <c r="BKM33" s="161"/>
      <c r="BKN33" s="164"/>
      <c r="BKO33" s="161"/>
      <c r="BKP33" s="164"/>
      <c r="BKQ33" s="161"/>
      <c r="BKR33" s="164"/>
      <c r="BKS33" s="161"/>
      <c r="BKT33" s="164"/>
      <c r="BKU33" s="161"/>
      <c r="BKV33" s="164"/>
      <c r="BKW33" s="161"/>
      <c r="BKX33" s="164"/>
      <c r="BKY33" s="161"/>
      <c r="BKZ33" s="164"/>
      <c r="BLA33" s="161"/>
      <c r="BLB33" s="164"/>
      <c r="BLC33" s="161"/>
      <c r="BLD33" s="164"/>
      <c r="BLE33" s="161"/>
      <c r="BLF33" s="164"/>
      <c r="BLG33" s="161"/>
      <c r="BLH33" s="164"/>
      <c r="BLI33" s="161"/>
      <c r="BLJ33" s="164"/>
      <c r="BLK33" s="161"/>
      <c r="BLL33" s="164"/>
      <c r="BLM33" s="161"/>
      <c r="BLN33" s="164"/>
      <c r="BLO33" s="161"/>
      <c r="BLP33" s="164"/>
      <c r="BLQ33" s="161"/>
      <c r="BLR33" s="164"/>
      <c r="BLS33" s="161"/>
      <c r="BLT33" s="164"/>
      <c r="BLU33" s="161"/>
      <c r="BLV33" s="164"/>
      <c r="BLW33" s="161"/>
      <c r="BLX33" s="164"/>
      <c r="BLY33" s="161"/>
      <c r="BLZ33" s="164"/>
      <c r="BMA33" s="161"/>
      <c r="BMB33" s="164"/>
      <c r="BMC33" s="161"/>
      <c r="BMD33" s="164"/>
      <c r="BME33" s="161"/>
      <c r="BMF33" s="164"/>
      <c r="BMG33" s="161"/>
      <c r="BMH33" s="164"/>
      <c r="BMI33" s="161"/>
      <c r="BMJ33" s="164"/>
      <c r="BMK33" s="161"/>
      <c r="BML33" s="164"/>
      <c r="BMM33" s="161"/>
      <c r="BMN33" s="164"/>
      <c r="BMO33" s="161"/>
      <c r="BMP33" s="164"/>
      <c r="BMQ33" s="161"/>
      <c r="BMR33" s="164"/>
      <c r="BMS33" s="161"/>
      <c r="BMT33" s="164"/>
      <c r="BMU33" s="161"/>
      <c r="BMV33" s="164"/>
      <c r="BMW33" s="161"/>
      <c r="BMX33" s="164"/>
      <c r="BMY33" s="161"/>
      <c r="BMZ33" s="164"/>
      <c r="BNA33" s="161"/>
      <c r="BNB33" s="164"/>
      <c r="BNC33" s="161"/>
      <c r="BND33" s="164"/>
      <c r="BNE33" s="161"/>
      <c r="BNF33" s="164"/>
      <c r="BNG33" s="161"/>
      <c r="BNH33" s="164"/>
      <c r="BNI33" s="161"/>
      <c r="BNJ33" s="164"/>
      <c r="BNK33" s="161"/>
      <c r="BNL33" s="164"/>
      <c r="BNM33" s="161"/>
      <c r="BNN33" s="164"/>
      <c r="BNO33" s="161"/>
      <c r="BNP33" s="164"/>
      <c r="BNQ33" s="161"/>
      <c r="BNR33" s="164"/>
      <c r="BNS33" s="161"/>
      <c r="BNT33" s="164"/>
      <c r="BNU33" s="161"/>
      <c r="BNV33" s="164"/>
      <c r="BNW33" s="161"/>
      <c r="BNX33" s="164"/>
      <c r="BNY33" s="161"/>
      <c r="BNZ33" s="164"/>
      <c r="BOA33" s="161"/>
      <c r="BOB33" s="164"/>
      <c r="BOC33" s="161"/>
      <c r="BOD33" s="164"/>
      <c r="BOE33" s="161"/>
      <c r="BOF33" s="164"/>
      <c r="BOG33" s="161"/>
      <c r="BOH33" s="164"/>
      <c r="BOI33" s="161"/>
      <c r="BOJ33" s="164"/>
      <c r="BOK33" s="161"/>
      <c r="BOL33" s="164"/>
      <c r="BOM33" s="161"/>
      <c r="BON33" s="164"/>
      <c r="BOO33" s="161"/>
      <c r="BOP33" s="164"/>
      <c r="BOQ33" s="161"/>
      <c r="BOR33" s="164"/>
      <c r="BOS33" s="161"/>
      <c r="BOT33" s="164"/>
      <c r="BOU33" s="161"/>
      <c r="BOV33" s="164"/>
      <c r="BOW33" s="161"/>
      <c r="BOX33" s="164"/>
      <c r="BOY33" s="161"/>
      <c r="BOZ33" s="164"/>
      <c r="BPA33" s="161"/>
      <c r="BPB33" s="164"/>
      <c r="BPC33" s="161"/>
      <c r="BPD33" s="164"/>
      <c r="BPE33" s="161"/>
      <c r="BPF33" s="164"/>
      <c r="BPG33" s="161"/>
      <c r="BPH33" s="164"/>
      <c r="BPI33" s="161"/>
      <c r="BPJ33" s="164"/>
      <c r="BPK33" s="161"/>
      <c r="BPL33" s="164"/>
      <c r="BPM33" s="161"/>
      <c r="BPN33" s="164"/>
      <c r="BPO33" s="161"/>
      <c r="BPP33" s="164"/>
      <c r="BPQ33" s="161"/>
      <c r="BPR33" s="164"/>
      <c r="BPS33" s="161"/>
      <c r="BPT33" s="164"/>
      <c r="BPU33" s="161"/>
      <c r="BPV33" s="164"/>
      <c r="BPW33" s="161"/>
      <c r="BPX33" s="164"/>
      <c r="BPY33" s="161"/>
      <c r="BPZ33" s="164"/>
      <c r="BQA33" s="161"/>
      <c r="BQB33" s="164"/>
      <c r="BQC33" s="161"/>
      <c r="BQD33" s="164"/>
      <c r="BQE33" s="161"/>
      <c r="BQF33" s="164"/>
      <c r="BQG33" s="161"/>
      <c r="BQH33" s="164"/>
      <c r="BQI33" s="161"/>
      <c r="BQJ33" s="164"/>
      <c r="BQK33" s="161"/>
      <c r="BQL33" s="164"/>
      <c r="BQM33" s="161"/>
      <c r="BQN33" s="164"/>
      <c r="BQO33" s="161"/>
      <c r="BQP33" s="164"/>
      <c r="BQQ33" s="161"/>
      <c r="BQR33" s="164"/>
      <c r="BQS33" s="161"/>
      <c r="BQT33" s="164"/>
      <c r="BQU33" s="161"/>
      <c r="BQV33" s="164"/>
      <c r="BQW33" s="161"/>
      <c r="BQX33" s="164"/>
      <c r="BQY33" s="161"/>
      <c r="BQZ33" s="164"/>
      <c r="BRA33" s="161"/>
      <c r="BRB33" s="164"/>
      <c r="BRC33" s="161"/>
      <c r="BRD33" s="164"/>
      <c r="BRE33" s="161"/>
      <c r="BRF33" s="164"/>
      <c r="BRG33" s="161"/>
      <c r="BRH33" s="164"/>
      <c r="BRI33" s="161"/>
      <c r="BRJ33" s="164"/>
      <c r="BRK33" s="161"/>
      <c r="BRL33" s="164"/>
      <c r="BRM33" s="161"/>
      <c r="BRN33" s="164"/>
      <c r="BRO33" s="161"/>
      <c r="BRP33" s="164"/>
      <c r="BRQ33" s="161"/>
      <c r="BRR33" s="164"/>
      <c r="BRS33" s="161"/>
      <c r="BRT33" s="164"/>
      <c r="BRU33" s="161"/>
      <c r="BRV33" s="164"/>
      <c r="BRW33" s="161"/>
      <c r="BRX33" s="164"/>
      <c r="BRY33" s="161"/>
      <c r="BRZ33" s="164"/>
      <c r="BSA33" s="161"/>
      <c r="BSB33" s="164"/>
      <c r="BSC33" s="161"/>
      <c r="BSD33" s="164"/>
      <c r="BSE33" s="161"/>
      <c r="BSF33" s="164"/>
      <c r="BSG33" s="161"/>
      <c r="BSH33" s="164"/>
      <c r="BSI33" s="161"/>
      <c r="BSJ33" s="164"/>
      <c r="BSK33" s="161"/>
      <c r="BSL33" s="164"/>
      <c r="BSM33" s="161"/>
      <c r="BSN33" s="164"/>
      <c r="BSO33" s="161"/>
      <c r="BSP33" s="164"/>
      <c r="BSQ33" s="161"/>
      <c r="BSR33" s="164"/>
      <c r="BSS33" s="161"/>
      <c r="BST33" s="164"/>
      <c r="BSU33" s="161"/>
      <c r="BSV33" s="164"/>
      <c r="BSW33" s="161"/>
      <c r="BSX33" s="164"/>
      <c r="BSY33" s="161"/>
      <c r="BSZ33" s="164"/>
      <c r="BTA33" s="161"/>
      <c r="BTB33" s="164"/>
      <c r="BTC33" s="161"/>
      <c r="BTD33" s="164"/>
      <c r="BTE33" s="161"/>
      <c r="BTF33" s="164"/>
      <c r="BTG33" s="161"/>
      <c r="BTH33" s="164"/>
      <c r="BTI33" s="161"/>
      <c r="BTJ33" s="164"/>
      <c r="BTK33" s="161"/>
      <c r="BTL33" s="164"/>
      <c r="BTM33" s="161"/>
      <c r="BTN33" s="164"/>
      <c r="BTO33" s="161"/>
      <c r="BTP33" s="164"/>
      <c r="BTQ33" s="161"/>
      <c r="BTR33" s="164"/>
      <c r="BTS33" s="161"/>
      <c r="BTT33" s="164"/>
      <c r="BTU33" s="161"/>
      <c r="BTV33" s="164"/>
      <c r="BTW33" s="161"/>
      <c r="BTX33" s="164"/>
      <c r="BTY33" s="161"/>
      <c r="BTZ33" s="164"/>
      <c r="BUA33" s="161"/>
      <c r="BUB33" s="164"/>
      <c r="BUC33" s="161"/>
      <c r="BUD33" s="164"/>
      <c r="BUE33" s="161"/>
      <c r="BUF33" s="164"/>
      <c r="BUG33" s="161"/>
      <c r="BUH33" s="164"/>
      <c r="BUI33" s="161"/>
      <c r="BUJ33" s="164"/>
      <c r="BUK33" s="161"/>
      <c r="BUL33" s="164"/>
      <c r="BUM33" s="161"/>
      <c r="BUN33" s="164"/>
      <c r="BUO33" s="161"/>
      <c r="BUP33" s="164"/>
      <c r="BUQ33" s="161"/>
      <c r="BUR33" s="164"/>
      <c r="BUS33" s="161"/>
      <c r="BUT33" s="164"/>
      <c r="BUU33" s="161"/>
      <c r="BUV33" s="164"/>
      <c r="BUW33" s="161"/>
      <c r="BUX33" s="164"/>
      <c r="BUY33" s="161"/>
      <c r="BUZ33" s="164"/>
      <c r="BVA33" s="161"/>
      <c r="BVB33" s="164"/>
      <c r="BVC33" s="161"/>
      <c r="BVD33" s="164"/>
      <c r="BVE33" s="161"/>
      <c r="BVF33" s="164"/>
      <c r="BVG33" s="161"/>
      <c r="BVH33" s="164"/>
      <c r="BVI33" s="161"/>
      <c r="BVJ33" s="164"/>
      <c r="BVK33" s="161"/>
      <c r="BVL33" s="164"/>
      <c r="BVM33" s="161"/>
      <c r="BVN33" s="164"/>
      <c r="BVO33" s="161"/>
      <c r="BVP33" s="164"/>
      <c r="BVQ33" s="161"/>
      <c r="BVR33" s="164"/>
      <c r="BVS33" s="161"/>
      <c r="BVT33" s="164"/>
      <c r="BVU33" s="161"/>
      <c r="BVV33" s="164"/>
      <c r="BVW33" s="161"/>
      <c r="BVX33" s="164"/>
      <c r="BVY33" s="161"/>
      <c r="BVZ33" s="164"/>
      <c r="BWA33" s="161"/>
      <c r="BWB33" s="164"/>
      <c r="BWC33" s="161"/>
      <c r="BWD33" s="164"/>
      <c r="BWE33" s="161"/>
      <c r="BWF33" s="164"/>
      <c r="BWG33" s="161"/>
      <c r="BWH33" s="164"/>
      <c r="BWI33" s="161"/>
      <c r="BWJ33" s="164"/>
      <c r="BWK33" s="161"/>
      <c r="BWL33" s="164"/>
      <c r="BWM33" s="161"/>
      <c r="BWN33" s="164"/>
      <c r="BWO33" s="161"/>
      <c r="BWP33" s="164"/>
      <c r="BWQ33" s="161"/>
      <c r="BWR33" s="164"/>
      <c r="BWS33" s="161"/>
      <c r="BWT33" s="164"/>
      <c r="BWU33" s="161"/>
      <c r="BWV33" s="164"/>
      <c r="BWW33" s="161"/>
      <c r="BWX33" s="164"/>
      <c r="BWY33" s="161"/>
      <c r="BWZ33" s="164"/>
      <c r="BXA33" s="161"/>
      <c r="BXB33" s="164"/>
      <c r="BXC33" s="161"/>
      <c r="BXD33" s="164"/>
      <c r="BXE33" s="161"/>
      <c r="BXF33" s="164"/>
      <c r="BXG33" s="161"/>
      <c r="BXH33" s="164"/>
      <c r="BXI33" s="161"/>
      <c r="BXJ33" s="164"/>
      <c r="BXK33" s="161"/>
      <c r="BXL33" s="164"/>
      <c r="BXM33" s="161"/>
      <c r="BXN33" s="164"/>
      <c r="BXO33" s="161"/>
      <c r="BXP33" s="164"/>
      <c r="BXQ33" s="161"/>
      <c r="BXR33" s="164"/>
      <c r="BXS33" s="161"/>
      <c r="BXT33" s="164"/>
      <c r="BXU33" s="161"/>
      <c r="BXV33" s="164"/>
      <c r="BXW33" s="161"/>
      <c r="BXX33" s="164"/>
      <c r="BXY33" s="161"/>
      <c r="BXZ33" s="164"/>
      <c r="BYA33" s="161"/>
      <c r="BYB33" s="164"/>
      <c r="BYC33" s="161"/>
      <c r="BYD33" s="164"/>
      <c r="BYE33" s="161"/>
      <c r="BYF33" s="164"/>
      <c r="BYG33" s="161"/>
      <c r="BYH33" s="164"/>
      <c r="BYI33" s="161"/>
      <c r="BYJ33" s="164"/>
      <c r="BYK33" s="161"/>
      <c r="BYL33" s="164"/>
      <c r="BYM33" s="161"/>
      <c r="BYN33" s="164"/>
      <c r="BYO33" s="161"/>
      <c r="BYP33" s="164"/>
      <c r="BYQ33" s="161"/>
      <c r="BYR33" s="164"/>
      <c r="BYS33" s="161"/>
      <c r="BYT33" s="164"/>
      <c r="BYU33" s="161"/>
      <c r="BYV33" s="164"/>
      <c r="BYW33" s="161"/>
      <c r="BYX33" s="164"/>
      <c r="BYY33" s="161"/>
      <c r="BYZ33" s="164"/>
      <c r="BZA33" s="161"/>
      <c r="BZB33" s="164"/>
      <c r="BZC33" s="161"/>
      <c r="BZD33" s="164"/>
      <c r="BZE33" s="161"/>
      <c r="BZF33" s="164"/>
      <c r="BZG33" s="161"/>
      <c r="BZH33" s="164"/>
      <c r="BZI33" s="161"/>
      <c r="BZJ33" s="164"/>
      <c r="BZK33" s="161"/>
      <c r="BZL33" s="164"/>
      <c r="BZM33" s="161"/>
      <c r="BZN33" s="164"/>
      <c r="BZO33" s="161"/>
      <c r="BZP33" s="164"/>
      <c r="BZQ33" s="161"/>
      <c r="BZR33" s="164"/>
      <c r="BZS33" s="161"/>
      <c r="BZT33" s="164"/>
      <c r="BZU33" s="161"/>
      <c r="BZV33" s="164"/>
      <c r="BZW33" s="161"/>
      <c r="BZX33" s="164"/>
      <c r="BZY33" s="161"/>
      <c r="BZZ33" s="164"/>
      <c r="CAA33" s="161"/>
      <c r="CAB33" s="164"/>
      <c r="CAC33" s="161"/>
      <c r="CAD33" s="164"/>
      <c r="CAE33" s="161"/>
      <c r="CAF33" s="164"/>
      <c r="CAG33" s="161"/>
      <c r="CAH33" s="164"/>
      <c r="CAI33" s="161"/>
      <c r="CAJ33" s="164"/>
      <c r="CAK33" s="161"/>
      <c r="CAL33" s="164"/>
      <c r="CAM33" s="161"/>
      <c r="CAN33" s="164"/>
      <c r="CAO33" s="161"/>
      <c r="CAP33" s="164"/>
      <c r="CAQ33" s="161"/>
      <c r="CAR33" s="164"/>
      <c r="CAS33" s="161"/>
      <c r="CAT33" s="164"/>
      <c r="CAU33" s="161"/>
      <c r="CAV33" s="164"/>
      <c r="CAW33" s="161"/>
      <c r="CAX33" s="164"/>
      <c r="CAY33" s="161"/>
      <c r="CAZ33" s="164"/>
      <c r="CBA33" s="161"/>
      <c r="CBB33" s="164"/>
      <c r="CBC33" s="161"/>
      <c r="CBD33" s="164"/>
      <c r="CBE33" s="161"/>
      <c r="CBF33" s="164"/>
      <c r="CBG33" s="161"/>
      <c r="CBH33" s="164"/>
      <c r="CBI33" s="161"/>
      <c r="CBJ33" s="164"/>
      <c r="CBK33" s="161"/>
      <c r="CBL33" s="164"/>
      <c r="CBM33" s="161"/>
      <c r="CBN33" s="164"/>
      <c r="CBO33" s="161"/>
      <c r="CBP33" s="164"/>
      <c r="CBQ33" s="161"/>
      <c r="CBR33" s="164"/>
      <c r="CBS33" s="161"/>
      <c r="CBT33" s="164"/>
      <c r="CBU33" s="161"/>
      <c r="CBV33" s="164"/>
      <c r="CBW33" s="161"/>
      <c r="CBX33" s="164"/>
      <c r="CBY33" s="161"/>
      <c r="CBZ33" s="164"/>
      <c r="CCA33" s="161"/>
      <c r="CCB33" s="164"/>
      <c r="CCC33" s="161"/>
      <c r="CCD33" s="164"/>
      <c r="CCE33" s="161"/>
      <c r="CCF33" s="164"/>
      <c r="CCG33" s="161"/>
      <c r="CCH33" s="164"/>
      <c r="CCI33" s="161"/>
      <c r="CCJ33" s="164"/>
      <c r="CCK33" s="161"/>
      <c r="CCL33" s="164"/>
      <c r="CCM33" s="161"/>
      <c r="CCN33" s="164"/>
      <c r="CCO33" s="161"/>
      <c r="CCP33" s="164"/>
      <c r="CCQ33" s="161"/>
      <c r="CCR33" s="164"/>
      <c r="CCS33" s="161"/>
      <c r="CCT33" s="164"/>
      <c r="CCU33" s="161"/>
      <c r="CCV33" s="164"/>
      <c r="CCW33" s="161"/>
      <c r="CCX33" s="164"/>
      <c r="CCY33" s="161"/>
      <c r="CCZ33" s="164"/>
      <c r="CDA33" s="161"/>
      <c r="CDB33" s="164"/>
      <c r="CDC33" s="161"/>
      <c r="CDD33" s="164"/>
      <c r="CDE33" s="161"/>
      <c r="CDF33" s="164"/>
      <c r="CDG33" s="161"/>
      <c r="CDH33" s="164"/>
      <c r="CDI33" s="161"/>
      <c r="CDJ33" s="164"/>
      <c r="CDK33" s="161"/>
      <c r="CDL33" s="164"/>
      <c r="CDM33" s="161"/>
      <c r="CDN33" s="164"/>
      <c r="CDO33" s="161"/>
      <c r="CDP33" s="164"/>
      <c r="CDQ33" s="161"/>
      <c r="CDR33" s="164"/>
      <c r="CDS33" s="161"/>
      <c r="CDT33" s="164"/>
      <c r="CDU33" s="161"/>
      <c r="CDV33" s="164"/>
      <c r="CDW33" s="161"/>
      <c r="CDX33" s="164"/>
      <c r="CDY33" s="161"/>
      <c r="CDZ33" s="164"/>
      <c r="CEA33" s="161"/>
      <c r="CEB33" s="164"/>
      <c r="CEC33" s="161"/>
      <c r="CED33" s="164"/>
      <c r="CEE33" s="161"/>
      <c r="CEF33" s="164"/>
      <c r="CEG33" s="161"/>
      <c r="CEH33" s="164"/>
      <c r="CEI33" s="161"/>
      <c r="CEJ33" s="164"/>
      <c r="CEK33" s="161"/>
      <c r="CEL33" s="164"/>
      <c r="CEM33" s="161"/>
      <c r="CEN33" s="164"/>
      <c r="CEO33" s="161"/>
      <c r="CEP33" s="164"/>
      <c r="CEQ33" s="161"/>
      <c r="CER33" s="164"/>
      <c r="CES33" s="161"/>
      <c r="CET33" s="164"/>
      <c r="CEU33" s="161"/>
      <c r="CEV33" s="164"/>
      <c r="CEW33" s="161"/>
      <c r="CEX33" s="164"/>
      <c r="CEY33" s="161"/>
      <c r="CEZ33" s="164"/>
      <c r="CFA33" s="161"/>
      <c r="CFB33" s="164"/>
      <c r="CFC33" s="161"/>
      <c r="CFD33" s="164"/>
      <c r="CFE33" s="161"/>
      <c r="CFF33" s="164"/>
      <c r="CFG33" s="161"/>
      <c r="CFH33" s="164"/>
      <c r="CFI33" s="161"/>
      <c r="CFJ33" s="164"/>
      <c r="CFK33" s="161"/>
      <c r="CFL33" s="164"/>
      <c r="CFM33" s="161"/>
      <c r="CFN33" s="164"/>
      <c r="CFO33" s="161"/>
      <c r="CFP33" s="164"/>
      <c r="CFQ33" s="161"/>
      <c r="CFR33" s="164"/>
      <c r="CFS33" s="161"/>
      <c r="CFT33" s="164"/>
      <c r="CFU33" s="161"/>
      <c r="CFV33" s="164"/>
      <c r="CFW33" s="161"/>
      <c r="CFX33" s="164"/>
      <c r="CFY33" s="161"/>
      <c r="CFZ33" s="164"/>
      <c r="CGA33" s="161"/>
      <c r="CGB33" s="164"/>
      <c r="CGC33" s="161"/>
      <c r="CGD33" s="164"/>
      <c r="CGE33" s="161"/>
      <c r="CGF33" s="164"/>
      <c r="CGG33" s="161"/>
      <c r="CGH33" s="164"/>
      <c r="CGI33" s="161"/>
      <c r="CGJ33" s="164"/>
      <c r="CGK33" s="161"/>
      <c r="CGL33" s="164"/>
      <c r="CGM33" s="161"/>
      <c r="CGN33" s="164"/>
      <c r="CGO33" s="161"/>
      <c r="CGP33" s="164"/>
      <c r="CGQ33" s="161"/>
      <c r="CGR33" s="164"/>
      <c r="CGS33" s="161"/>
      <c r="CGT33" s="164"/>
      <c r="CGU33" s="161"/>
      <c r="CGV33" s="164"/>
      <c r="CGW33" s="161"/>
      <c r="CGX33" s="164"/>
      <c r="CGY33" s="161"/>
      <c r="CGZ33" s="164"/>
      <c r="CHA33" s="161"/>
      <c r="CHB33" s="164"/>
      <c r="CHC33" s="161"/>
      <c r="CHD33" s="164"/>
      <c r="CHE33" s="161"/>
      <c r="CHF33" s="164"/>
      <c r="CHG33" s="161"/>
      <c r="CHH33" s="164"/>
      <c r="CHI33" s="161"/>
      <c r="CHJ33" s="164"/>
      <c r="CHK33" s="161"/>
      <c r="CHL33" s="164"/>
      <c r="CHM33" s="161"/>
      <c r="CHN33" s="164"/>
      <c r="CHO33" s="161"/>
      <c r="CHP33" s="164"/>
      <c r="CHQ33" s="161"/>
      <c r="CHR33" s="164"/>
      <c r="CHS33" s="161"/>
      <c r="CHT33" s="164"/>
      <c r="CHU33" s="161"/>
      <c r="CHV33" s="164"/>
      <c r="CHW33" s="161"/>
      <c r="CHX33" s="164"/>
      <c r="CHY33" s="161"/>
      <c r="CHZ33" s="164"/>
      <c r="CIA33" s="161"/>
      <c r="CIB33" s="164"/>
      <c r="CIC33" s="161"/>
      <c r="CID33" s="164"/>
      <c r="CIE33" s="161"/>
      <c r="CIF33" s="164"/>
      <c r="CIG33" s="161"/>
      <c r="CIH33" s="164"/>
      <c r="CII33" s="161"/>
      <c r="CIJ33" s="164"/>
      <c r="CIK33" s="161"/>
      <c r="CIL33" s="164"/>
      <c r="CIM33" s="161"/>
      <c r="CIN33" s="164"/>
      <c r="CIO33" s="161"/>
      <c r="CIP33" s="164"/>
      <c r="CIQ33" s="161"/>
      <c r="CIR33" s="164"/>
      <c r="CIS33" s="161"/>
      <c r="CIT33" s="164"/>
      <c r="CIU33" s="161"/>
      <c r="CIV33" s="164"/>
      <c r="CIW33" s="161"/>
      <c r="CIX33" s="164"/>
      <c r="CIY33" s="161"/>
      <c r="CIZ33" s="164"/>
      <c r="CJA33" s="161"/>
      <c r="CJB33" s="164"/>
      <c r="CJC33" s="161"/>
      <c r="CJD33" s="164"/>
      <c r="CJE33" s="161"/>
      <c r="CJF33" s="164"/>
      <c r="CJG33" s="161"/>
      <c r="CJH33" s="164"/>
      <c r="CJI33" s="161"/>
      <c r="CJJ33" s="164"/>
      <c r="CJK33" s="161"/>
      <c r="CJL33" s="164"/>
      <c r="CJM33" s="161"/>
      <c r="CJN33" s="164"/>
      <c r="CJO33" s="161"/>
      <c r="CJP33" s="164"/>
      <c r="CJQ33" s="161"/>
      <c r="CJR33" s="164"/>
      <c r="CJS33" s="161"/>
      <c r="CJT33" s="164"/>
      <c r="CJU33" s="161"/>
      <c r="CJV33" s="164"/>
      <c r="CJW33" s="161"/>
      <c r="CJX33" s="164"/>
      <c r="CJY33" s="161"/>
      <c r="CJZ33" s="164"/>
      <c r="CKA33" s="161"/>
      <c r="CKB33" s="164"/>
      <c r="CKC33" s="161"/>
      <c r="CKD33" s="164"/>
      <c r="CKE33" s="161"/>
      <c r="CKF33" s="164"/>
      <c r="CKG33" s="161"/>
      <c r="CKH33" s="164"/>
      <c r="CKI33" s="161"/>
      <c r="CKJ33" s="164"/>
      <c r="CKK33" s="161"/>
      <c r="CKL33" s="164"/>
      <c r="CKM33" s="161"/>
      <c r="CKN33" s="164"/>
      <c r="CKO33" s="161"/>
      <c r="CKP33" s="164"/>
      <c r="CKQ33" s="161"/>
      <c r="CKR33" s="164"/>
      <c r="CKS33" s="161"/>
      <c r="CKT33" s="164"/>
      <c r="CKU33" s="161"/>
      <c r="CKV33" s="164"/>
      <c r="CKW33" s="161"/>
      <c r="CKX33" s="164"/>
      <c r="CKY33" s="161"/>
      <c r="CKZ33" s="164"/>
      <c r="CLA33" s="161"/>
      <c r="CLB33" s="164"/>
      <c r="CLC33" s="161"/>
      <c r="CLD33" s="164"/>
      <c r="CLE33" s="161"/>
      <c r="CLF33" s="164"/>
      <c r="CLG33" s="161"/>
      <c r="CLH33" s="164"/>
      <c r="CLI33" s="161"/>
      <c r="CLJ33" s="164"/>
      <c r="CLK33" s="161"/>
      <c r="CLL33" s="164"/>
      <c r="CLM33" s="161"/>
      <c r="CLN33" s="164"/>
      <c r="CLO33" s="161"/>
      <c r="CLP33" s="164"/>
      <c r="CLQ33" s="161"/>
      <c r="CLR33" s="164"/>
      <c r="CLS33" s="161"/>
      <c r="CLT33" s="164"/>
      <c r="CLU33" s="161"/>
      <c r="CLV33" s="164"/>
      <c r="CLW33" s="161"/>
      <c r="CLX33" s="164"/>
      <c r="CLY33" s="161"/>
      <c r="CLZ33" s="164"/>
      <c r="CMA33" s="161"/>
      <c r="CMB33" s="164"/>
      <c r="CMC33" s="161"/>
      <c r="CMD33" s="164"/>
      <c r="CME33" s="161"/>
      <c r="CMF33" s="164"/>
      <c r="CMG33" s="161"/>
      <c r="CMH33" s="164"/>
      <c r="CMI33" s="161"/>
      <c r="CMJ33" s="164"/>
      <c r="CMK33" s="161"/>
      <c r="CML33" s="164"/>
      <c r="CMM33" s="161"/>
      <c r="CMN33" s="164"/>
      <c r="CMO33" s="161"/>
      <c r="CMP33" s="164"/>
      <c r="CMQ33" s="161"/>
      <c r="CMR33" s="164"/>
      <c r="CMS33" s="161"/>
      <c r="CMT33" s="164"/>
      <c r="CMU33" s="161"/>
      <c r="CMV33" s="164"/>
      <c r="CMW33" s="161"/>
      <c r="CMX33" s="164"/>
      <c r="CMY33" s="161"/>
      <c r="CMZ33" s="164"/>
      <c r="CNA33" s="161"/>
      <c r="CNB33" s="164"/>
      <c r="CNC33" s="161"/>
      <c r="CND33" s="164"/>
      <c r="CNE33" s="161"/>
      <c r="CNF33" s="164"/>
      <c r="CNG33" s="161"/>
      <c r="CNH33" s="164"/>
      <c r="CNI33" s="161"/>
      <c r="CNJ33" s="164"/>
      <c r="CNK33" s="161"/>
      <c r="CNL33" s="164"/>
      <c r="CNM33" s="161"/>
      <c r="CNN33" s="164"/>
      <c r="CNO33" s="161"/>
      <c r="CNP33" s="164"/>
      <c r="CNQ33" s="161"/>
      <c r="CNR33" s="164"/>
      <c r="CNS33" s="161"/>
      <c r="CNT33" s="164"/>
      <c r="CNU33" s="161"/>
      <c r="CNV33" s="164"/>
      <c r="CNW33" s="161"/>
      <c r="CNX33" s="164"/>
      <c r="CNY33" s="161"/>
      <c r="CNZ33" s="164"/>
      <c r="COA33" s="161"/>
      <c r="COB33" s="164"/>
      <c r="COC33" s="161"/>
      <c r="COD33" s="164"/>
      <c r="COE33" s="161"/>
      <c r="COF33" s="164"/>
      <c r="COG33" s="161"/>
      <c r="COH33" s="164"/>
      <c r="COI33" s="161"/>
      <c r="COJ33" s="164"/>
      <c r="COK33" s="161"/>
      <c r="COL33" s="164"/>
      <c r="COM33" s="161"/>
      <c r="CON33" s="164"/>
      <c r="COO33" s="161"/>
      <c r="COP33" s="164"/>
      <c r="COQ33" s="161"/>
      <c r="COR33" s="164"/>
      <c r="COS33" s="161"/>
      <c r="COT33" s="164"/>
      <c r="COU33" s="161"/>
      <c r="COV33" s="164"/>
      <c r="COW33" s="161"/>
      <c r="COX33" s="164"/>
      <c r="COY33" s="161"/>
      <c r="COZ33" s="164"/>
      <c r="CPA33" s="161"/>
      <c r="CPB33" s="164"/>
      <c r="CPC33" s="161"/>
      <c r="CPD33" s="164"/>
      <c r="CPE33" s="161"/>
      <c r="CPF33" s="164"/>
      <c r="CPG33" s="161"/>
      <c r="CPH33" s="164"/>
      <c r="CPI33" s="161"/>
      <c r="CPJ33" s="164"/>
      <c r="CPK33" s="161"/>
      <c r="CPL33" s="164"/>
      <c r="CPM33" s="161"/>
      <c r="CPN33" s="164"/>
      <c r="CPO33" s="161"/>
      <c r="CPP33" s="164"/>
      <c r="CPQ33" s="161"/>
      <c r="CPR33" s="164"/>
      <c r="CPS33" s="161"/>
      <c r="CPT33" s="164"/>
      <c r="CPU33" s="161"/>
      <c r="CPV33" s="164"/>
      <c r="CPW33" s="161"/>
      <c r="CPX33" s="164"/>
      <c r="CPY33" s="161"/>
      <c r="CPZ33" s="164"/>
      <c r="CQA33" s="161"/>
      <c r="CQB33" s="164"/>
      <c r="CQC33" s="161"/>
      <c r="CQD33" s="164"/>
      <c r="CQE33" s="161"/>
      <c r="CQF33" s="164"/>
      <c r="CQG33" s="161"/>
      <c r="CQH33" s="164"/>
      <c r="CQI33" s="161"/>
      <c r="CQJ33" s="164"/>
      <c r="CQK33" s="161"/>
      <c r="CQL33" s="164"/>
      <c r="CQM33" s="161"/>
      <c r="CQN33" s="164"/>
      <c r="CQO33" s="161"/>
      <c r="CQP33" s="164"/>
      <c r="CQQ33" s="161"/>
      <c r="CQR33" s="164"/>
      <c r="CQS33" s="161"/>
      <c r="CQT33" s="164"/>
      <c r="CQU33" s="161"/>
      <c r="CQV33" s="164"/>
      <c r="CQW33" s="161"/>
      <c r="CQX33" s="164"/>
      <c r="CQY33" s="161"/>
      <c r="CQZ33" s="164"/>
      <c r="CRA33" s="161"/>
      <c r="CRB33" s="164"/>
      <c r="CRC33" s="161"/>
      <c r="CRD33" s="164"/>
      <c r="CRE33" s="161"/>
      <c r="CRF33" s="164"/>
      <c r="CRG33" s="161"/>
      <c r="CRH33" s="164"/>
      <c r="CRI33" s="161"/>
      <c r="CRJ33" s="164"/>
      <c r="CRK33" s="161"/>
      <c r="CRL33" s="164"/>
      <c r="CRM33" s="161"/>
      <c r="CRN33" s="164"/>
      <c r="CRO33" s="161"/>
      <c r="CRP33" s="164"/>
      <c r="CRQ33" s="161"/>
      <c r="CRR33" s="164"/>
      <c r="CRS33" s="161"/>
      <c r="CRT33" s="164"/>
      <c r="CRU33" s="161"/>
      <c r="CRV33" s="164"/>
      <c r="CRW33" s="161"/>
      <c r="CRX33" s="164"/>
      <c r="CRY33" s="161"/>
      <c r="CRZ33" s="164"/>
      <c r="CSA33" s="161"/>
      <c r="CSB33" s="164"/>
      <c r="CSC33" s="161"/>
      <c r="CSD33" s="164"/>
      <c r="CSE33" s="161"/>
      <c r="CSF33" s="164"/>
      <c r="CSG33" s="161"/>
      <c r="CSH33" s="164"/>
      <c r="CSI33" s="161"/>
      <c r="CSJ33" s="164"/>
      <c r="CSK33" s="161"/>
      <c r="CSL33" s="164"/>
      <c r="CSM33" s="161"/>
      <c r="CSN33" s="164"/>
      <c r="CSO33" s="161"/>
      <c r="CSP33" s="164"/>
      <c r="CSQ33" s="161"/>
      <c r="CSR33" s="164"/>
      <c r="CSS33" s="161"/>
      <c r="CST33" s="164"/>
      <c r="CSU33" s="161"/>
      <c r="CSV33" s="164"/>
      <c r="CSW33" s="161"/>
      <c r="CSX33" s="164"/>
      <c r="CSY33" s="161"/>
      <c r="CSZ33" s="164"/>
      <c r="CTA33" s="161"/>
      <c r="CTB33" s="164"/>
      <c r="CTC33" s="161"/>
      <c r="CTD33" s="164"/>
      <c r="CTE33" s="161"/>
      <c r="CTF33" s="164"/>
      <c r="CTG33" s="161"/>
      <c r="CTH33" s="164"/>
      <c r="CTI33" s="161"/>
      <c r="CTJ33" s="164"/>
      <c r="CTK33" s="161"/>
      <c r="CTL33" s="164"/>
      <c r="CTM33" s="161"/>
      <c r="CTN33" s="164"/>
      <c r="CTO33" s="161"/>
      <c r="CTP33" s="164"/>
      <c r="CTQ33" s="161"/>
      <c r="CTR33" s="164"/>
      <c r="CTS33" s="161"/>
      <c r="CTT33" s="164"/>
      <c r="CTU33" s="161"/>
      <c r="CTV33" s="164"/>
      <c r="CTW33" s="161"/>
      <c r="CTX33" s="164"/>
      <c r="CTY33" s="161"/>
      <c r="CTZ33" s="164"/>
      <c r="CUA33" s="161"/>
      <c r="CUB33" s="164"/>
      <c r="CUC33" s="161"/>
      <c r="CUD33" s="164"/>
      <c r="CUE33" s="161"/>
      <c r="CUF33" s="164"/>
      <c r="CUG33" s="161"/>
      <c r="CUH33" s="164"/>
      <c r="CUI33" s="161"/>
      <c r="CUJ33" s="164"/>
      <c r="CUK33" s="161"/>
      <c r="CUL33" s="164"/>
      <c r="CUM33" s="161"/>
      <c r="CUN33" s="164"/>
      <c r="CUO33" s="161"/>
      <c r="CUP33" s="164"/>
      <c r="CUQ33" s="161"/>
      <c r="CUR33" s="164"/>
      <c r="CUS33" s="161"/>
      <c r="CUT33" s="164"/>
      <c r="CUU33" s="161"/>
      <c r="CUV33" s="164"/>
      <c r="CUW33" s="161"/>
      <c r="CUX33" s="164"/>
      <c r="CUY33" s="161"/>
      <c r="CUZ33" s="164"/>
      <c r="CVA33" s="161"/>
      <c r="CVB33" s="164"/>
      <c r="CVC33" s="161"/>
      <c r="CVD33" s="164"/>
      <c r="CVE33" s="161"/>
      <c r="CVF33" s="164"/>
      <c r="CVG33" s="161"/>
      <c r="CVH33" s="164"/>
      <c r="CVI33" s="161"/>
      <c r="CVJ33" s="164"/>
      <c r="CVK33" s="161"/>
      <c r="CVL33" s="164"/>
      <c r="CVM33" s="161"/>
      <c r="CVN33" s="164"/>
      <c r="CVO33" s="161"/>
      <c r="CVP33" s="164"/>
      <c r="CVQ33" s="161"/>
      <c r="CVR33" s="164"/>
      <c r="CVS33" s="161"/>
      <c r="CVT33" s="164"/>
      <c r="CVU33" s="161"/>
      <c r="CVV33" s="164"/>
      <c r="CVW33" s="161"/>
      <c r="CVX33" s="164"/>
      <c r="CVY33" s="161"/>
      <c r="CVZ33" s="164"/>
      <c r="CWA33" s="161"/>
      <c r="CWB33" s="164"/>
      <c r="CWC33" s="161"/>
      <c r="CWD33" s="164"/>
      <c r="CWE33" s="161"/>
      <c r="CWF33" s="164"/>
      <c r="CWG33" s="161"/>
      <c r="CWH33" s="164"/>
      <c r="CWI33" s="161"/>
      <c r="CWJ33" s="164"/>
      <c r="CWK33" s="161"/>
      <c r="CWL33" s="164"/>
      <c r="CWM33" s="161"/>
      <c r="CWN33" s="164"/>
      <c r="CWO33" s="161"/>
      <c r="CWP33" s="164"/>
      <c r="CWQ33" s="161"/>
      <c r="CWR33" s="164"/>
      <c r="CWS33" s="161"/>
      <c r="CWT33" s="164"/>
      <c r="CWU33" s="161"/>
      <c r="CWV33" s="164"/>
      <c r="CWW33" s="161"/>
      <c r="CWX33" s="164"/>
      <c r="CWY33" s="161"/>
      <c r="CWZ33" s="164"/>
      <c r="CXA33" s="161"/>
      <c r="CXB33" s="164"/>
      <c r="CXC33" s="161"/>
      <c r="CXD33" s="164"/>
      <c r="CXE33" s="161"/>
      <c r="CXF33" s="164"/>
      <c r="CXG33" s="161"/>
      <c r="CXH33" s="164"/>
      <c r="CXI33" s="161"/>
      <c r="CXJ33" s="164"/>
      <c r="CXK33" s="161"/>
      <c r="CXL33" s="164"/>
      <c r="CXM33" s="161"/>
      <c r="CXN33" s="164"/>
      <c r="CXO33" s="161"/>
      <c r="CXP33" s="164"/>
      <c r="CXQ33" s="161"/>
      <c r="CXR33" s="164"/>
      <c r="CXS33" s="161"/>
      <c r="CXT33" s="164"/>
      <c r="CXU33" s="161"/>
      <c r="CXV33" s="164"/>
      <c r="CXW33" s="161"/>
      <c r="CXX33" s="164"/>
      <c r="CXY33" s="161"/>
      <c r="CXZ33" s="164"/>
      <c r="CYA33" s="161"/>
      <c r="CYB33" s="164"/>
      <c r="CYC33" s="161"/>
      <c r="CYD33" s="164"/>
      <c r="CYE33" s="161"/>
      <c r="CYF33" s="164"/>
      <c r="CYG33" s="161"/>
      <c r="CYH33" s="164"/>
      <c r="CYI33" s="161"/>
      <c r="CYJ33" s="164"/>
      <c r="CYK33" s="161"/>
      <c r="CYL33" s="164"/>
      <c r="CYM33" s="161"/>
      <c r="CYN33" s="164"/>
      <c r="CYO33" s="161"/>
      <c r="CYP33" s="164"/>
      <c r="CYQ33" s="161"/>
      <c r="CYR33" s="164"/>
      <c r="CYS33" s="161"/>
      <c r="CYT33" s="164"/>
      <c r="CYU33" s="161"/>
      <c r="CYV33" s="164"/>
      <c r="CYW33" s="161"/>
      <c r="CYX33" s="164"/>
      <c r="CYY33" s="161"/>
      <c r="CYZ33" s="164"/>
      <c r="CZA33" s="161"/>
      <c r="CZB33" s="164"/>
      <c r="CZC33" s="161"/>
      <c r="CZD33" s="164"/>
      <c r="CZE33" s="161"/>
      <c r="CZF33" s="164"/>
      <c r="CZG33" s="161"/>
      <c r="CZH33" s="164"/>
      <c r="CZI33" s="161"/>
      <c r="CZJ33" s="164"/>
      <c r="CZK33" s="161"/>
      <c r="CZL33" s="164"/>
      <c r="CZM33" s="161"/>
      <c r="CZN33" s="164"/>
      <c r="CZO33" s="161"/>
      <c r="CZP33" s="164"/>
      <c r="CZQ33" s="161"/>
      <c r="CZR33" s="164"/>
      <c r="CZS33" s="161"/>
      <c r="CZT33" s="164"/>
      <c r="CZU33" s="161"/>
      <c r="CZV33" s="164"/>
      <c r="CZW33" s="161"/>
      <c r="CZX33" s="164"/>
      <c r="CZY33" s="161"/>
      <c r="CZZ33" s="164"/>
      <c r="DAA33" s="161"/>
      <c r="DAB33" s="164"/>
      <c r="DAC33" s="161"/>
      <c r="DAD33" s="164"/>
      <c r="DAE33" s="161"/>
      <c r="DAF33" s="164"/>
      <c r="DAG33" s="161"/>
      <c r="DAH33" s="164"/>
      <c r="DAI33" s="161"/>
      <c r="DAJ33" s="164"/>
      <c r="DAK33" s="161"/>
      <c r="DAL33" s="164"/>
      <c r="DAM33" s="161"/>
      <c r="DAN33" s="164"/>
      <c r="DAO33" s="161"/>
      <c r="DAP33" s="164"/>
      <c r="DAQ33" s="161"/>
      <c r="DAR33" s="164"/>
      <c r="DAS33" s="161"/>
      <c r="DAT33" s="164"/>
      <c r="DAU33" s="161"/>
      <c r="DAV33" s="164"/>
      <c r="DAW33" s="161"/>
      <c r="DAX33" s="164"/>
      <c r="DAY33" s="161"/>
      <c r="DAZ33" s="164"/>
      <c r="DBA33" s="161"/>
      <c r="DBB33" s="164"/>
      <c r="DBC33" s="161"/>
      <c r="DBD33" s="164"/>
      <c r="DBE33" s="161"/>
      <c r="DBF33" s="164"/>
      <c r="DBG33" s="161"/>
      <c r="DBH33" s="164"/>
      <c r="DBI33" s="161"/>
      <c r="DBJ33" s="164"/>
      <c r="DBK33" s="161"/>
      <c r="DBL33" s="164"/>
      <c r="DBM33" s="161"/>
      <c r="DBN33" s="164"/>
      <c r="DBO33" s="161"/>
      <c r="DBP33" s="164"/>
      <c r="DBQ33" s="161"/>
      <c r="DBR33" s="164"/>
      <c r="DBS33" s="161"/>
      <c r="DBT33" s="164"/>
      <c r="DBU33" s="161"/>
      <c r="DBV33" s="164"/>
      <c r="DBW33" s="161"/>
      <c r="DBX33" s="164"/>
      <c r="DBY33" s="161"/>
      <c r="DBZ33" s="164"/>
      <c r="DCA33" s="161"/>
      <c r="DCB33" s="164"/>
      <c r="DCC33" s="161"/>
      <c r="DCD33" s="164"/>
      <c r="DCE33" s="161"/>
      <c r="DCF33" s="164"/>
      <c r="DCG33" s="161"/>
      <c r="DCH33" s="164"/>
      <c r="DCI33" s="161"/>
      <c r="DCJ33" s="164"/>
      <c r="DCK33" s="161"/>
      <c r="DCL33" s="164"/>
      <c r="DCM33" s="161"/>
      <c r="DCN33" s="164"/>
      <c r="DCO33" s="161"/>
      <c r="DCP33" s="164"/>
      <c r="DCQ33" s="161"/>
      <c r="DCR33" s="164"/>
      <c r="DCS33" s="161"/>
      <c r="DCT33" s="164"/>
      <c r="DCU33" s="161"/>
      <c r="DCV33" s="164"/>
      <c r="DCW33" s="161"/>
      <c r="DCX33" s="164"/>
      <c r="DCY33" s="161"/>
      <c r="DCZ33" s="164"/>
      <c r="DDA33" s="161"/>
      <c r="DDB33" s="164"/>
      <c r="DDC33" s="161"/>
      <c r="DDD33" s="164"/>
      <c r="DDE33" s="161"/>
      <c r="DDF33" s="164"/>
      <c r="DDG33" s="161"/>
      <c r="DDH33" s="164"/>
      <c r="DDI33" s="161"/>
      <c r="DDJ33" s="164"/>
      <c r="DDK33" s="161"/>
      <c r="DDL33" s="164"/>
      <c r="DDM33" s="161"/>
      <c r="DDN33" s="164"/>
      <c r="DDO33" s="161"/>
      <c r="DDP33" s="164"/>
      <c r="DDQ33" s="161"/>
      <c r="DDR33" s="164"/>
      <c r="DDS33" s="161"/>
      <c r="DDT33" s="164"/>
      <c r="DDU33" s="161"/>
      <c r="DDV33" s="164"/>
      <c r="DDW33" s="161"/>
      <c r="DDX33" s="164"/>
      <c r="DDY33" s="161"/>
      <c r="DDZ33" s="164"/>
      <c r="DEA33" s="161"/>
      <c r="DEB33" s="164"/>
      <c r="DEC33" s="161"/>
      <c r="DED33" s="164"/>
      <c r="DEE33" s="161"/>
      <c r="DEF33" s="164"/>
      <c r="DEG33" s="161"/>
      <c r="DEH33" s="164"/>
      <c r="DEI33" s="161"/>
      <c r="DEJ33" s="164"/>
      <c r="DEK33" s="161"/>
      <c r="DEL33" s="164"/>
      <c r="DEM33" s="161"/>
      <c r="DEN33" s="164"/>
      <c r="DEO33" s="161"/>
      <c r="DEP33" s="164"/>
      <c r="DEQ33" s="161"/>
      <c r="DER33" s="164"/>
      <c r="DES33" s="161"/>
      <c r="DET33" s="164"/>
      <c r="DEU33" s="161"/>
      <c r="DEV33" s="164"/>
      <c r="DEW33" s="161"/>
      <c r="DEX33" s="164"/>
      <c r="DEY33" s="161"/>
      <c r="DEZ33" s="164"/>
      <c r="DFA33" s="161"/>
      <c r="DFB33" s="164"/>
      <c r="DFC33" s="161"/>
      <c r="DFD33" s="164"/>
      <c r="DFE33" s="161"/>
      <c r="DFF33" s="164"/>
      <c r="DFG33" s="161"/>
      <c r="DFH33" s="164"/>
      <c r="DFI33" s="161"/>
      <c r="DFJ33" s="164"/>
      <c r="DFK33" s="161"/>
      <c r="DFL33" s="164"/>
      <c r="DFM33" s="161"/>
      <c r="DFN33" s="164"/>
      <c r="DFO33" s="161"/>
      <c r="DFP33" s="164"/>
      <c r="DFQ33" s="161"/>
      <c r="DFR33" s="164"/>
      <c r="DFS33" s="161"/>
      <c r="DFT33" s="164"/>
      <c r="DFU33" s="161"/>
      <c r="DFV33" s="164"/>
      <c r="DFW33" s="161"/>
      <c r="DFX33" s="164"/>
      <c r="DFY33" s="161"/>
      <c r="DFZ33" s="164"/>
      <c r="DGA33" s="161"/>
      <c r="DGB33" s="164"/>
      <c r="DGC33" s="161"/>
      <c r="DGD33" s="164"/>
      <c r="DGE33" s="161"/>
      <c r="DGF33" s="164"/>
      <c r="DGG33" s="161"/>
      <c r="DGH33" s="164"/>
      <c r="DGI33" s="161"/>
      <c r="DGJ33" s="164"/>
      <c r="DGK33" s="161"/>
      <c r="DGL33" s="164"/>
      <c r="DGM33" s="161"/>
      <c r="DGN33" s="164"/>
      <c r="DGO33" s="161"/>
      <c r="DGP33" s="164"/>
      <c r="DGQ33" s="161"/>
      <c r="DGR33" s="164"/>
      <c r="DGS33" s="161"/>
      <c r="DGT33" s="164"/>
      <c r="DGU33" s="161"/>
      <c r="DGV33" s="164"/>
      <c r="DGW33" s="161"/>
      <c r="DGX33" s="164"/>
      <c r="DGY33" s="161"/>
      <c r="DGZ33" s="164"/>
      <c r="DHA33" s="161"/>
      <c r="DHB33" s="164"/>
      <c r="DHC33" s="161"/>
      <c r="DHD33" s="164"/>
      <c r="DHE33" s="161"/>
      <c r="DHF33" s="164"/>
      <c r="DHG33" s="161"/>
      <c r="DHH33" s="164"/>
      <c r="DHI33" s="161"/>
      <c r="DHJ33" s="164"/>
      <c r="DHK33" s="161"/>
      <c r="DHL33" s="164"/>
      <c r="DHM33" s="161"/>
      <c r="DHN33" s="164"/>
      <c r="DHO33" s="161"/>
      <c r="DHP33" s="164"/>
      <c r="DHQ33" s="161"/>
      <c r="DHR33" s="164"/>
      <c r="DHS33" s="161"/>
      <c r="DHT33" s="164"/>
      <c r="DHU33" s="161"/>
      <c r="DHV33" s="164"/>
      <c r="DHW33" s="161"/>
      <c r="DHX33" s="164"/>
      <c r="DHY33" s="161"/>
      <c r="DHZ33" s="164"/>
      <c r="DIA33" s="161"/>
      <c r="DIB33" s="164"/>
      <c r="DIC33" s="161"/>
      <c r="DID33" s="164"/>
      <c r="DIE33" s="161"/>
      <c r="DIF33" s="164"/>
      <c r="DIG33" s="161"/>
      <c r="DIH33" s="164"/>
      <c r="DII33" s="161"/>
      <c r="DIJ33" s="164"/>
      <c r="DIK33" s="161"/>
      <c r="DIL33" s="164"/>
      <c r="DIM33" s="161"/>
      <c r="DIN33" s="164"/>
      <c r="DIO33" s="161"/>
      <c r="DIP33" s="164"/>
      <c r="DIQ33" s="161"/>
      <c r="DIR33" s="164"/>
      <c r="DIS33" s="161"/>
      <c r="DIT33" s="164"/>
      <c r="DIU33" s="161"/>
      <c r="DIV33" s="164"/>
      <c r="DIW33" s="161"/>
      <c r="DIX33" s="164"/>
      <c r="DIY33" s="161"/>
      <c r="DIZ33" s="164"/>
      <c r="DJA33" s="161"/>
      <c r="DJB33" s="164"/>
      <c r="DJC33" s="161"/>
      <c r="DJD33" s="164"/>
      <c r="DJE33" s="161"/>
      <c r="DJF33" s="164"/>
      <c r="DJG33" s="161"/>
      <c r="DJH33" s="164"/>
      <c r="DJI33" s="161"/>
      <c r="DJJ33" s="164"/>
      <c r="DJK33" s="161"/>
      <c r="DJL33" s="164"/>
      <c r="DJM33" s="161"/>
      <c r="DJN33" s="164"/>
      <c r="DJO33" s="161"/>
      <c r="DJP33" s="164"/>
      <c r="DJQ33" s="161"/>
      <c r="DJR33" s="164"/>
      <c r="DJS33" s="161"/>
      <c r="DJT33" s="164"/>
      <c r="DJU33" s="161"/>
      <c r="DJV33" s="164"/>
      <c r="DJW33" s="161"/>
      <c r="DJX33" s="164"/>
      <c r="DJY33" s="161"/>
      <c r="DJZ33" s="164"/>
      <c r="DKA33" s="161"/>
      <c r="DKB33" s="164"/>
      <c r="DKC33" s="161"/>
      <c r="DKD33" s="164"/>
      <c r="DKE33" s="161"/>
      <c r="DKF33" s="164"/>
      <c r="DKG33" s="161"/>
      <c r="DKH33" s="164"/>
      <c r="DKI33" s="161"/>
      <c r="DKJ33" s="164"/>
      <c r="DKK33" s="161"/>
      <c r="DKL33" s="164"/>
      <c r="DKM33" s="161"/>
      <c r="DKN33" s="164"/>
      <c r="DKO33" s="161"/>
      <c r="DKP33" s="164"/>
      <c r="DKQ33" s="161"/>
      <c r="DKR33" s="164"/>
      <c r="DKS33" s="161"/>
      <c r="DKT33" s="164"/>
      <c r="DKU33" s="161"/>
      <c r="DKV33" s="164"/>
      <c r="DKW33" s="161"/>
      <c r="DKX33" s="164"/>
      <c r="DKY33" s="161"/>
      <c r="DKZ33" s="164"/>
      <c r="DLA33" s="161"/>
      <c r="DLB33" s="164"/>
      <c r="DLC33" s="161"/>
      <c r="DLD33" s="164"/>
      <c r="DLE33" s="161"/>
      <c r="DLF33" s="164"/>
      <c r="DLG33" s="161"/>
      <c r="DLH33" s="164"/>
      <c r="DLI33" s="161"/>
      <c r="DLJ33" s="164"/>
      <c r="DLK33" s="161"/>
      <c r="DLL33" s="164"/>
      <c r="DLM33" s="161"/>
      <c r="DLN33" s="164"/>
      <c r="DLO33" s="161"/>
      <c r="DLP33" s="164"/>
      <c r="DLQ33" s="161"/>
      <c r="DLR33" s="164"/>
      <c r="DLS33" s="161"/>
      <c r="DLT33" s="164"/>
      <c r="DLU33" s="161"/>
      <c r="DLV33" s="164"/>
      <c r="DLW33" s="161"/>
      <c r="DLX33" s="164"/>
      <c r="DLY33" s="161"/>
      <c r="DLZ33" s="164"/>
      <c r="DMA33" s="161"/>
      <c r="DMB33" s="164"/>
      <c r="DMC33" s="161"/>
      <c r="DMD33" s="164"/>
      <c r="DME33" s="161"/>
      <c r="DMF33" s="164"/>
      <c r="DMG33" s="161"/>
      <c r="DMH33" s="164"/>
      <c r="DMI33" s="161"/>
      <c r="DMJ33" s="164"/>
      <c r="DMK33" s="161"/>
      <c r="DML33" s="164"/>
      <c r="DMM33" s="161"/>
      <c r="DMN33" s="164"/>
      <c r="DMO33" s="161"/>
      <c r="DMP33" s="164"/>
      <c r="DMQ33" s="161"/>
      <c r="DMR33" s="164"/>
      <c r="DMS33" s="161"/>
      <c r="DMT33" s="164"/>
      <c r="DMU33" s="161"/>
      <c r="DMV33" s="164"/>
      <c r="DMW33" s="161"/>
      <c r="DMX33" s="164"/>
      <c r="DMY33" s="161"/>
      <c r="DMZ33" s="164"/>
      <c r="DNA33" s="161"/>
      <c r="DNB33" s="164"/>
      <c r="DNC33" s="161"/>
      <c r="DND33" s="164"/>
      <c r="DNE33" s="161"/>
      <c r="DNF33" s="164"/>
      <c r="DNG33" s="161"/>
      <c r="DNH33" s="164"/>
      <c r="DNI33" s="161"/>
      <c r="DNJ33" s="164"/>
      <c r="DNK33" s="161"/>
      <c r="DNL33" s="164"/>
      <c r="DNM33" s="161"/>
      <c r="DNN33" s="164"/>
      <c r="DNO33" s="161"/>
      <c r="DNP33" s="164"/>
      <c r="DNQ33" s="161"/>
      <c r="DNR33" s="164"/>
      <c r="DNS33" s="161"/>
      <c r="DNT33" s="164"/>
      <c r="DNU33" s="161"/>
      <c r="DNV33" s="164"/>
      <c r="DNW33" s="161"/>
      <c r="DNX33" s="164"/>
      <c r="DNY33" s="161"/>
      <c r="DNZ33" s="164"/>
      <c r="DOA33" s="161"/>
      <c r="DOB33" s="164"/>
      <c r="DOC33" s="161"/>
      <c r="DOD33" s="164"/>
      <c r="DOE33" s="161"/>
      <c r="DOF33" s="164"/>
      <c r="DOG33" s="161"/>
      <c r="DOH33" s="164"/>
      <c r="DOI33" s="161"/>
      <c r="DOJ33" s="164"/>
      <c r="DOK33" s="161"/>
      <c r="DOL33" s="164"/>
      <c r="DOM33" s="161"/>
      <c r="DON33" s="164"/>
      <c r="DOO33" s="161"/>
      <c r="DOP33" s="164"/>
      <c r="DOQ33" s="161"/>
      <c r="DOR33" s="164"/>
      <c r="DOS33" s="161"/>
      <c r="DOT33" s="164"/>
      <c r="DOU33" s="161"/>
      <c r="DOV33" s="164"/>
      <c r="DOW33" s="161"/>
      <c r="DOX33" s="164"/>
      <c r="DOY33" s="161"/>
      <c r="DOZ33" s="164"/>
      <c r="DPA33" s="161"/>
      <c r="DPB33" s="164"/>
      <c r="DPC33" s="161"/>
      <c r="DPD33" s="164"/>
      <c r="DPE33" s="161"/>
      <c r="DPF33" s="164"/>
      <c r="DPG33" s="161"/>
      <c r="DPH33" s="164"/>
      <c r="DPI33" s="161"/>
      <c r="DPJ33" s="164"/>
      <c r="DPK33" s="161"/>
      <c r="DPL33" s="164"/>
      <c r="DPM33" s="161"/>
      <c r="DPN33" s="164"/>
      <c r="DPO33" s="161"/>
      <c r="DPP33" s="164"/>
      <c r="DPQ33" s="161"/>
      <c r="DPR33" s="164"/>
      <c r="DPS33" s="161"/>
      <c r="DPT33" s="164"/>
      <c r="DPU33" s="161"/>
      <c r="DPV33" s="164"/>
      <c r="DPW33" s="161"/>
      <c r="DPX33" s="164"/>
      <c r="DPY33" s="161"/>
      <c r="DPZ33" s="164"/>
      <c r="DQA33" s="161"/>
      <c r="DQB33" s="164"/>
      <c r="DQC33" s="161"/>
      <c r="DQD33" s="164"/>
      <c r="DQE33" s="161"/>
      <c r="DQF33" s="164"/>
      <c r="DQG33" s="161"/>
      <c r="DQH33" s="164"/>
      <c r="DQI33" s="161"/>
      <c r="DQJ33" s="164"/>
      <c r="DQK33" s="161"/>
      <c r="DQL33" s="164"/>
      <c r="DQM33" s="161"/>
      <c r="DQN33" s="164"/>
      <c r="DQO33" s="161"/>
      <c r="DQP33" s="164"/>
      <c r="DQQ33" s="161"/>
      <c r="DQR33" s="164"/>
      <c r="DQS33" s="161"/>
      <c r="DQT33" s="164"/>
      <c r="DQU33" s="161"/>
      <c r="DQV33" s="164"/>
      <c r="DQW33" s="161"/>
      <c r="DQX33" s="164"/>
      <c r="DQY33" s="161"/>
      <c r="DQZ33" s="164"/>
      <c r="DRA33" s="161"/>
      <c r="DRB33" s="164"/>
      <c r="DRC33" s="161"/>
      <c r="DRD33" s="164"/>
      <c r="DRE33" s="161"/>
      <c r="DRF33" s="164"/>
      <c r="DRG33" s="161"/>
      <c r="DRH33" s="164"/>
      <c r="DRI33" s="161"/>
      <c r="DRJ33" s="164"/>
      <c r="DRK33" s="161"/>
      <c r="DRL33" s="164"/>
      <c r="DRM33" s="161"/>
      <c r="DRN33" s="164"/>
      <c r="DRO33" s="161"/>
      <c r="DRP33" s="164"/>
      <c r="DRQ33" s="161"/>
      <c r="DRR33" s="164"/>
      <c r="DRS33" s="161"/>
      <c r="DRT33" s="164"/>
      <c r="DRU33" s="161"/>
      <c r="DRV33" s="164"/>
      <c r="DRW33" s="161"/>
      <c r="DRX33" s="164"/>
      <c r="DRY33" s="161"/>
      <c r="DRZ33" s="164"/>
      <c r="DSA33" s="161"/>
      <c r="DSB33" s="164"/>
      <c r="DSC33" s="161"/>
      <c r="DSD33" s="164"/>
      <c r="DSE33" s="161"/>
      <c r="DSF33" s="164"/>
      <c r="DSG33" s="161"/>
      <c r="DSH33" s="164"/>
      <c r="DSI33" s="161"/>
      <c r="DSJ33" s="164"/>
      <c r="DSK33" s="161"/>
      <c r="DSL33" s="164"/>
      <c r="DSM33" s="161"/>
      <c r="DSN33" s="164"/>
      <c r="DSO33" s="161"/>
      <c r="DSP33" s="164"/>
      <c r="DSQ33" s="161"/>
      <c r="DSR33" s="164"/>
      <c r="DSS33" s="161"/>
      <c r="DST33" s="164"/>
      <c r="DSU33" s="161"/>
      <c r="DSV33" s="164"/>
      <c r="DSW33" s="161"/>
      <c r="DSX33" s="164"/>
      <c r="DSY33" s="161"/>
      <c r="DSZ33" s="164"/>
      <c r="DTA33" s="161"/>
      <c r="DTB33" s="164"/>
      <c r="DTC33" s="161"/>
      <c r="DTD33" s="164"/>
      <c r="DTE33" s="161"/>
      <c r="DTF33" s="164"/>
      <c r="DTG33" s="161"/>
      <c r="DTH33" s="164"/>
      <c r="DTI33" s="161"/>
      <c r="DTJ33" s="164"/>
      <c r="DTK33" s="161"/>
      <c r="DTL33" s="164"/>
      <c r="DTM33" s="161"/>
      <c r="DTN33" s="164"/>
      <c r="DTO33" s="161"/>
      <c r="DTP33" s="164"/>
      <c r="DTQ33" s="161"/>
      <c r="DTR33" s="164"/>
      <c r="DTS33" s="161"/>
      <c r="DTT33" s="164"/>
      <c r="DTU33" s="161"/>
      <c r="DTV33" s="164"/>
      <c r="DTW33" s="161"/>
      <c r="DTX33" s="164"/>
      <c r="DTY33" s="161"/>
      <c r="DTZ33" s="164"/>
      <c r="DUA33" s="161"/>
      <c r="DUB33" s="164"/>
      <c r="DUC33" s="161"/>
      <c r="DUD33" s="164"/>
      <c r="DUE33" s="161"/>
      <c r="DUF33" s="164"/>
      <c r="DUG33" s="161"/>
      <c r="DUH33" s="164"/>
      <c r="DUI33" s="161"/>
      <c r="DUJ33" s="164"/>
      <c r="DUK33" s="161"/>
      <c r="DUL33" s="164"/>
      <c r="DUM33" s="161"/>
      <c r="DUN33" s="164"/>
      <c r="DUO33" s="161"/>
      <c r="DUP33" s="164"/>
      <c r="DUQ33" s="161"/>
      <c r="DUR33" s="164"/>
      <c r="DUS33" s="161"/>
      <c r="DUT33" s="164"/>
      <c r="DUU33" s="161"/>
      <c r="DUV33" s="164"/>
      <c r="DUW33" s="161"/>
      <c r="DUX33" s="164"/>
      <c r="DUY33" s="161"/>
      <c r="DUZ33" s="164"/>
      <c r="DVA33" s="161"/>
      <c r="DVB33" s="164"/>
      <c r="DVC33" s="161"/>
      <c r="DVD33" s="164"/>
      <c r="DVE33" s="161"/>
      <c r="DVF33" s="164"/>
      <c r="DVG33" s="161"/>
      <c r="DVH33" s="164"/>
      <c r="DVI33" s="161"/>
      <c r="DVJ33" s="164"/>
      <c r="DVK33" s="161"/>
      <c r="DVL33" s="164"/>
      <c r="DVM33" s="161"/>
      <c r="DVN33" s="164"/>
      <c r="DVO33" s="161"/>
      <c r="DVP33" s="164"/>
      <c r="DVQ33" s="161"/>
      <c r="DVR33" s="164"/>
      <c r="DVS33" s="161"/>
      <c r="DVT33" s="164"/>
      <c r="DVU33" s="161"/>
      <c r="DVV33" s="164"/>
      <c r="DVW33" s="161"/>
      <c r="DVX33" s="164"/>
      <c r="DVY33" s="161"/>
      <c r="DVZ33" s="164"/>
      <c r="DWA33" s="161"/>
      <c r="DWB33" s="164"/>
      <c r="DWC33" s="161"/>
      <c r="DWD33" s="164"/>
      <c r="DWE33" s="161"/>
      <c r="DWF33" s="164"/>
      <c r="DWG33" s="161"/>
      <c r="DWH33" s="164"/>
      <c r="DWI33" s="161"/>
      <c r="DWJ33" s="164"/>
      <c r="DWK33" s="161"/>
      <c r="DWL33" s="164"/>
      <c r="DWM33" s="161"/>
      <c r="DWN33" s="164"/>
      <c r="DWO33" s="161"/>
      <c r="DWP33" s="164"/>
      <c r="DWQ33" s="161"/>
      <c r="DWR33" s="164"/>
      <c r="DWS33" s="161"/>
      <c r="DWT33" s="164"/>
      <c r="DWU33" s="161"/>
      <c r="DWV33" s="164"/>
      <c r="DWW33" s="161"/>
      <c r="DWX33" s="164"/>
      <c r="DWY33" s="161"/>
      <c r="DWZ33" s="164"/>
      <c r="DXA33" s="161"/>
      <c r="DXB33" s="164"/>
      <c r="DXC33" s="161"/>
      <c r="DXD33" s="164"/>
      <c r="DXE33" s="161"/>
      <c r="DXF33" s="164"/>
      <c r="DXG33" s="161"/>
      <c r="DXH33" s="164"/>
      <c r="DXI33" s="161"/>
      <c r="DXJ33" s="164"/>
      <c r="DXK33" s="161"/>
      <c r="DXL33" s="164"/>
      <c r="DXM33" s="161"/>
      <c r="DXN33" s="164"/>
      <c r="DXO33" s="161"/>
      <c r="DXP33" s="164"/>
      <c r="DXQ33" s="161"/>
      <c r="DXR33" s="164"/>
      <c r="DXS33" s="161"/>
      <c r="DXT33" s="164"/>
      <c r="DXU33" s="161"/>
      <c r="DXV33" s="164"/>
      <c r="DXW33" s="161"/>
      <c r="DXX33" s="164"/>
      <c r="DXY33" s="161"/>
      <c r="DXZ33" s="164"/>
      <c r="DYA33" s="161"/>
      <c r="DYB33" s="164"/>
      <c r="DYC33" s="161"/>
      <c r="DYD33" s="164"/>
      <c r="DYE33" s="161"/>
      <c r="DYF33" s="164"/>
      <c r="DYG33" s="161"/>
      <c r="DYH33" s="164"/>
      <c r="DYI33" s="161"/>
      <c r="DYJ33" s="164"/>
      <c r="DYK33" s="161"/>
      <c r="DYL33" s="164"/>
      <c r="DYM33" s="161"/>
      <c r="DYN33" s="164"/>
      <c r="DYO33" s="161"/>
      <c r="DYP33" s="164"/>
      <c r="DYQ33" s="161"/>
      <c r="DYR33" s="164"/>
      <c r="DYS33" s="161"/>
      <c r="DYT33" s="164"/>
      <c r="DYU33" s="161"/>
      <c r="DYV33" s="164"/>
      <c r="DYW33" s="161"/>
      <c r="DYX33" s="164"/>
      <c r="DYY33" s="161"/>
      <c r="DYZ33" s="164"/>
      <c r="DZA33" s="161"/>
      <c r="DZB33" s="164"/>
      <c r="DZC33" s="161"/>
      <c r="DZD33" s="164"/>
      <c r="DZE33" s="161"/>
      <c r="DZF33" s="164"/>
      <c r="DZG33" s="161"/>
      <c r="DZH33" s="164"/>
      <c r="DZI33" s="161"/>
      <c r="DZJ33" s="164"/>
      <c r="DZK33" s="161"/>
      <c r="DZL33" s="164"/>
      <c r="DZM33" s="161"/>
      <c r="DZN33" s="164"/>
      <c r="DZO33" s="161"/>
      <c r="DZP33" s="164"/>
      <c r="DZQ33" s="161"/>
      <c r="DZR33" s="164"/>
      <c r="DZS33" s="161"/>
      <c r="DZT33" s="164"/>
      <c r="DZU33" s="161"/>
      <c r="DZV33" s="164"/>
      <c r="DZW33" s="161"/>
      <c r="DZX33" s="164"/>
      <c r="DZY33" s="161"/>
      <c r="DZZ33" s="164"/>
      <c r="EAA33" s="161"/>
      <c r="EAB33" s="164"/>
      <c r="EAC33" s="161"/>
      <c r="EAD33" s="164"/>
      <c r="EAE33" s="161"/>
      <c r="EAF33" s="164"/>
      <c r="EAG33" s="161"/>
      <c r="EAH33" s="164"/>
      <c r="EAI33" s="161"/>
      <c r="EAJ33" s="164"/>
      <c r="EAK33" s="161"/>
      <c r="EAL33" s="164"/>
      <c r="EAM33" s="161"/>
      <c r="EAN33" s="164"/>
      <c r="EAO33" s="161"/>
      <c r="EAP33" s="164"/>
      <c r="EAQ33" s="161"/>
      <c r="EAR33" s="164"/>
      <c r="EAS33" s="161"/>
      <c r="EAT33" s="164"/>
      <c r="EAU33" s="161"/>
      <c r="EAV33" s="164"/>
      <c r="EAW33" s="161"/>
      <c r="EAX33" s="164"/>
      <c r="EAY33" s="161"/>
      <c r="EAZ33" s="164"/>
      <c r="EBA33" s="161"/>
      <c r="EBB33" s="164"/>
      <c r="EBC33" s="161"/>
      <c r="EBD33" s="164"/>
      <c r="EBE33" s="161"/>
      <c r="EBF33" s="164"/>
      <c r="EBG33" s="161"/>
      <c r="EBH33" s="164"/>
      <c r="EBI33" s="161"/>
      <c r="EBJ33" s="164"/>
      <c r="EBK33" s="161"/>
      <c r="EBL33" s="164"/>
      <c r="EBM33" s="161"/>
      <c r="EBN33" s="164"/>
      <c r="EBO33" s="161"/>
      <c r="EBP33" s="164"/>
      <c r="EBQ33" s="161"/>
      <c r="EBR33" s="164"/>
      <c r="EBS33" s="161"/>
      <c r="EBT33" s="164"/>
      <c r="EBU33" s="161"/>
      <c r="EBV33" s="164"/>
      <c r="EBW33" s="161"/>
      <c r="EBX33" s="164"/>
      <c r="EBY33" s="161"/>
      <c r="EBZ33" s="164"/>
      <c r="ECA33" s="161"/>
      <c r="ECB33" s="164"/>
      <c r="ECC33" s="161"/>
      <c r="ECD33" s="164"/>
      <c r="ECE33" s="161"/>
      <c r="ECF33" s="164"/>
      <c r="ECG33" s="161"/>
      <c r="ECH33" s="164"/>
      <c r="ECI33" s="161"/>
      <c r="ECJ33" s="164"/>
      <c r="ECK33" s="161"/>
      <c r="ECL33" s="164"/>
      <c r="ECM33" s="161"/>
      <c r="ECN33" s="164"/>
      <c r="ECO33" s="161"/>
      <c r="ECP33" s="164"/>
      <c r="ECQ33" s="161"/>
      <c r="ECR33" s="164"/>
      <c r="ECS33" s="161"/>
      <c r="ECT33" s="164"/>
      <c r="ECU33" s="161"/>
      <c r="ECV33" s="164"/>
      <c r="ECW33" s="161"/>
      <c r="ECX33" s="164"/>
      <c r="ECY33" s="161"/>
      <c r="ECZ33" s="164"/>
      <c r="EDA33" s="161"/>
      <c r="EDB33" s="164"/>
      <c r="EDC33" s="161"/>
      <c r="EDD33" s="164"/>
      <c r="EDE33" s="161"/>
      <c r="EDF33" s="164"/>
      <c r="EDG33" s="161"/>
      <c r="EDH33" s="164"/>
      <c r="EDI33" s="161"/>
      <c r="EDJ33" s="164"/>
      <c r="EDK33" s="161"/>
      <c r="EDL33" s="164"/>
      <c r="EDM33" s="161"/>
      <c r="EDN33" s="164"/>
      <c r="EDO33" s="161"/>
      <c r="EDP33" s="164"/>
      <c r="EDQ33" s="161"/>
      <c r="EDR33" s="164"/>
      <c r="EDS33" s="161"/>
      <c r="EDT33" s="164"/>
      <c r="EDU33" s="161"/>
      <c r="EDV33" s="164"/>
      <c r="EDW33" s="161"/>
      <c r="EDX33" s="164"/>
      <c r="EDY33" s="161"/>
      <c r="EDZ33" s="164"/>
      <c r="EEA33" s="161"/>
      <c r="EEB33" s="164"/>
      <c r="EEC33" s="161"/>
      <c r="EED33" s="164"/>
      <c r="EEE33" s="161"/>
      <c r="EEF33" s="164"/>
      <c r="EEG33" s="161"/>
      <c r="EEH33" s="164"/>
      <c r="EEI33" s="161"/>
      <c r="EEJ33" s="164"/>
      <c r="EEK33" s="161"/>
      <c r="EEL33" s="164"/>
      <c r="EEM33" s="161"/>
      <c r="EEN33" s="164"/>
      <c r="EEO33" s="161"/>
      <c r="EEP33" s="164"/>
      <c r="EEQ33" s="161"/>
      <c r="EER33" s="164"/>
      <c r="EES33" s="161"/>
      <c r="EET33" s="164"/>
      <c r="EEU33" s="161"/>
      <c r="EEV33" s="164"/>
      <c r="EEW33" s="161"/>
      <c r="EEX33" s="164"/>
      <c r="EEY33" s="161"/>
      <c r="EEZ33" s="164"/>
      <c r="EFA33" s="161"/>
      <c r="EFB33" s="164"/>
      <c r="EFC33" s="161"/>
      <c r="EFD33" s="164"/>
      <c r="EFE33" s="161"/>
      <c r="EFF33" s="164"/>
      <c r="EFG33" s="161"/>
      <c r="EFH33" s="164"/>
      <c r="EFI33" s="161"/>
      <c r="EFJ33" s="164"/>
      <c r="EFK33" s="161"/>
      <c r="EFL33" s="164"/>
      <c r="EFM33" s="161"/>
      <c r="EFN33" s="164"/>
      <c r="EFO33" s="161"/>
      <c r="EFP33" s="164"/>
      <c r="EFQ33" s="161"/>
      <c r="EFR33" s="164"/>
      <c r="EFS33" s="161"/>
      <c r="EFT33" s="164"/>
      <c r="EFU33" s="161"/>
      <c r="EFV33" s="164"/>
      <c r="EFW33" s="161"/>
      <c r="EFX33" s="164"/>
      <c r="EFY33" s="161"/>
      <c r="EFZ33" s="164"/>
      <c r="EGA33" s="161"/>
      <c r="EGB33" s="164"/>
      <c r="EGC33" s="161"/>
      <c r="EGD33" s="164"/>
      <c r="EGE33" s="161"/>
      <c r="EGF33" s="164"/>
      <c r="EGG33" s="161"/>
      <c r="EGH33" s="164"/>
      <c r="EGI33" s="161"/>
      <c r="EGJ33" s="164"/>
      <c r="EGK33" s="161"/>
      <c r="EGL33" s="164"/>
      <c r="EGM33" s="161"/>
      <c r="EGN33" s="164"/>
      <c r="EGO33" s="161"/>
      <c r="EGP33" s="164"/>
      <c r="EGQ33" s="161"/>
      <c r="EGR33" s="164"/>
      <c r="EGS33" s="161"/>
      <c r="EGT33" s="164"/>
      <c r="EGU33" s="161"/>
      <c r="EGV33" s="164"/>
      <c r="EGW33" s="161"/>
      <c r="EGX33" s="164"/>
      <c r="EGY33" s="161"/>
      <c r="EGZ33" s="164"/>
      <c r="EHA33" s="161"/>
      <c r="EHB33" s="164"/>
      <c r="EHC33" s="161"/>
      <c r="EHD33" s="164"/>
      <c r="EHE33" s="161"/>
      <c r="EHF33" s="164"/>
      <c r="EHG33" s="161"/>
      <c r="EHH33" s="164"/>
      <c r="EHI33" s="161"/>
      <c r="EHJ33" s="164"/>
      <c r="EHK33" s="161"/>
      <c r="EHL33" s="164"/>
      <c r="EHM33" s="161"/>
      <c r="EHN33" s="164"/>
      <c r="EHO33" s="161"/>
      <c r="EHP33" s="164"/>
      <c r="EHQ33" s="161"/>
      <c r="EHR33" s="164"/>
      <c r="EHS33" s="161"/>
      <c r="EHT33" s="164"/>
      <c r="EHU33" s="161"/>
      <c r="EHV33" s="164"/>
      <c r="EHW33" s="161"/>
      <c r="EHX33" s="164"/>
      <c r="EHY33" s="161"/>
      <c r="EHZ33" s="164"/>
      <c r="EIA33" s="161"/>
      <c r="EIB33" s="164"/>
      <c r="EIC33" s="161"/>
      <c r="EID33" s="164"/>
      <c r="EIE33" s="161"/>
      <c r="EIF33" s="164"/>
      <c r="EIG33" s="161"/>
      <c r="EIH33" s="164"/>
      <c r="EII33" s="161"/>
      <c r="EIJ33" s="164"/>
      <c r="EIK33" s="161"/>
      <c r="EIL33" s="164"/>
      <c r="EIM33" s="161"/>
      <c r="EIN33" s="164"/>
      <c r="EIO33" s="161"/>
      <c r="EIP33" s="164"/>
      <c r="EIQ33" s="161"/>
      <c r="EIR33" s="164"/>
      <c r="EIS33" s="161"/>
      <c r="EIT33" s="164"/>
      <c r="EIU33" s="161"/>
      <c r="EIV33" s="164"/>
      <c r="EIW33" s="161"/>
      <c r="EIX33" s="164"/>
      <c r="EIY33" s="161"/>
      <c r="EIZ33" s="164"/>
      <c r="EJA33" s="161"/>
      <c r="EJB33" s="164"/>
      <c r="EJC33" s="161"/>
      <c r="EJD33" s="164"/>
      <c r="EJE33" s="161"/>
      <c r="EJF33" s="164"/>
      <c r="EJG33" s="161"/>
      <c r="EJH33" s="164"/>
      <c r="EJI33" s="161"/>
      <c r="EJJ33" s="164"/>
      <c r="EJK33" s="161"/>
      <c r="EJL33" s="164"/>
      <c r="EJM33" s="161"/>
      <c r="EJN33" s="164"/>
      <c r="EJO33" s="161"/>
      <c r="EJP33" s="164"/>
      <c r="EJQ33" s="161"/>
      <c r="EJR33" s="164"/>
      <c r="EJS33" s="161"/>
      <c r="EJT33" s="164"/>
      <c r="EJU33" s="161"/>
      <c r="EJV33" s="164"/>
      <c r="EJW33" s="161"/>
      <c r="EJX33" s="164"/>
      <c r="EJY33" s="161"/>
      <c r="EJZ33" s="164"/>
      <c r="EKA33" s="161"/>
      <c r="EKB33" s="164"/>
      <c r="EKC33" s="161"/>
      <c r="EKD33" s="164"/>
      <c r="EKE33" s="161"/>
      <c r="EKF33" s="164"/>
      <c r="EKG33" s="161"/>
      <c r="EKH33" s="164"/>
      <c r="EKI33" s="161"/>
      <c r="EKJ33" s="164"/>
      <c r="EKK33" s="161"/>
      <c r="EKL33" s="164"/>
      <c r="EKM33" s="161"/>
      <c r="EKN33" s="164"/>
      <c r="EKO33" s="161"/>
      <c r="EKP33" s="164"/>
      <c r="EKQ33" s="161"/>
      <c r="EKR33" s="164"/>
      <c r="EKS33" s="161"/>
      <c r="EKT33" s="164"/>
      <c r="EKU33" s="161"/>
      <c r="EKV33" s="164"/>
      <c r="EKW33" s="161"/>
      <c r="EKX33" s="164"/>
      <c r="EKY33" s="161"/>
      <c r="EKZ33" s="164"/>
      <c r="ELA33" s="161"/>
      <c r="ELB33" s="164"/>
      <c r="ELC33" s="161"/>
      <c r="ELD33" s="164"/>
      <c r="ELE33" s="161"/>
      <c r="ELF33" s="164"/>
      <c r="ELG33" s="161"/>
      <c r="ELH33" s="164"/>
      <c r="ELI33" s="161"/>
      <c r="ELJ33" s="164"/>
      <c r="ELK33" s="161"/>
      <c r="ELL33" s="164"/>
      <c r="ELM33" s="161"/>
      <c r="ELN33" s="164"/>
      <c r="ELO33" s="161"/>
      <c r="ELP33" s="164"/>
      <c r="ELQ33" s="161"/>
      <c r="ELR33" s="164"/>
      <c r="ELS33" s="161"/>
      <c r="ELT33" s="164"/>
      <c r="ELU33" s="161"/>
      <c r="ELV33" s="164"/>
      <c r="ELW33" s="161"/>
      <c r="ELX33" s="164"/>
      <c r="ELY33" s="161"/>
      <c r="ELZ33" s="164"/>
      <c r="EMA33" s="161"/>
      <c r="EMB33" s="164"/>
      <c r="EMC33" s="161"/>
      <c r="EMD33" s="164"/>
      <c r="EME33" s="161"/>
      <c r="EMF33" s="164"/>
      <c r="EMG33" s="161"/>
      <c r="EMH33" s="164"/>
      <c r="EMI33" s="161"/>
      <c r="EMJ33" s="164"/>
      <c r="EMK33" s="161"/>
      <c r="EML33" s="164"/>
      <c r="EMM33" s="161"/>
      <c r="EMN33" s="164"/>
      <c r="EMO33" s="161"/>
      <c r="EMP33" s="164"/>
      <c r="EMQ33" s="161"/>
      <c r="EMR33" s="164"/>
      <c r="EMS33" s="161"/>
      <c r="EMT33" s="164"/>
      <c r="EMU33" s="161"/>
      <c r="EMV33" s="164"/>
      <c r="EMW33" s="161"/>
      <c r="EMX33" s="164"/>
      <c r="EMY33" s="161"/>
      <c r="EMZ33" s="164"/>
      <c r="ENA33" s="161"/>
      <c r="ENB33" s="164"/>
      <c r="ENC33" s="161"/>
      <c r="END33" s="164"/>
      <c r="ENE33" s="161"/>
      <c r="ENF33" s="164"/>
      <c r="ENG33" s="161"/>
      <c r="ENH33" s="164"/>
      <c r="ENI33" s="161"/>
      <c r="ENJ33" s="164"/>
      <c r="ENK33" s="161"/>
      <c r="ENL33" s="164"/>
      <c r="ENM33" s="161"/>
      <c r="ENN33" s="164"/>
      <c r="ENO33" s="161"/>
      <c r="ENP33" s="164"/>
      <c r="ENQ33" s="161"/>
      <c r="ENR33" s="164"/>
      <c r="ENS33" s="161"/>
      <c r="ENT33" s="164"/>
      <c r="ENU33" s="161"/>
      <c r="ENV33" s="164"/>
      <c r="ENW33" s="161"/>
      <c r="ENX33" s="164"/>
      <c r="ENY33" s="161"/>
      <c r="ENZ33" s="164"/>
      <c r="EOA33" s="161"/>
      <c r="EOB33" s="164"/>
      <c r="EOC33" s="161"/>
      <c r="EOD33" s="164"/>
      <c r="EOE33" s="161"/>
      <c r="EOF33" s="164"/>
      <c r="EOG33" s="161"/>
      <c r="EOH33" s="164"/>
      <c r="EOI33" s="161"/>
      <c r="EOJ33" s="164"/>
      <c r="EOK33" s="161"/>
      <c r="EOL33" s="164"/>
      <c r="EOM33" s="161"/>
      <c r="EON33" s="164"/>
      <c r="EOO33" s="161"/>
      <c r="EOP33" s="164"/>
      <c r="EOQ33" s="161"/>
      <c r="EOR33" s="164"/>
      <c r="EOS33" s="161"/>
      <c r="EOT33" s="164"/>
      <c r="EOU33" s="161"/>
      <c r="EOV33" s="164"/>
      <c r="EOW33" s="161"/>
      <c r="EOX33" s="164"/>
      <c r="EOY33" s="161"/>
      <c r="EOZ33" s="164"/>
      <c r="EPA33" s="161"/>
      <c r="EPB33" s="164"/>
      <c r="EPC33" s="161"/>
      <c r="EPD33" s="164"/>
      <c r="EPE33" s="161"/>
      <c r="EPF33" s="164"/>
      <c r="EPG33" s="161"/>
      <c r="EPH33" s="164"/>
      <c r="EPI33" s="161"/>
      <c r="EPJ33" s="164"/>
      <c r="EPK33" s="161"/>
      <c r="EPL33" s="164"/>
      <c r="EPM33" s="161"/>
      <c r="EPN33" s="164"/>
      <c r="EPO33" s="161"/>
      <c r="EPP33" s="164"/>
      <c r="EPQ33" s="161"/>
      <c r="EPR33" s="164"/>
      <c r="EPS33" s="161"/>
      <c r="EPT33" s="164"/>
      <c r="EPU33" s="161"/>
      <c r="EPV33" s="164"/>
      <c r="EPW33" s="161"/>
      <c r="EPX33" s="164"/>
      <c r="EPY33" s="161"/>
      <c r="EPZ33" s="164"/>
      <c r="EQA33" s="161"/>
      <c r="EQB33" s="164"/>
      <c r="EQC33" s="161"/>
      <c r="EQD33" s="164"/>
      <c r="EQE33" s="161"/>
      <c r="EQF33" s="164"/>
      <c r="EQG33" s="161"/>
      <c r="EQH33" s="164"/>
      <c r="EQI33" s="161"/>
      <c r="EQJ33" s="164"/>
      <c r="EQK33" s="161"/>
      <c r="EQL33" s="164"/>
      <c r="EQM33" s="161"/>
      <c r="EQN33" s="164"/>
      <c r="EQO33" s="161"/>
      <c r="EQP33" s="164"/>
      <c r="EQQ33" s="161"/>
      <c r="EQR33" s="164"/>
      <c r="EQS33" s="161"/>
      <c r="EQT33" s="164"/>
      <c r="EQU33" s="161"/>
      <c r="EQV33" s="164"/>
      <c r="EQW33" s="161"/>
      <c r="EQX33" s="164"/>
      <c r="EQY33" s="161"/>
      <c r="EQZ33" s="164"/>
      <c r="ERA33" s="161"/>
      <c r="ERB33" s="164"/>
      <c r="ERC33" s="161"/>
      <c r="ERD33" s="164"/>
      <c r="ERE33" s="161"/>
      <c r="ERF33" s="164"/>
      <c r="ERG33" s="161"/>
      <c r="ERH33" s="164"/>
      <c r="ERI33" s="161"/>
      <c r="ERJ33" s="164"/>
      <c r="ERK33" s="161"/>
      <c r="ERL33" s="164"/>
      <c r="ERM33" s="161"/>
      <c r="ERN33" s="164"/>
      <c r="ERO33" s="161"/>
      <c r="ERP33" s="164"/>
      <c r="ERQ33" s="161"/>
      <c r="ERR33" s="164"/>
      <c r="ERS33" s="161"/>
      <c r="ERT33" s="164"/>
      <c r="ERU33" s="161"/>
      <c r="ERV33" s="164"/>
      <c r="ERW33" s="161"/>
      <c r="ERX33" s="164"/>
      <c r="ERY33" s="161"/>
      <c r="ERZ33" s="164"/>
      <c r="ESA33" s="161"/>
      <c r="ESB33" s="164"/>
      <c r="ESC33" s="161"/>
      <c r="ESD33" s="164"/>
      <c r="ESE33" s="161"/>
      <c r="ESF33" s="164"/>
      <c r="ESG33" s="161"/>
      <c r="ESH33" s="164"/>
      <c r="ESI33" s="161"/>
      <c r="ESJ33" s="164"/>
      <c r="ESK33" s="161"/>
      <c r="ESL33" s="164"/>
      <c r="ESM33" s="161"/>
      <c r="ESN33" s="164"/>
      <c r="ESO33" s="161"/>
      <c r="ESP33" s="164"/>
      <c r="ESQ33" s="161"/>
      <c r="ESR33" s="164"/>
      <c r="ESS33" s="161"/>
      <c r="EST33" s="164"/>
      <c r="ESU33" s="161"/>
      <c r="ESV33" s="164"/>
      <c r="ESW33" s="161"/>
      <c r="ESX33" s="164"/>
      <c r="ESY33" s="161"/>
      <c r="ESZ33" s="164"/>
      <c r="ETA33" s="161"/>
      <c r="ETB33" s="164"/>
      <c r="ETC33" s="161"/>
      <c r="ETD33" s="164"/>
      <c r="ETE33" s="161"/>
      <c r="ETF33" s="164"/>
      <c r="ETG33" s="161"/>
      <c r="ETH33" s="164"/>
      <c r="ETI33" s="161"/>
      <c r="ETJ33" s="164"/>
      <c r="ETK33" s="161"/>
      <c r="ETL33" s="164"/>
      <c r="ETM33" s="161"/>
      <c r="ETN33" s="164"/>
      <c r="ETO33" s="161"/>
      <c r="ETP33" s="164"/>
      <c r="ETQ33" s="161"/>
      <c r="ETR33" s="164"/>
      <c r="ETS33" s="161"/>
      <c r="ETT33" s="164"/>
      <c r="ETU33" s="161"/>
      <c r="ETV33" s="164"/>
      <c r="ETW33" s="161"/>
      <c r="ETX33" s="164"/>
      <c r="ETY33" s="161"/>
      <c r="ETZ33" s="164"/>
      <c r="EUA33" s="161"/>
      <c r="EUB33" s="164"/>
      <c r="EUC33" s="161"/>
      <c r="EUD33" s="164"/>
      <c r="EUE33" s="161"/>
      <c r="EUF33" s="164"/>
      <c r="EUG33" s="161"/>
      <c r="EUH33" s="164"/>
      <c r="EUI33" s="161"/>
      <c r="EUJ33" s="164"/>
      <c r="EUK33" s="161"/>
      <c r="EUL33" s="164"/>
      <c r="EUM33" s="161"/>
      <c r="EUN33" s="164"/>
      <c r="EUO33" s="161"/>
      <c r="EUP33" s="164"/>
      <c r="EUQ33" s="161"/>
      <c r="EUR33" s="164"/>
      <c r="EUS33" s="161"/>
      <c r="EUT33" s="164"/>
      <c r="EUU33" s="161"/>
      <c r="EUV33" s="164"/>
      <c r="EUW33" s="161"/>
      <c r="EUX33" s="164"/>
      <c r="EUY33" s="161"/>
      <c r="EUZ33" s="164"/>
      <c r="EVA33" s="161"/>
      <c r="EVB33" s="164"/>
      <c r="EVC33" s="161"/>
      <c r="EVD33" s="164"/>
      <c r="EVE33" s="161"/>
      <c r="EVF33" s="164"/>
      <c r="EVG33" s="161"/>
      <c r="EVH33" s="164"/>
      <c r="EVI33" s="161"/>
      <c r="EVJ33" s="164"/>
      <c r="EVK33" s="161"/>
      <c r="EVL33" s="164"/>
      <c r="EVM33" s="161"/>
      <c r="EVN33" s="164"/>
      <c r="EVO33" s="161"/>
      <c r="EVP33" s="164"/>
      <c r="EVQ33" s="161"/>
      <c r="EVR33" s="164"/>
      <c r="EVS33" s="161"/>
      <c r="EVT33" s="164"/>
      <c r="EVU33" s="161"/>
      <c r="EVV33" s="164"/>
      <c r="EVW33" s="161"/>
      <c r="EVX33" s="164"/>
      <c r="EVY33" s="161"/>
      <c r="EVZ33" s="164"/>
      <c r="EWA33" s="161"/>
      <c r="EWB33" s="164"/>
      <c r="EWC33" s="161"/>
      <c r="EWD33" s="164"/>
      <c r="EWE33" s="161"/>
      <c r="EWF33" s="164"/>
      <c r="EWG33" s="161"/>
      <c r="EWH33" s="164"/>
      <c r="EWI33" s="161"/>
      <c r="EWJ33" s="164"/>
      <c r="EWK33" s="161"/>
      <c r="EWL33" s="164"/>
      <c r="EWM33" s="161"/>
      <c r="EWN33" s="164"/>
      <c r="EWO33" s="161"/>
      <c r="EWP33" s="164"/>
      <c r="EWQ33" s="161"/>
      <c r="EWR33" s="164"/>
      <c r="EWS33" s="161"/>
      <c r="EWT33" s="164"/>
      <c r="EWU33" s="161"/>
      <c r="EWV33" s="164"/>
      <c r="EWW33" s="161"/>
      <c r="EWX33" s="164"/>
      <c r="EWY33" s="161"/>
      <c r="EWZ33" s="164"/>
      <c r="EXA33" s="161"/>
      <c r="EXB33" s="164"/>
      <c r="EXC33" s="161"/>
      <c r="EXD33" s="164"/>
      <c r="EXE33" s="161"/>
      <c r="EXF33" s="164"/>
      <c r="EXG33" s="161"/>
      <c r="EXH33" s="164"/>
      <c r="EXI33" s="161"/>
      <c r="EXJ33" s="164"/>
      <c r="EXK33" s="161"/>
      <c r="EXL33" s="164"/>
      <c r="EXM33" s="161"/>
      <c r="EXN33" s="164"/>
      <c r="EXO33" s="161"/>
      <c r="EXP33" s="164"/>
      <c r="EXQ33" s="161"/>
      <c r="EXR33" s="164"/>
      <c r="EXS33" s="161"/>
      <c r="EXT33" s="164"/>
      <c r="EXU33" s="161"/>
      <c r="EXV33" s="164"/>
      <c r="EXW33" s="161"/>
      <c r="EXX33" s="164"/>
      <c r="EXY33" s="161"/>
      <c r="EXZ33" s="164"/>
      <c r="EYA33" s="161"/>
      <c r="EYB33" s="164"/>
      <c r="EYC33" s="161"/>
      <c r="EYD33" s="164"/>
      <c r="EYE33" s="161"/>
      <c r="EYF33" s="164"/>
      <c r="EYG33" s="161"/>
      <c r="EYH33" s="164"/>
      <c r="EYI33" s="161"/>
      <c r="EYJ33" s="164"/>
      <c r="EYK33" s="161"/>
      <c r="EYL33" s="164"/>
      <c r="EYM33" s="161"/>
      <c r="EYN33" s="164"/>
      <c r="EYO33" s="161"/>
      <c r="EYP33" s="164"/>
      <c r="EYQ33" s="161"/>
      <c r="EYR33" s="164"/>
      <c r="EYS33" s="161"/>
      <c r="EYT33" s="164"/>
      <c r="EYU33" s="161"/>
      <c r="EYV33" s="164"/>
      <c r="EYW33" s="161"/>
      <c r="EYX33" s="164"/>
      <c r="EYY33" s="161"/>
      <c r="EYZ33" s="164"/>
      <c r="EZA33" s="161"/>
      <c r="EZB33" s="164"/>
      <c r="EZC33" s="161"/>
      <c r="EZD33" s="164"/>
      <c r="EZE33" s="161"/>
      <c r="EZF33" s="164"/>
      <c r="EZG33" s="161"/>
      <c r="EZH33" s="164"/>
      <c r="EZI33" s="161"/>
      <c r="EZJ33" s="164"/>
      <c r="EZK33" s="161"/>
      <c r="EZL33" s="164"/>
      <c r="EZM33" s="161"/>
      <c r="EZN33" s="164"/>
      <c r="EZO33" s="161"/>
      <c r="EZP33" s="164"/>
      <c r="EZQ33" s="161"/>
      <c r="EZR33" s="164"/>
      <c r="EZS33" s="161"/>
      <c r="EZT33" s="164"/>
      <c r="EZU33" s="161"/>
      <c r="EZV33" s="164"/>
      <c r="EZW33" s="161"/>
      <c r="EZX33" s="164"/>
      <c r="EZY33" s="161"/>
      <c r="EZZ33" s="164"/>
      <c r="FAA33" s="161"/>
      <c r="FAB33" s="164"/>
      <c r="FAC33" s="161"/>
      <c r="FAD33" s="164"/>
      <c r="FAE33" s="161"/>
      <c r="FAF33" s="164"/>
      <c r="FAG33" s="161"/>
      <c r="FAH33" s="164"/>
      <c r="FAI33" s="161"/>
      <c r="FAJ33" s="164"/>
      <c r="FAK33" s="161"/>
      <c r="FAL33" s="164"/>
      <c r="FAM33" s="161"/>
      <c r="FAN33" s="164"/>
      <c r="FAO33" s="161"/>
      <c r="FAP33" s="164"/>
      <c r="FAQ33" s="161"/>
      <c r="FAR33" s="164"/>
      <c r="FAS33" s="161"/>
      <c r="FAT33" s="164"/>
      <c r="FAU33" s="161"/>
      <c r="FAV33" s="164"/>
      <c r="FAW33" s="161"/>
      <c r="FAX33" s="164"/>
      <c r="FAY33" s="161"/>
      <c r="FAZ33" s="164"/>
      <c r="FBA33" s="161"/>
      <c r="FBB33" s="164"/>
      <c r="FBC33" s="161"/>
      <c r="FBD33" s="164"/>
      <c r="FBE33" s="161"/>
      <c r="FBF33" s="164"/>
      <c r="FBG33" s="161"/>
      <c r="FBH33" s="164"/>
      <c r="FBI33" s="161"/>
      <c r="FBJ33" s="164"/>
      <c r="FBK33" s="161"/>
      <c r="FBL33" s="164"/>
      <c r="FBM33" s="161"/>
      <c r="FBN33" s="164"/>
      <c r="FBO33" s="161"/>
      <c r="FBP33" s="164"/>
      <c r="FBQ33" s="161"/>
      <c r="FBR33" s="164"/>
      <c r="FBS33" s="161"/>
      <c r="FBT33" s="164"/>
      <c r="FBU33" s="161"/>
      <c r="FBV33" s="164"/>
      <c r="FBW33" s="161"/>
      <c r="FBX33" s="164"/>
      <c r="FBY33" s="161"/>
      <c r="FBZ33" s="164"/>
      <c r="FCA33" s="161"/>
      <c r="FCB33" s="164"/>
      <c r="FCC33" s="161"/>
      <c r="FCD33" s="164"/>
      <c r="FCE33" s="161"/>
      <c r="FCF33" s="164"/>
      <c r="FCG33" s="161"/>
      <c r="FCH33" s="164"/>
      <c r="FCI33" s="161"/>
      <c r="FCJ33" s="164"/>
      <c r="FCK33" s="161"/>
      <c r="FCL33" s="164"/>
      <c r="FCM33" s="161"/>
      <c r="FCN33" s="164"/>
      <c r="FCO33" s="161"/>
      <c r="FCP33" s="164"/>
      <c r="FCQ33" s="161"/>
      <c r="FCR33" s="164"/>
      <c r="FCS33" s="161"/>
      <c r="FCT33" s="164"/>
      <c r="FCU33" s="161"/>
      <c r="FCV33" s="164"/>
      <c r="FCW33" s="161"/>
      <c r="FCX33" s="164"/>
      <c r="FCY33" s="161"/>
      <c r="FCZ33" s="164"/>
      <c r="FDA33" s="161"/>
      <c r="FDB33" s="164"/>
      <c r="FDC33" s="161"/>
      <c r="FDD33" s="164"/>
      <c r="FDE33" s="161"/>
      <c r="FDF33" s="164"/>
      <c r="FDG33" s="161"/>
      <c r="FDH33" s="164"/>
      <c r="FDI33" s="161"/>
      <c r="FDJ33" s="164"/>
      <c r="FDK33" s="161"/>
      <c r="FDL33" s="164"/>
      <c r="FDM33" s="161"/>
      <c r="FDN33" s="164"/>
      <c r="FDO33" s="161"/>
      <c r="FDP33" s="164"/>
      <c r="FDQ33" s="161"/>
      <c r="FDR33" s="164"/>
      <c r="FDS33" s="161"/>
      <c r="FDT33" s="164"/>
      <c r="FDU33" s="161"/>
      <c r="FDV33" s="164"/>
      <c r="FDW33" s="161"/>
      <c r="FDX33" s="164"/>
      <c r="FDY33" s="161"/>
      <c r="FDZ33" s="164"/>
      <c r="FEA33" s="161"/>
      <c r="FEB33" s="164"/>
      <c r="FEC33" s="161"/>
      <c r="FED33" s="164"/>
      <c r="FEE33" s="161"/>
      <c r="FEF33" s="164"/>
      <c r="FEG33" s="161"/>
      <c r="FEH33" s="164"/>
      <c r="FEI33" s="161"/>
      <c r="FEJ33" s="164"/>
      <c r="FEK33" s="161"/>
      <c r="FEL33" s="164"/>
      <c r="FEM33" s="161"/>
      <c r="FEN33" s="164"/>
      <c r="FEO33" s="161"/>
      <c r="FEP33" s="164"/>
      <c r="FEQ33" s="161"/>
      <c r="FER33" s="164"/>
      <c r="FES33" s="161"/>
      <c r="FET33" s="164"/>
      <c r="FEU33" s="161"/>
      <c r="FEV33" s="164"/>
      <c r="FEW33" s="161"/>
      <c r="FEX33" s="164"/>
      <c r="FEY33" s="161"/>
      <c r="FEZ33" s="164"/>
      <c r="FFA33" s="161"/>
      <c r="FFB33" s="164"/>
      <c r="FFC33" s="161"/>
      <c r="FFD33" s="164"/>
      <c r="FFE33" s="161"/>
      <c r="FFF33" s="164"/>
      <c r="FFG33" s="161"/>
      <c r="FFH33" s="164"/>
      <c r="FFI33" s="161"/>
      <c r="FFJ33" s="164"/>
      <c r="FFK33" s="161"/>
      <c r="FFL33" s="164"/>
      <c r="FFM33" s="161"/>
      <c r="FFN33" s="164"/>
      <c r="FFO33" s="161"/>
      <c r="FFP33" s="164"/>
      <c r="FFQ33" s="161"/>
      <c r="FFR33" s="164"/>
      <c r="FFS33" s="161"/>
      <c r="FFT33" s="164"/>
      <c r="FFU33" s="161"/>
      <c r="FFV33" s="164"/>
      <c r="FFW33" s="161"/>
      <c r="FFX33" s="164"/>
      <c r="FFY33" s="161"/>
      <c r="FFZ33" s="164"/>
      <c r="FGA33" s="161"/>
      <c r="FGB33" s="164"/>
      <c r="FGC33" s="161"/>
      <c r="FGD33" s="164"/>
      <c r="FGE33" s="161"/>
      <c r="FGF33" s="164"/>
      <c r="FGG33" s="161"/>
      <c r="FGH33" s="164"/>
      <c r="FGI33" s="161"/>
      <c r="FGJ33" s="164"/>
      <c r="FGK33" s="161"/>
      <c r="FGL33" s="164"/>
      <c r="FGM33" s="161"/>
      <c r="FGN33" s="164"/>
      <c r="FGO33" s="161"/>
      <c r="FGP33" s="164"/>
      <c r="FGQ33" s="161"/>
      <c r="FGR33" s="164"/>
      <c r="FGS33" s="161"/>
      <c r="FGT33" s="164"/>
      <c r="FGU33" s="161"/>
      <c r="FGV33" s="164"/>
      <c r="FGW33" s="161"/>
      <c r="FGX33" s="164"/>
      <c r="FGY33" s="161"/>
      <c r="FGZ33" s="164"/>
      <c r="FHA33" s="161"/>
      <c r="FHB33" s="164"/>
      <c r="FHC33" s="161"/>
      <c r="FHD33" s="164"/>
      <c r="FHE33" s="161"/>
      <c r="FHF33" s="164"/>
      <c r="FHG33" s="161"/>
      <c r="FHH33" s="164"/>
      <c r="FHI33" s="161"/>
      <c r="FHJ33" s="164"/>
      <c r="FHK33" s="161"/>
      <c r="FHL33" s="164"/>
      <c r="FHM33" s="161"/>
      <c r="FHN33" s="164"/>
      <c r="FHO33" s="161"/>
      <c r="FHP33" s="164"/>
      <c r="FHQ33" s="161"/>
      <c r="FHR33" s="164"/>
      <c r="FHS33" s="161"/>
      <c r="FHT33" s="164"/>
      <c r="FHU33" s="161"/>
      <c r="FHV33" s="164"/>
      <c r="FHW33" s="161"/>
      <c r="FHX33" s="164"/>
      <c r="FHY33" s="161"/>
      <c r="FHZ33" s="164"/>
      <c r="FIA33" s="161"/>
      <c r="FIB33" s="164"/>
      <c r="FIC33" s="161"/>
      <c r="FID33" s="164"/>
      <c r="FIE33" s="161"/>
      <c r="FIF33" s="164"/>
      <c r="FIG33" s="161"/>
      <c r="FIH33" s="164"/>
      <c r="FII33" s="161"/>
      <c r="FIJ33" s="164"/>
      <c r="FIK33" s="161"/>
      <c r="FIL33" s="164"/>
      <c r="FIM33" s="161"/>
      <c r="FIN33" s="164"/>
      <c r="FIO33" s="161"/>
      <c r="FIP33" s="164"/>
      <c r="FIQ33" s="161"/>
      <c r="FIR33" s="164"/>
      <c r="FIS33" s="161"/>
      <c r="FIT33" s="164"/>
      <c r="FIU33" s="161"/>
      <c r="FIV33" s="164"/>
      <c r="FIW33" s="161"/>
      <c r="FIX33" s="164"/>
      <c r="FIY33" s="161"/>
      <c r="FIZ33" s="164"/>
      <c r="FJA33" s="161"/>
      <c r="FJB33" s="164"/>
      <c r="FJC33" s="161"/>
      <c r="FJD33" s="164"/>
      <c r="FJE33" s="161"/>
      <c r="FJF33" s="164"/>
      <c r="FJG33" s="161"/>
      <c r="FJH33" s="164"/>
      <c r="FJI33" s="161"/>
      <c r="FJJ33" s="164"/>
      <c r="FJK33" s="161"/>
      <c r="FJL33" s="164"/>
      <c r="FJM33" s="161"/>
      <c r="FJN33" s="164"/>
      <c r="FJO33" s="161"/>
      <c r="FJP33" s="164"/>
      <c r="FJQ33" s="161"/>
      <c r="FJR33" s="164"/>
      <c r="FJS33" s="161"/>
      <c r="FJT33" s="164"/>
      <c r="FJU33" s="161"/>
      <c r="FJV33" s="164"/>
      <c r="FJW33" s="161"/>
      <c r="FJX33" s="164"/>
      <c r="FJY33" s="161"/>
      <c r="FJZ33" s="164"/>
      <c r="FKA33" s="161"/>
      <c r="FKB33" s="164"/>
      <c r="FKC33" s="161"/>
      <c r="FKD33" s="164"/>
      <c r="FKE33" s="161"/>
      <c r="FKF33" s="164"/>
      <c r="FKG33" s="161"/>
      <c r="FKH33" s="164"/>
      <c r="FKI33" s="161"/>
      <c r="FKJ33" s="164"/>
      <c r="FKK33" s="161"/>
      <c r="FKL33" s="164"/>
      <c r="FKM33" s="161"/>
      <c r="FKN33" s="164"/>
      <c r="FKO33" s="161"/>
      <c r="FKP33" s="164"/>
      <c r="FKQ33" s="161"/>
      <c r="FKR33" s="164"/>
      <c r="FKS33" s="161"/>
      <c r="FKT33" s="164"/>
      <c r="FKU33" s="161"/>
      <c r="FKV33" s="164"/>
      <c r="FKW33" s="161"/>
      <c r="FKX33" s="164"/>
      <c r="FKY33" s="161"/>
      <c r="FKZ33" s="164"/>
      <c r="FLA33" s="161"/>
      <c r="FLB33" s="164"/>
      <c r="FLC33" s="161"/>
      <c r="FLD33" s="164"/>
      <c r="FLE33" s="161"/>
      <c r="FLF33" s="164"/>
      <c r="FLG33" s="161"/>
      <c r="FLH33" s="164"/>
      <c r="FLI33" s="161"/>
      <c r="FLJ33" s="164"/>
      <c r="FLK33" s="161"/>
      <c r="FLL33" s="164"/>
      <c r="FLM33" s="161"/>
      <c r="FLN33" s="164"/>
      <c r="FLO33" s="161"/>
      <c r="FLP33" s="164"/>
      <c r="FLQ33" s="161"/>
      <c r="FLR33" s="164"/>
      <c r="FLS33" s="161"/>
      <c r="FLT33" s="164"/>
      <c r="FLU33" s="161"/>
      <c r="FLV33" s="164"/>
      <c r="FLW33" s="161"/>
      <c r="FLX33" s="164"/>
      <c r="FLY33" s="161"/>
      <c r="FLZ33" s="164"/>
      <c r="FMA33" s="161"/>
      <c r="FMB33" s="164"/>
      <c r="FMC33" s="161"/>
      <c r="FMD33" s="164"/>
      <c r="FME33" s="161"/>
      <c r="FMF33" s="164"/>
      <c r="FMG33" s="161"/>
      <c r="FMH33" s="164"/>
      <c r="FMI33" s="161"/>
      <c r="FMJ33" s="164"/>
      <c r="FMK33" s="161"/>
      <c r="FML33" s="164"/>
      <c r="FMM33" s="161"/>
      <c r="FMN33" s="164"/>
      <c r="FMO33" s="161"/>
      <c r="FMP33" s="164"/>
      <c r="FMQ33" s="161"/>
      <c r="FMR33" s="164"/>
      <c r="FMS33" s="161"/>
      <c r="FMT33" s="164"/>
      <c r="FMU33" s="161"/>
      <c r="FMV33" s="164"/>
      <c r="FMW33" s="161"/>
      <c r="FMX33" s="164"/>
      <c r="FMY33" s="161"/>
      <c r="FMZ33" s="164"/>
      <c r="FNA33" s="161"/>
      <c r="FNB33" s="164"/>
      <c r="FNC33" s="161"/>
      <c r="FND33" s="164"/>
      <c r="FNE33" s="161"/>
      <c r="FNF33" s="164"/>
      <c r="FNG33" s="161"/>
      <c r="FNH33" s="164"/>
      <c r="FNI33" s="161"/>
      <c r="FNJ33" s="164"/>
      <c r="FNK33" s="161"/>
      <c r="FNL33" s="164"/>
      <c r="FNM33" s="161"/>
      <c r="FNN33" s="164"/>
      <c r="FNO33" s="161"/>
      <c r="FNP33" s="164"/>
      <c r="FNQ33" s="161"/>
      <c r="FNR33" s="164"/>
      <c r="FNS33" s="161"/>
      <c r="FNT33" s="164"/>
      <c r="FNU33" s="161"/>
      <c r="FNV33" s="164"/>
      <c r="FNW33" s="161"/>
      <c r="FNX33" s="164"/>
      <c r="FNY33" s="161"/>
      <c r="FNZ33" s="164"/>
      <c r="FOA33" s="161"/>
      <c r="FOB33" s="164"/>
      <c r="FOC33" s="161"/>
      <c r="FOD33" s="164"/>
      <c r="FOE33" s="161"/>
      <c r="FOF33" s="164"/>
      <c r="FOG33" s="161"/>
      <c r="FOH33" s="164"/>
      <c r="FOI33" s="161"/>
      <c r="FOJ33" s="164"/>
      <c r="FOK33" s="161"/>
      <c r="FOL33" s="164"/>
      <c r="FOM33" s="161"/>
      <c r="FON33" s="164"/>
      <c r="FOO33" s="161"/>
      <c r="FOP33" s="164"/>
      <c r="FOQ33" s="161"/>
      <c r="FOR33" s="164"/>
      <c r="FOS33" s="161"/>
      <c r="FOT33" s="164"/>
      <c r="FOU33" s="161"/>
      <c r="FOV33" s="164"/>
      <c r="FOW33" s="161"/>
      <c r="FOX33" s="164"/>
      <c r="FOY33" s="161"/>
      <c r="FOZ33" s="164"/>
      <c r="FPA33" s="161"/>
      <c r="FPB33" s="164"/>
      <c r="FPC33" s="161"/>
      <c r="FPD33" s="164"/>
      <c r="FPE33" s="161"/>
      <c r="FPF33" s="164"/>
      <c r="FPG33" s="161"/>
      <c r="FPH33" s="164"/>
      <c r="FPI33" s="161"/>
      <c r="FPJ33" s="164"/>
      <c r="FPK33" s="161"/>
      <c r="FPL33" s="164"/>
      <c r="FPM33" s="161"/>
      <c r="FPN33" s="164"/>
      <c r="FPO33" s="161"/>
      <c r="FPP33" s="164"/>
      <c r="FPQ33" s="161"/>
      <c r="FPR33" s="164"/>
      <c r="FPS33" s="161"/>
      <c r="FPT33" s="164"/>
      <c r="FPU33" s="161"/>
      <c r="FPV33" s="164"/>
      <c r="FPW33" s="161"/>
      <c r="FPX33" s="164"/>
      <c r="FPY33" s="161"/>
      <c r="FPZ33" s="164"/>
      <c r="FQA33" s="161"/>
      <c r="FQB33" s="164"/>
      <c r="FQC33" s="161"/>
      <c r="FQD33" s="164"/>
      <c r="FQE33" s="161"/>
      <c r="FQF33" s="164"/>
      <c r="FQG33" s="161"/>
      <c r="FQH33" s="164"/>
      <c r="FQI33" s="161"/>
      <c r="FQJ33" s="164"/>
      <c r="FQK33" s="161"/>
      <c r="FQL33" s="164"/>
      <c r="FQM33" s="161"/>
      <c r="FQN33" s="164"/>
      <c r="FQO33" s="161"/>
      <c r="FQP33" s="164"/>
      <c r="FQQ33" s="161"/>
      <c r="FQR33" s="164"/>
      <c r="FQS33" s="161"/>
      <c r="FQT33" s="164"/>
      <c r="FQU33" s="161"/>
      <c r="FQV33" s="164"/>
      <c r="FQW33" s="161"/>
      <c r="FQX33" s="164"/>
      <c r="FQY33" s="161"/>
      <c r="FQZ33" s="164"/>
      <c r="FRA33" s="161"/>
      <c r="FRB33" s="164"/>
      <c r="FRC33" s="161"/>
      <c r="FRD33" s="164"/>
      <c r="FRE33" s="161"/>
      <c r="FRF33" s="164"/>
      <c r="FRG33" s="161"/>
      <c r="FRH33" s="164"/>
      <c r="FRI33" s="161"/>
      <c r="FRJ33" s="164"/>
      <c r="FRK33" s="161"/>
      <c r="FRL33" s="164"/>
      <c r="FRM33" s="161"/>
      <c r="FRN33" s="164"/>
      <c r="FRO33" s="161"/>
      <c r="FRP33" s="164"/>
      <c r="FRQ33" s="161"/>
      <c r="FRR33" s="164"/>
      <c r="FRS33" s="161"/>
      <c r="FRT33" s="164"/>
      <c r="FRU33" s="161"/>
      <c r="FRV33" s="164"/>
      <c r="FRW33" s="161"/>
      <c r="FRX33" s="164"/>
      <c r="FRY33" s="161"/>
      <c r="FRZ33" s="164"/>
      <c r="FSA33" s="161"/>
      <c r="FSB33" s="164"/>
      <c r="FSC33" s="161"/>
      <c r="FSD33" s="164"/>
      <c r="FSE33" s="161"/>
      <c r="FSF33" s="164"/>
      <c r="FSG33" s="161"/>
      <c r="FSH33" s="164"/>
      <c r="FSI33" s="161"/>
      <c r="FSJ33" s="164"/>
      <c r="FSK33" s="161"/>
      <c r="FSL33" s="164"/>
      <c r="FSM33" s="161"/>
      <c r="FSN33" s="164"/>
      <c r="FSO33" s="161"/>
      <c r="FSP33" s="164"/>
      <c r="FSQ33" s="161"/>
      <c r="FSR33" s="164"/>
      <c r="FSS33" s="161"/>
      <c r="FST33" s="164"/>
      <c r="FSU33" s="161"/>
      <c r="FSV33" s="164"/>
      <c r="FSW33" s="161"/>
      <c r="FSX33" s="164"/>
      <c r="FSY33" s="161"/>
      <c r="FSZ33" s="164"/>
      <c r="FTA33" s="161"/>
      <c r="FTB33" s="164"/>
      <c r="FTC33" s="161"/>
      <c r="FTD33" s="164"/>
      <c r="FTE33" s="161"/>
      <c r="FTF33" s="164"/>
      <c r="FTG33" s="161"/>
      <c r="FTH33" s="164"/>
      <c r="FTI33" s="161"/>
      <c r="FTJ33" s="164"/>
      <c r="FTK33" s="161"/>
      <c r="FTL33" s="164"/>
      <c r="FTM33" s="161"/>
      <c r="FTN33" s="164"/>
      <c r="FTO33" s="161"/>
      <c r="FTP33" s="164"/>
      <c r="FTQ33" s="161"/>
      <c r="FTR33" s="164"/>
      <c r="FTS33" s="161"/>
      <c r="FTT33" s="164"/>
      <c r="FTU33" s="161"/>
      <c r="FTV33" s="164"/>
      <c r="FTW33" s="161"/>
      <c r="FTX33" s="164"/>
      <c r="FTY33" s="161"/>
      <c r="FTZ33" s="164"/>
      <c r="FUA33" s="161"/>
      <c r="FUB33" s="164"/>
      <c r="FUC33" s="161"/>
      <c r="FUD33" s="164"/>
      <c r="FUE33" s="161"/>
      <c r="FUF33" s="164"/>
      <c r="FUG33" s="161"/>
      <c r="FUH33" s="164"/>
      <c r="FUI33" s="161"/>
      <c r="FUJ33" s="164"/>
      <c r="FUK33" s="161"/>
      <c r="FUL33" s="164"/>
      <c r="FUM33" s="161"/>
      <c r="FUN33" s="164"/>
      <c r="FUO33" s="161"/>
      <c r="FUP33" s="164"/>
      <c r="FUQ33" s="161"/>
      <c r="FUR33" s="164"/>
      <c r="FUS33" s="161"/>
      <c r="FUT33" s="164"/>
      <c r="FUU33" s="161"/>
      <c r="FUV33" s="164"/>
      <c r="FUW33" s="161"/>
      <c r="FUX33" s="164"/>
      <c r="FUY33" s="161"/>
      <c r="FUZ33" s="164"/>
      <c r="FVA33" s="161"/>
      <c r="FVB33" s="164"/>
      <c r="FVC33" s="161"/>
      <c r="FVD33" s="164"/>
      <c r="FVE33" s="161"/>
      <c r="FVF33" s="164"/>
      <c r="FVG33" s="161"/>
      <c r="FVH33" s="164"/>
      <c r="FVI33" s="161"/>
      <c r="FVJ33" s="164"/>
      <c r="FVK33" s="161"/>
      <c r="FVL33" s="164"/>
      <c r="FVM33" s="161"/>
      <c r="FVN33" s="164"/>
      <c r="FVO33" s="161"/>
      <c r="FVP33" s="164"/>
      <c r="FVQ33" s="161"/>
      <c r="FVR33" s="164"/>
      <c r="FVS33" s="161"/>
      <c r="FVT33" s="164"/>
      <c r="FVU33" s="161"/>
      <c r="FVV33" s="164"/>
      <c r="FVW33" s="161"/>
      <c r="FVX33" s="164"/>
      <c r="FVY33" s="161"/>
      <c r="FVZ33" s="164"/>
      <c r="FWA33" s="161"/>
      <c r="FWB33" s="164"/>
      <c r="FWC33" s="161"/>
      <c r="FWD33" s="164"/>
      <c r="FWE33" s="161"/>
      <c r="FWF33" s="164"/>
      <c r="FWG33" s="161"/>
      <c r="FWH33" s="164"/>
      <c r="FWI33" s="161"/>
      <c r="FWJ33" s="164"/>
      <c r="FWK33" s="161"/>
      <c r="FWL33" s="164"/>
      <c r="FWM33" s="161"/>
      <c r="FWN33" s="164"/>
      <c r="FWO33" s="161"/>
      <c r="FWP33" s="164"/>
      <c r="FWQ33" s="161"/>
      <c r="FWR33" s="164"/>
      <c r="FWS33" s="161"/>
      <c r="FWT33" s="164"/>
      <c r="FWU33" s="161"/>
      <c r="FWV33" s="164"/>
      <c r="FWW33" s="161"/>
      <c r="FWX33" s="164"/>
      <c r="FWY33" s="161"/>
      <c r="FWZ33" s="164"/>
      <c r="FXA33" s="161"/>
      <c r="FXB33" s="164"/>
      <c r="FXC33" s="161"/>
      <c r="FXD33" s="164"/>
      <c r="FXE33" s="161"/>
      <c r="FXF33" s="164"/>
      <c r="FXG33" s="161"/>
      <c r="FXH33" s="164"/>
      <c r="FXI33" s="161"/>
      <c r="FXJ33" s="164"/>
      <c r="FXK33" s="161"/>
      <c r="FXL33" s="164"/>
      <c r="FXM33" s="161"/>
      <c r="FXN33" s="164"/>
      <c r="FXO33" s="161"/>
      <c r="FXP33" s="164"/>
      <c r="FXQ33" s="161"/>
      <c r="FXR33" s="164"/>
      <c r="FXS33" s="161"/>
      <c r="FXT33" s="164"/>
      <c r="FXU33" s="161"/>
      <c r="FXV33" s="164"/>
      <c r="FXW33" s="161"/>
      <c r="FXX33" s="164"/>
      <c r="FXY33" s="161"/>
      <c r="FXZ33" s="164"/>
      <c r="FYA33" s="161"/>
      <c r="FYB33" s="164"/>
      <c r="FYC33" s="161"/>
      <c r="FYD33" s="164"/>
      <c r="FYE33" s="161"/>
      <c r="FYF33" s="164"/>
      <c r="FYG33" s="161"/>
      <c r="FYH33" s="164"/>
      <c r="FYI33" s="161"/>
      <c r="FYJ33" s="164"/>
      <c r="FYK33" s="161"/>
      <c r="FYL33" s="164"/>
      <c r="FYM33" s="161"/>
      <c r="FYN33" s="164"/>
      <c r="FYO33" s="161"/>
      <c r="FYP33" s="164"/>
      <c r="FYQ33" s="161"/>
      <c r="FYR33" s="164"/>
      <c r="FYS33" s="161"/>
      <c r="FYT33" s="164"/>
      <c r="FYU33" s="161"/>
      <c r="FYV33" s="164"/>
      <c r="FYW33" s="161"/>
      <c r="FYX33" s="164"/>
      <c r="FYY33" s="161"/>
      <c r="FYZ33" s="164"/>
      <c r="FZA33" s="161"/>
      <c r="FZB33" s="164"/>
      <c r="FZC33" s="161"/>
      <c r="FZD33" s="164"/>
      <c r="FZE33" s="161"/>
      <c r="FZF33" s="164"/>
      <c r="FZG33" s="161"/>
      <c r="FZH33" s="164"/>
      <c r="FZI33" s="161"/>
      <c r="FZJ33" s="164"/>
      <c r="FZK33" s="161"/>
      <c r="FZL33" s="164"/>
      <c r="FZM33" s="161"/>
      <c r="FZN33" s="164"/>
      <c r="FZO33" s="161"/>
      <c r="FZP33" s="164"/>
      <c r="FZQ33" s="161"/>
      <c r="FZR33" s="164"/>
      <c r="FZS33" s="161"/>
      <c r="FZT33" s="164"/>
      <c r="FZU33" s="161"/>
      <c r="FZV33" s="164"/>
      <c r="FZW33" s="161"/>
      <c r="FZX33" s="164"/>
      <c r="FZY33" s="161"/>
      <c r="FZZ33" s="164"/>
      <c r="GAA33" s="161"/>
      <c r="GAB33" s="164"/>
      <c r="GAC33" s="161"/>
      <c r="GAD33" s="164"/>
      <c r="GAE33" s="161"/>
      <c r="GAF33" s="164"/>
      <c r="GAG33" s="161"/>
      <c r="GAH33" s="164"/>
      <c r="GAI33" s="161"/>
      <c r="GAJ33" s="164"/>
      <c r="GAK33" s="161"/>
      <c r="GAL33" s="164"/>
      <c r="GAM33" s="161"/>
      <c r="GAN33" s="164"/>
      <c r="GAO33" s="161"/>
      <c r="GAP33" s="164"/>
      <c r="GAQ33" s="161"/>
      <c r="GAR33" s="164"/>
      <c r="GAS33" s="161"/>
      <c r="GAT33" s="164"/>
      <c r="GAU33" s="161"/>
      <c r="GAV33" s="164"/>
      <c r="GAW33" s="161"/>
      <c r="GAX33" s="164"/>
      <c r="GAY33" s="161"/>
      <c r="GAZ33" s="164"/>
      <c r="GBA33" s="161"/>
      <c r="GBB33" s="164"/>
      <c r="GBC33" s="161"/>
      <c r="GBD33" s="164"/>
      <c r="GBE33" s="161"/>
      <c r="GBF33" s="164"/>
      <c r="GBG33" s="161"/>
      <c r="GBH33" s="164"/>
      <c r="GBI33" s="161"/>
      <c r="GBJ33" s="164"/>
      <c r="GBK33" s="161"/>
      <c r="GBL33" s="164"/>
      <c r="GBM33" s="161"/>
      <c r="GBN33" s="164"/>
      <c r="GBO33" s="161"/>
      <c r="GBP33" s="164"/>
      <c r="GBQ33" s="161"/>
      <c r="GBR33" s="164"/>
      <c r="GBS33" s="161"/>
      <c r="GBT33" s="164"/>
      <c r="GBU33" s="161"/>
      <c r="GBV33" s="164"/>
      <c r="GBW33" s="161"/>
      <c r="GBX33" s="164"/>
      <c r="GBY33" s="161"/>
      <c r="GBZ33" s="164"/>
      <c r="GCA33" s="161"/>
      <c r="GCB33" s="164"/>
      <c r="GCC33" s="161"/>
      <c r="GCD33" s="164"/>
      <c r="GCE33" s="161"/>
      <c r="GCF33" s="164"/>
      <c r="GCG33" s="161"/>
      <c r="GCH33" s="164"/>
      <c r="GCI33" s="161"/>
      <c r="GCJ33" s="164"/>
      <c r="GCK33" s="161"/>
      <c r="GCL33" s="164"/>
      <c r="GCM33" s="161"/>
      <c r="GCN33" s="164"/>
      <c r="GCO33" s="161"/>
      <c r="GCP33" s="164"/>
      <c r="GCQ33" s="161"/>
      <c r="GCR33" s="164"/>
      <c r="GCS33" s="161"/>
      <c r="GCT33" s="164"/>
      <c r="GCU33" s="161"/>
      <c r="GCV33" s="164"/>
      <c r="GCW33" s="161"/>
      <c r="GCX33" s="164"/>
      <c r="GCY33" s="161"/>
      <c r="GCZ33" s="164"/>
      <c r="GDA33" s="161"/>
      <c r="GDB33" s="164"/>
      <c r="GDC33" s="161"/>
      <c r="GDD33" s="164"/>
      <c r="GDE33" s="161"/>
      <c r="GDF33" s="164"/>
      <c r="GDG33" s="161"/>
      <c r="GDH33" s="164"/>
      <c r="GDI33" s="161"/>
      <c r="GDJ33" s="164"/>
      <c r="GDK33" s="161"/>
      <c r="GDL33" s="164"/>
      <c r="GDM33" s="161"/>
      <c r="GDN33" s="164"/>
      <c r="GDO33" s="161"/>
      <c r="GDP33" s="164"/>
      <c r="GDQ33" s="161"/>
      <c r="GDR33" s="164"/>
      <c r="GDS33" s="161"/>
      <c r="GDT33" s="164"/>
      <c r="GDU33" s="161"/>
      <c r="GDV33" s="164"/>
      <c r="GDW33" s="161"/>
      <c r="GDX33" s="164"/>
      <c r="GDY33" s="161"/>
      <c r="GDZ33" s="164"/>
      <c r="GEA33" s="161"/>
      <c r="GEB33" s="164"/>
      <c r="GEC33" s="161"/>
      <c r="GED33" s="164"/>
      <c r="GEE33" s="161"/>
      <c r="GEF33" s="164"/>
      <c r="GEG33" s="161"/>
      <c r="GEH33" s="164"/>
      <c r="GEI33" s="161"/>
      <c r="GEJ33" s="164"/>
      <c r="GEK33" s="161"/>
      <c r="GEL33" s="164"/>
      <c r="GEM33" s="161"/>
      <c r="GEN33" s="164"/>
      <c r="GEO33" s="161"/>
      <c r="GEP33" s="164"/>
      <c r="GEQ33" s="161"/>
      <c r="GER33" s="164"/>
      <c r="GES33" s="161"/>
      <c r="GET33" s="164"/>
      <c r="GEU33" s="161"/>
      <c r="GEV33" s="164"/>
      <c r="GEW33" s="161"/>
      <c r="GEX33" s="164"/>
      <c r="GEY33" s="161"/>
      <c r="GEZ33" s="164"/>
      <c r="GFA33" s="161"/>
      <c r="GFB33" s="164"/>
      <c r="GFC33" s="161"/>
      <c r="GFD33" s="164"/>
      <c r="GFE33" s="161"/>
      <c r="GFF33" s="164"/>
      <c r="GFG33" s="161"/>
      <c r="GFH33" s="164"/>
      <c r="GFI33" s="161"/>
      <c r="GFJ33" s="164"/>
      <c r="GFK33" s="161"/>
      <c r="GFL33" s="164"/>
      <c r="GFM33" s="161"/>
      <c r="GFN33" s="164"/>
      <c r="GFO33" s="161"/>
      <c r="GFP33" s="164"/>
      <c r="GFQ33" s="161"/>
      <c r="GFR33" s="164"/>
      <c r="GFS33" s="161"/>
      <c r="GFT33" s="164"/>
      <c r="GFU33" s="161"/>
      <c r="GFV33" s="164"/>
      <c r="GFW33" s="161"/>
      <c r="GFX33" s="164"/>
      <c r="GFY33" s="161"/>
      <c r="GFZ33" s="164"/>
      <c r="GGA33" s="161"/>
      <c r="GGB33" s="164"/>
      <c r="GGC33" s="161"/>
      <c r="GGD33" s="164"/>
      <c r="GGE33" s="161"/>
      <c r="GGF33" s="164"/>
      <c r="GGG33" s="161"/>
      <c r="GGH33" s="164"/>
      <c r="GGI33" s="161"/>
      <c r="GGJ33" s="164"/>
      <c r="GGK33" s="161"/>
      <c r="GGL33" s="164"/>
      <c r="GGM33" s="161"/>
      <c r="GGN33" s="164"/>
      <c r="GGO33" s="161"/>
      <c r="GGP33" s="164"/>
      <c r="GGQ33" s="161"/>
      <c r="GGR33" s="164"/>
      <c r="GGS33" s="161"/>
      <c r="GGT33" s="164"/>
      <c r="GGU33" s="161"/>
      <c r="GGV33" s="164"/>
      <c r="GGW33" s="161"/>
      <c r="GGX33" s="164"/>
      <c r="GGY33" s="161"/>
      <c r="GGZ33" s="164"/>
      <c r="GHA33" s="161"/>
      <c r="GHB33" s="164"/>
      <c r="GHC33" s="161"/>
      <c r="GHD33" s="164"/>
      <c r="GHE33" s="161"/>
      <c r="GHF33" s="164"/>
      <c r="GHG33" s="161"/>
      <c r="GHH33" s="164"/>
      <c r="GHI33" s="161"/>
      <c r="GHJ33" s="164"/>
      <c r="GHK33" s="161"/>
      <c r="GHL33" s="164"/>
      <c r="GHM33" s="161"/>
      <c r="GHN33" s="164"/>
      <c r="GHO33" s="161"/>
      <c r="GHP33" s="164"/>
      <c r="GHQ33" s="161"/>
      <c r="GHR33" s="164"/>
      <c r="GHS33" s="161"/>
      <c r="GHT33" s="164"/>
      <c r="GHU33" s="161"/>
      <c r="GHV33" s="164"/>
      <c r="GHW33" s="161"/>
      <c r="GHX33" s="164"/>
      <c r="GHY33" s="161"/>
      <c r="GHZ33" s="164"/>
      <c r="GIA33" s="161"/>
      <c r="GIB33" s="164"/>
      <c r="GIC33" s="161"/>
      <c r="GID33" s="164"/>
      <c r="GIE33" s="161"/>
      <c r="GIF33" s="164"/>
      <c r="GIG33" s="161"/>
      <c r="GIH33" s="164"/>
      <c r="GII33" s="161"/>
      <c r="GIJ33" s="164"/>
      <c r="GIK33" s="161"/>
      <c r="GIL33" s="164"/>
      <c r="GIM33" s="161"/>
      <c r="GIN33" s="164"/>
      <c r="GIO33" s="161"/>
      <c r="GIP33" s="164"/>
      <c r="GIQ33" s="161"/>
      <c r="GIR33" s="164"/>
      <c r="GIS33" s="161"/>
      <c r="GIT33" s="164"/>
      <c r="GIU33" s="161"/>
      <c r="GIV33" s="164"/>
      <c r="GIW33" s="161"/>
      <c r="GIX33" s="164"/>
      <c r="GIY33" s="161"/>
      <c r="GIZ33" s="164"/>
      <c r="GJA33" s="161"/>
      <c r="GJB33" s="164"/>
      <c r="GJC33" s="161"/>
      <c r="GJD33" s="164"/>
      <c r="GJE33" s="161"/>
      <c r="GJF33" s="164"/>
      <c r="GJG33" s="161"/>
      <c r="GJH33" s="164"/>
      <c r="GJI33" s="161"/>
      <c r="GJJ33" s="164"/>
      <c r="GJK33" s="161"/>
      <c r="GJL33" s="164"/>
      <c r="GJM33" s="161"/>
      <c r="GJN33" s="164"/>
      <c r="GJO33" s="161"/>
      <c r="GJP33" s="164"/>
      <c r="GJQ33" s="161"/>
      <c r="GJR33" s="164"/>
      <c r="GJS33" s="161"/>
      <c r="GJT33" s="164"/>
      <c r="GJU33" s="161"/>
      <c r="GJV33" s="164"/>
      <c r="GJW33" s="161"/>
      <c r="GJX33" s="164"/>
      <c r="GJY33" s="161"/>
      <c r="GJZ33" s="164"/>
      <c r="GKA33" s="161"/>
      <c r="GKB33" s="164"/>
      <c r="GKC33" s="161"/>
      <c r="GKD33" s="164"/>
      <c r="GKE33" s="161"/>
      <c r="GKF33" s="164"/>
      <c r="GKG33" s="161"/>
      <c r="GKH33" s="164"/>
      <c r="GKI33" s="161"/>
      <c r="GKJ33" s="164"/>
      <c r="GKK33" s="161"/>
      <c r="GKL33" s="164"/>
      <c r="GKM33" s="161"/>
      <c r="GKN33" s="164"/>
      <c r="GKO33" s="161"/>
      <c r="GKP33" s="164"/>
      <c r="GKQ33" s="161"/>
      <c r="GKR33" s="164"/>
      <c r="GKS33" s="161"/>
      <c r="GKT33" s="164"/>
      <c r="GKU33" s="161"/>
      <c r="GKV33" s="164"/>
      <c r="GKW33" s="161"/>
      <c r="GKX33" s="164"/>
      <c r="GKY33" s="161"/>
      <c r="GKZ33" s="164"/>
      <c r="GLA33" s="161"/>
      <c r="GLB33" s="164"/>
      <c r="GLC33" s="161"/>
      <c r="GLD33" s="164"/>
      <c r="GLE33" s="161"/>
      <c r="GLF33" s="164"/>
      <c r="GLG33" s="161"/>
      <c r="GLH33" s="164"/>
      <c r="GLI33" s="161"/>
      <c r="GLJ33" s="164"/>
      <c r="GLK33" s="161"/>
      <c r="GLL33" s="164"/>
      <c r="GLM33" s="161"/>
      <c r="GLN33" s="164"/>
      <c r="GLO33" s="161"/>
      <c r="GLP33" s="164"/>
      <c r="GLQ33" s="161"/>
      <c r="GLR33" s="164"/>
      <c r="GLS33" s="161"/>
      <c r="GLT33" s="164"/>
      <c r="GLU33" s="161"/>
      <c r="GLV33" s="164"/>
      <c r="GLW33" s="161"/>
      <c r="GLX33" s="164"/>
      <c r="GLY33" s="161"/>
      <c r="GLZ33" s="164"/>
      <c r="GMA33" s="161"/>
      <c r="GMB33" s="164"/>
      <c r="GMC33" s="161"/>
      <c r="GMD33" s="164"/>
      <c r="GME33" s="161"/>
      <c r="GMF33" s="164"/>
      <c r="GMG33" s="161"/>
      <c r="GMH33" s="164"/>
      <c r="GMI33" s="161"/>
      <c r="GMJ33" s="164"/>
      <c r="GMK33" s="161"/>
      <c r="GML33" s="164"/>
      <c r="GMM33" s="161"/>
      <c r="GMN33" s="164"/>
      <c r="GMO33" s="161"/>
      <c r="GMP33" s="164"/>
      <c r="GMQ33" s="161"/>
      <c r="GMR33" s="164"/>
      <c r="GMS33" s="161"/>
      <c r="GMT33" s="164"/>
      <c r="GMU33" s="161"/>
      <c r="GMV33" s="164"/>
      <c r="GMW33" s="161"/>
      <c r="GMX33" s="164"/>
      <c r="GMY33" s="161"/>
      <c r="GMZ33" s="164"/>
      <c r="GNA33" s="161"/>
      <c r="GNB33" s="164"/>
      <c r="GNC33" s="161"/>
      <c r="GND33" s="164"/>
      <c r="GNE33" s="161"/>
      <c r="GNF33" s="164"/>
      <c r="GNG33" s="161"/>
      <c r="GNH33" s="164"/>
      <c r="GNI33" s="161"/>
      <c r="GNJ33" s="164"/>
      <c r="GNK33" s="161"/>
      <c r="GNL33" s="164"/>
      <c r="GNM33" s="161"/>
      <c r="GNN33" s="164"/>
      <c r="GNO33" s="161"/>
      <c r="GNP33" s="164"/>
      <c r="GNQ33" s="161"/>
      <c r="GNR33" s="164"/>
      <c r="GNS33" s="161"/>
      <c r="GNT33" s="164"/>
      <c r="GNU33" s="161"/>
      <c r="GNV33" s="164"/>
      <c r="GNW33" s="161"/>
      <c r="GNX33" s="164"/>
      <c r="GNY33" s="161"/>
      <c r="GNZ33" s="164"/>
      <c r="GOA33" s="161"/>
      <c r="GOB33" s="164"/>
      <c r="GOC33" s="161"/>
      <c r="GOD33" s="164"/>
      <c r="GOE33" s="161"/>
      <c r="GOF33" s="164"/>
      <c r="GOG33" s="161"/>
      <c r="GOH33" s="164"/>
      <c r="GOI33" s="161"/>
      <c r="GOJ33" s="164"/>
      <c r="GOK33" s="161"/>
      <c r="GOL33" s="164"/>
      <c r="GOM33" s="161"/>
      <c r="GON33" s="164"/>
      <c r="GOO33" s="161"/>
      <c r="GOP33" s="164"/>
      <c r="GOQ33" s="161"/>
      <c r="GOR33" s="164"/>
      <c r="GOS33" s="161"/>
      <c r="GOT33" s="164"/>
      <c r="GOU33" s="161"/>
      <c r="GOV33" s="164"/>
      <c r="GOW33" s="161"/>
      <c r="GOX33" s="164"/>
      <c r="GOY33" s="161"/>
      <c r="GOZ33" s="164"/>
      <c r="GPA33" s="161"/>
      <c r="GPB33" s="164"/>
      <c r="GPC33" s="161"/>
      <c r="GPD33" s="164"/>
      <c r="GPE33" s="161"/>
      <c r="GPF33" s="164"/>
      <c r="GPG33" s="161"/>
      <c r="GPH33" s="164"/>
      <c r="GPI33" s="161"/>
      <c r="GPJ33" s="164"/>
      <c r="GPK33" s="161"/>
      <c r="GPL33" s="164"/>
      <c r="GPM33" s="161"/>
      <c r="GPN33" s="164"/>
      <c r="GPO33" s="161"/>
      <c r="GPP33" s="164"/>
      <c r="GPQ33" s="161"/>
      <c r="GPR33" s="164"/>
      <c r="GPS33" s="161"/>
      <c r="GPT33" s="164"/>
      <c r="GPU33" s="161"/>
      <c r="GPV33" s="164"/>
      <c r="GPW33" s="161"/>
      <c r="GPX33" s="164"/>
      <c r="GPY33" s="161"/>
      <c r="GPZ33" s="164"/>
      <c r="GQA33" s="161"/>
      <c r="GQB33" s="164"/>
      <c r="GQC33" s="161"/>
      <c r="GQD33" s="164"/>
      <c r="GQE33" s="161"/>
      <c r="GQF33" s="164"/>
      <c r="GQG33" s="161"/>
      <c r="GQH33" s="164"/>
      <c r="GQI33" s="161"/>
      <c r="GQJ33" s="164"/>
      <c r="GQK33" s="161"/>
      <c r="GQL33" s="164"/>
      <c r="GQM33" s="161"/>
      <c r="GQN33" s="164"/>
      <c r="GQO33" s="161"/>
      <c r="GQP33" s="164"/>
      <c r="GQQ33" s="161"/>
      <c r="GQR33" s="164"/>
      <c r="GQS33" s="161"/>
      <c r="GQT33" s="164"/>
      <c r="GQU33" s="161"/>
      <c r="GQV33" s="164"/>
      <c r="GQW33" s="161"/>
      <c r="GQX33" s="164"/>
      <c r="GQY33" s="161"/>
      <c r="GQZ33" s="164"/>
      <c r="GRA33" s="161"/>
      <c r="GRB33" s="164"/>
      <c r="GRC33" s="161"/>
      <c r="GRD33" s="164"/>
      <c r="GRE33" s="161"/>
      <c r="GRF33" s="164"/>
      <c r="GRG33" s="161"/>
      <c r="GRH33" s="164"/>
      <c r="GRI33" s="161"/>
      <c r="GRJ33" s="164"/>
      <c r="GRK33" s="161"/>
      <c r="GRL33" s="164"/>
      <c r="GRM33" s="161"/>
      <c r="GRN33" s="164"/>
      <c r="GRO33" s="161"/>
      <c r="GRP33" s="164"/>
      <c r="GRQ33" s="161"/>
      <c r="GRR33" s="164"/>
      <c r="GRS33" s="161"/>
      <c r="GRT33" s="164"/>
      <c r="GRU33" s="161"/>
      <c r="GRV33" s="164"/>
      <c r="GRW33" s="161"/>
      <c r="GRX33" s="164"/>
      <c r="GRY33" s="161"/>
      <c r="GRZ33" s="164"/>
      <c r="GSA33" s="161"/>
      <c r="GSB33" s="164"/>
      <c r="GSC33" s="161"/>
      <c r="GSD33" s="164"/>
      <c r="GSE33" s="161"/>
      <c r="GSF33" s="164"/>
      <c r="GSG33" s="161"/>
      <c r="GSH33" s="164"/>
      <c r="GSI33" s="161"/>
      <c r="GSJ33" s="164"/>
      <c r="GSK33" s="161"/>
      <c r="GSL33" s="164"/>
      <c r="GSM33" s="161"/>
      <c r="GSN33" s="164"/>
      <c r="GSO33" s="161"/>
      <c r="GSP33" s="164"/>
      <c r="GSQ33" s="161"/>
      <c r="GSR33" s="164"/>
      <c r="GSS33" s="161"/>
      <c r="GST33" s="164"/>
      <c r="GSU33" s="161"/>
      <c r="GSV33" s="164"/>
      <c r="GSW33" s="161"/>
      <c r="GSX33" s="164"/>
      <c r="GSY33" s="161"/>
      <c r="GSZ33" s="164"/>
      <c r="GTA33" s="161"/>
      <c r="GTB33" s="164"/>
      <c r="GTC33" s="161"/>
      <c r="GTD33" s="164"/>
      <c r="GTE33" s="161"/>
      <c r="GTF33" s="164"/>
      <c r="GTG33" s="161"/>
      <c r="GTH33" s="164"/>
      <c r="GTI33" s="161"/>
      <c r="GTJ33" s="164"/>
      <c r="GTK33" s="161"/>
      <c r="GTL33" s="164"/>
      <c r="GTM33" s="161"/>
      <c r="GTN33" s="164"/>
      <c r="GTO33" s="161"/>
      <c r="GTP33" s="164"/>
      <c r="GTQ33" s="161"/>
      <c r="GTR33" s="164"/>
      <c r="GTS33" s="161"/>
      <c r="GTT33" s="164"/>
      <c r="GTU33" s="161"/>
      <c r="GTV33" s="164"/>
      <c r="GTW33" s="161"/>
      <c r="GTX33" s="164"/>
      <c r="GTY33" s="161"/>
      <c r="GTZ33" s="164"/>
      <c r="GUA33" s="161"/>
      <c r="GUB33" s="164"/>
      <c r="GUC33" s="161"/>
      <c r="GUD33" s="164"/>
      <c r="GUE33" s="161"/>
      <c r="GUF33" s="164"/>
      <c r="GUG33" s="161"/>
      <c r="GUH33" s="164"/>
      <c r="GUI33" s="161"/>
      <c r="GUJ33" s="164"/>
      <c r="GUK33" s="161"/>
      <c r="GUL33" s="164"/>
      <c r="GUM33" s="161"/>
      <c r="GUN33" s="164"/>
      <c r="GUO33" s="161"/>
      <c r="GUP33" s="164"/>
      <c r="GUQ33" s="161"/>
      <c r="GUR33" s="164"/>
      <c r="GUS33" s="161"/>
      <c r="GUT33" s="164"/>
      <c r="GUU33" s="161"/>
      <c r="GUV33" s="164"/>
      <c r="GUW33" s="161"/>
      <c r="GUX33" s="164"/>
      <c r="GUY33" s="161"/>
      <c r="GUZ33" s="164"/>
      <c r="GVA33" s="161"/>
      <c r="GVB33" s="164"/>
      <c r="GVC33" s="161"/>
      <c r="GVD33" s="164"/>
      <c r="GVE33" s="161"/>
      <c r="GVF33" s="164"/>
      <c r="GVG33" s="161"/>
      <c r="GVH33" s="164"/>
      <c r="GVI33" s="161"/>
      <c r="GVJ33" s="164"/>
      <c r="GVK33" s="161"/>
      <c r="GVL33" s="164"/>
      <c r="GVM33" s="161"/>
      <c r="GVN33" s="164"/>
      <c r="GVO33" s="161"/>
      <c r="GVP33" s="164"/>
      <c r="GVQ33" s="161"/>
      <c r="GVR33" s="164"/>
      <c r="GVS33" s="161"/>
      <c r="GVT33" s="164"/>
      <c r="GVU33" s="161"/>
      <c r="GVV33" s="164"/>
      <c r="GVW33" s="161"/>
      <c r="GVX33" s="164"/>
      <c r="GVY33" s="161"/>
      <c r="GVZ33" s="164"/>
      <c r="GWA33" s="161"/>
      <c r="GWB33" s="164"/>
      <c r="GWC33" s="161"/>
      <c r="GWD33" s="164"/>
      <c r="GWE33" s="161"/>
      <c r="GWF33" s="164"/>
      <c r="GWG33" s="161"/>
      <c r="GWH33" s="164"/>
      <c r="GWI33" s="161"/>
      <c r="GWJ33" s="164"/>
      <c r="GWK33" s="161"/>
      <c r="GWL33" s="164"/>
      <c r="GWM33" s="161"/>
      <c r="GWN33" s="164"/>
      <c r="GWO33" s="161"/>
      <c r="GWP33" s="164"/>
      <c r="GWQ33" s="161"/>
      <c r="GWR33" s="164"/>
      <c r="GWS33" s="161"/>
      <c r="GWT33" s="164"/>
      <c r="GWU33" s="161"/>
      <c r="GWV33" s="164"/>
      <c r="GWW33" s="161"/>
      <c r="GWX33" s="164"/>
      <c r="GWY33" s="161"/>
      <c r="GWZ33" s="164"/>
      <c r="GXA33" s="161"/>
      <c r="GXB33" s="164"/>
      <c r="GXC33" s="161"/>
      <c r="GXD33" s="164"/>
      <c r="GXE33" s="161"/>
      <c r="GXF33" s="164"/>
      <c r="GXG33" s="161"/>
      <c r="GXH33" s="164"/>
      <c r="GXI33" s="161"/>
      <c r="GXJ33" s="164"/>
      <c r="GXK33" s="161"/>
      <c r="GXL33" s="164"/>
      <c r="GXM33" s="161"/>
      <c r="GXN33" s="164"/>
      <c r="GXO33" s="161"/>
      <c r="GXP33" s="164"/>
      <c r="GXQ33" s="161"/>
      <c r="GXR33" s="164"/>
      <c r="GXS33" s="161"/>
      <c r="GXT33" s="164"/>
      <c r="GXU33" s="161"/>
      <c r="GXV33" s="164"/>
      <c r="GXW33" s="161"/>
      <c r="GXX33" s="164"/>
      <c r="GXY33" s="161"/>
      <c r="GXZ33" s="164"/>
      <c r="GYA33" s="161"/>
      <c r="GYB33" s="164"/>
      <c r="GYC33" s="161"/>
      <c r="GYD33" s="164"/>
      <c r="GYE33" s="161"/>
      <c r="GYF33" s="164"/>
      <c r="GYG33" s="161"/>
      <c r="GYH33" s="164"/>
      <c r="GYI33" s="161"/>
      <c r="GYJ33" s="164"/>
      <c r="GYK33" s="161"/>
      <c r="GYL33" s="164"/>
      <c r="GYM33" s="161"/>
      <c r="GYN33" s="164"/>
      <c r="GYO33" s="161"/>
      <c r="GYP33" s="164"/>
      <c r="GYQ33" s="161"/>
      <c r="GYR33" s="164"/>
      <c r="GYS33" s="161"/>
      <c r="GYT33" s="164"/>
      <c r="GYU33" s="161"/>
      <c r="GYV33" s="164"/>
      <c r="GYW33" s="161"/>
      <c r="GYX33" s="164"/>
      <c r="GYY33" s="161"/>
      <c r="GYZ33" s="164"/>
      <c r="GZA33" s="161"/>
      <c r="GZB33" s="164"/>
      <c r="GZC33" s="161"/>
      <c r="GZD33" s="164"/>
      <c r="GZE33" s="161"/>
      <c r="GZF33" s="164"/>
      <c r="GZG33" s="161"/>
      <c r="GZH33" s="164"/>
      <c r="GZI33" s="161"/>
      <c r="GZJ33" s="164"/>
      <c r="GZK33" s="161"/>
      <c r="GZL33" s="164"/>
      <c r="GZM33" s="161"/>
      <c r="GZN33" s="164"/>
      <c r="GZO33" s="161"/>
      <c r="GZP33" s="164"/>
      <c r="GZQ33" s="161"/>
      <c r="GZR33" s="164"/>
      <c r="GZS33" s="161"/>
      <c r="GZT33" s="164"/>
      <c r="GZU33" s="161"/>
      <c r="GZV33" s="164"/>
      <c r="GZW33" s="161"/>
      <c r="GZX33" s="164"/>
      <c r="GZY33" s="161"/>
      <c r="GZZ33" s="164"/>
      <c r="HAA33" s="161"/>
      <c r="HAB33" s="164"/>
      <c r="HAC33" s="161"/>
      <c r="HAD33" s="164"/>
      <c r="HAE33" s="161"/>
      <c r="HAF33" s="164"/>
      <c r="HAG33" s="161"/>
      <c r="HAH33" s="164"/>
      <c r="HAI33" s="161"/>
      <c r="HAJ33" s="164"/>
      <c r="HAK33" s="161"/>
      <c r="HAL33" s="164"/>
      <c r="HAM33" s="161"/>
      <c r="HAN33" s="164"/>
      <c r="HAO33" s="161"/>
      <c r="HAP33" s="164"/>
      <c r="HAQ33" s="161"/>
      <c r="HAR33" s="164"/>
      <c r="HAS33" s="161"/>
      <c r="HAT33" s="164"/>
      <c r="HAU33" s="161"/>
      <c r="HAV33" s="164"/>
      <c r="HAW33" s="161"/>
      <c r="HAX33" s="164"/>
      <c r="HAY33" s="161"/>
      <c r="HAZ33" s="164"/>
      <c r="HBA33" s="161"/>
      <c r="HBB33" s="164"/>
      <c r="HBC33" s="161"/>
      <c r="HBD33" s="164"/>
      <c r="HBE33" s="161"/>
      <c r="HBF33" s="164"/>
      <c r="HBG33" s="161"/>
      <c r="HBH33" s="164"/>
      <c r="HBI33" s="161"/>
      <c r="HBJ33" s="164"/>
      <c r="HBK33" s="161"/>
      <c r="HBL33" s="164"/>
      <c r="HBM33" s="161"/>
      <c r="HBN33" s="164"/>
      <c r="HBO33" s="161"/>
      <c r="HBP33" s="164"/>
      <c r="HBQ33" s="161"/>
      <c r="HBR33" s="164"/>
      <c r="HBS33" s="161"/>
      <c r="HBT33" s="164"/>
      <c r="HBU33" s="161"/>
      <c r="HBV33" s="164"/>
      <c r="HBW33" s="161"/>
      <c r="HBX33" s="164"/>
      <c r="HBY33" s="161"/>
      <c r="HBZ33" s="164"/>
      <c r="HCA33" s="161"/>
      <c r="HCB33" s="164"/>
      <c r="HCC33" s="161"/>
      <c r="HCD33" s="164"/>
      <c r="HCE33" s="161"/>
      <c r="HCF33" s="164"/>
      <c r="HCG33" s="161"/>
      <c r="HCH33" s="164"/>
      <c r="HCI33" s="161"/>
      <c r="HCJ33" s="164"/>
      <c r="HCK33" s="161"/>
      <c r="HCL33" s="164"/>
      <c r="HCM33" s="161"/>
      <c r="HCN33" s="164"/>
      <c r="HCO33" s="161"/>
      <c r="HCP33" s="164"/>
      <c r="HCQ33" s="161"/>
      <c r="HCR33" s="164"/>
      <c r="HCS33" s="161"/>
      <c r="HCT33" s="164"/>
      <c r="HCU33" s="161"/>
      <c r="HCV33" s="164"/>
      <c r="HCW33" s="161"/>
      <c r="HCX33" s="164"/>
      <c r="HCY33" s="161"/>
      <c r="HCZ33" s="164"/>
      <c r="HDA33" s="161"/>
      <c r="HDB33" s="164"/>
      <c r="HDC33" s="161"/>
      <c r="HDD33" s="164"/>
      <c r="HDE33" s="161"/>
      <c r="HDF33" s="164"/>
      <c r="HDG33" s="161"/>
      <c r="HDH33" s="164"/>
      <c r="HDI33" s="161"/>
      <c r="HDJ33" s="164"/>
      <c r="HDK33" s="161"/>
      <c r="HDL33" s="164"/>
      <c r="HDM33" s="161"/>
      <c r="HDN33" s="164"/>
      <c r="HDO33" s="161"/>
      <c r="HDP33" s="164"/>
      <c r="HDQ33" s="161"/>
      <c r="HDR33" s="164"/>
      <c r="HDS33" s="161"/>
      <c r="HDT33" s="164"/>
      <c r="HDU33" s="161"/>
      <c r="HDV33" s="164"/>
      <c r="HDW33" s="161"/>
      <c r="HDX33" s="164"/>
      <c r="HDY33" s="161"/>
      <c r="HDZ33" s="164"/>
      <c r="HEA33" s="161"/>
      <c r="HEB33" s="164"/>
      <c r="HEC33" s="161"/>
      <c r="HED33" s="164"/>
      <c r="HEE33" s="161"/>
      <c r="HEF33" s="164"/>
      <c r="HEG33" s="161"/>
      <c r="HEH33" s="164"/>
      <c r="HEI33" s="161"/>
      <c r="HEJ33" s="164"/>
      <c r="HEK33" s="161"/>
      <c r="HEL33" s="164"/>
      <c r="HEM33" s="161"/>
      <c r="HEN33" s="164"/>
      <c r="HEO33" s="161"/>
      <c r="HEP33" s="164"/>
      <c r="HEQ33" s="161"/>
      <c r="HER33" s="164"/>
      <c r="HES33" s="161"/>
      <c r="HET33" s="164"/>
      <c r="HEU33" s="161"/>
      <c r="HEV33" s="164"/>
      <c r="HEW33" s="161"/>
      <c r="HEX33" s="164"/>
      <c r="HEY33" s="161"/>
      <c r="HEZ33" s="164"/>
      <c r="HFA33" s="161"/>
      <c r="HFB33" s="164"/>
      <c r="HFC33" s="161"/>
      <c r="HFD33" s="164"/>
      <c r="HFE33" s="161"/>
      <c r="HFF33" s="164"/>
      <c r="HFG33" s="161"/>
      <c r="HFH33" s="164"/>
      <c r="HFI33" s="161"/>
      <c r="HFJ33" s="164"/>
      <c r="HFK33" s="161"/>
      <c r="HFL33" s="164"/>
      <c r="HFM33" s="161"/>
      <c r="HFN33" s="164"/>
      <c r="HFO33" s="161"/>
      <c r="HFP33" s="164"/>
      <c r="HFQ33" s="161"/>
      <c r="HFR33" s="164"/>
      <c r="HFS33" s="161"/>
      <c r="HFT33" s="164"/>
      <c r="HFU33" s="161"/>
      <c r="HFV33" s="164"/>
      <c r="HFW33" s="161"/>
      <c r="HFX33" s="164"/>
      <c r="HFY33" s="161"/>
      <c r="HFZ33" s="164"/>
      <c r="HGA33" s="161"/>
      <c r="HGB33" s="164"/>
      <c r="HGC33" s="161"/>
      <c r="HGD33" s="164"/>
      <c r="HGE33" s="161"/>
      <c r="HGF33" s="164"/>
      <c r="HGG33" s="161"/>
      <c r="HGH33" s="164"/>
      <c r="HGI33" s="161"/>
      <c r="HGJ33" s="164"/>
      <c r="HGK33" s="161"/>
      <c r="HGL33" s="164"/>
      <c r="HGM33" s="161"/>
      <c r="HGN33" s="164"/>
      <c r="HGO33" s="161"/>
      <c r="HGP33" s="164"/>
      <c r="HGQ33" s="161"/>
      <c r="HGR33" s="164"/>
      <c r="HGS33" s="161"/>
      <c r="HGT33" s="164"/>
      <c r="HGU33" s="161"/>
      <c r="HGV33" s="164"/>
      <c r="HGW33" s="161"/>
      <c r="HGX33" s="164"/>
      <c r="HGY33" s="161"/>
      <c r="HGZ33" s="164"/>
      <c r="HHA33" s="161"/>
      <c r="HHB33" s="164"/>
      <c r="HHC33" s="161"/>
      <c r="HHD33" s="164"/>
      <c r="HHE33" s="161"/>
      <c r="HHF33" s="164"/>
      <c r="HHG33" s="161"/>
      <c r="HHH33" s="164"/>
      <c r="HHI33" s="161"/>
      <c r="HHJ33" s="164"/>
      <c r="HHK33" s="161"/>
      <c r="HHL33" s="164"/>
      <c r="HHM33" s="161"/>
      <c r="HHN33" s="164"/>
      <c r="HHO33" s="161"/>
      <c r="HHP33" s="164"/>
      <c r="HHQ33" s="161"/>
      <c r="HHR33" s="164"/>
      <c r="HHS33" s="161"/>
      <c r="HHT33" s="164"/>
      <c r="HHU33" s="161"/>
      <c r="HHV33" s="164"/>
      <c r="HHW33" s="161"/>
      <c r="HHX33" s="164"/>
      <c r="HHY33" s="161"/>
      <c r="HHZ33" s="164"/>
      <c r="HIA33" s="161"/>
      <c r="HIB33" s="164"/>
      <c r="HIC33" s="161"/>
      <c r="HID33" s="164"/>
      <c r="HIE33" s="161"/>
      <c r="HIF33" s="164"/>
      <c r="HIG33" s="161"/>
      <c r="HIH33" s="164"/>
      <c r="HII33" s="161"/>
      <c r="HIJ33" s="164"/>
      <c r="HIK33" s="161"/>
      <c r="HIL33" s="164"/>
      <c r="HIM33" s="161"/>
      <c r="HIN33" s="164"/>
      <c r="HIO33" s="161"/>
      <c r="HIP33" s="164"/>
      <c r="HIQ33" s="161"/>
      <c r="HIR33" s="164"/>
      <c r="HIS33" s="161"/>
      <c r="HIT33" s="164"/>
      <c r="HIU33" s="161"/>
      <c r="HIV33" s="164"/>
      <c r="HIW33" s="161"/>
      <c r="HIX33" s="164"/>
      <c r="HIY33" s="161"/>
      <c r="HIZ33" s="164"/>
      <c r="HJA33" s="161"/>
      <c r="HJB33" s="164"/>
      <c r="HJC33" s="161"/>
      <c r="HJD33" s="164"/>
      <c r="HJE33" s="161"/>
      <c r="HJF33" s="164"/>
      <c r="HJG33" s="161"/>
      <c r="HJH33" s="164"/>
      <c r="HJI33" s="161"/>
      <c r="HJJ33" s="164"/>
      <c r="HJK33" s="161"/>
      <c r="HJL33" s="164"/>
      <c r="HJM33" s="161"/>
      <c r="HJN33" s="164"/>
      <c r="HJO33" s="161"/>
      <c r="HJP33" s="164"/>
      <c r="HJQ33" s="161"/>
      <c r="HJR33" s="164"/>
      <c r="HJS33" s="161"/>
      <c r="HJT33" s="164"/>
      <c r="HJU33" s="161"/>
      <c r="HJV33" s="164"/>
      <c r="HJW33" s="161"/>
      <c r="HJX33" s="164"/>
      <c r="HJY33" s="161"/>
      <c r="HJZ33" s="164"/>
      <c r="HKA33" s="161"/>
      <c r="HKB33" s="164"/>
      <c r="HKC33" s="161"/>
      <c r="HKD33" s="164"/>
      <c r="HKE33" s="161"/>
      <c r="HKF33" s="164"/>
      <c r="HKG33" s="161"/>
      <c r="HKH33" s="164"/>
      <c r="HKI33" s="161"/>
      <c r="HKJ33" s="164"/>
      <c r="HKK33" s="161"/>
      <c r="HKL33" s="164"/>
      <c r="HKM33" s="161"/>
      <c r="HKN33" s="164"/>
      <c r="HKO33" s="161"/>
      <c r="HKP33" s="164"/>
      <c r="HKQ33" s="161"/>
      <c r="HKR33" s="164"/>
      <c r="HKS33" s="161"/>
      <c r="HKT33" s="164"/>
      <c r="HKU33" s="161"/>
      <c r="HKV33" s="164"/>
      <c r="HKW33" s="161"/>
      <c r="HKX33" s="164"/>
      <c r="HKY33" s="161"/>
      <c r="HKZ33" s="164"/>
      <c r="HLA33" s="161"/>
      <c r="HLB33" s="164"/>
      <c r="HLC33" s="161"/>
      <c r="HLD33" s="164"/>
      <c r="HLE33" s="161"/>
      <c r="HLF33" s="164"/>
      <c r="HLG33" s="161"/>
      <c r="HLH33" s="164"/>
      <c r="HLI33" s="161"/>
      <c r="HLJ33" s="164"/>
      <c r="HLK33" s="161"/>
      <c r="HLL33" s="164"/>
      <c r="HLM33" s="161"/>
      <c r="HLN33" s="164"/>
      <c r="HLO33" s="161"/>
      <c r="HLP33" s="164"/>
      <c r="HLQ33" s="161"/>
      <c r="HLR33" s="164"/>
      <c r="HLS33" s="161"/>
      <c r="HLT33" s="164"/>
      <c r="HLU33" s="161"/>
      <c r="HLV33" s="164"/>
      <c r="HLW33" s="161"/>
      <c r="HLX33" s="164"/>
      <c r="HLY33" s="161"/>
      <c r="HLZ33" s="164"/>
      <c r="HMA33" s="161"/>
      <c r="HMB33" s="164"/>
      <c r="HMC33" s="161"/>
      <c r="HMD33" s="164"/>
      <c r="HME33" s="161"/>
      <c r="HMF33" s="164"/>
      <c r="HMG33" s="161"/>
      <c r="HMH33" s="164"/>
      <c r="HMI33" s="161"/>
      <c r="HMJ33" s="164"/>
      <c r="HMK33" s="161"/>
      <c r="HML33" s="164"/>
      <c r="HMM33" s="161"/>
      <c r="HMN33" s="164"/>
      <c r="HMO33" s="161"/>
      <c r="HMP33" s="164"/>
      <c r="HMQ33" s="161"/>
      <c r="HMR33" s="164"/>
      <c r="HMS33" s="161"/>
      <c r="HMT33" s="164"/>
      <c r="HMU33" s="161"/>
      <c r="HMV33" s="164"/>
      <c r="HMW33" s="161"/>
      <c r="HMX33" s="164"/>
      <c r="HMY33" s="161"/>
      <c r="HMZ33" s="164"/>
      <c r="HNA33" s="161"/>
      <c r="HNB33" s="164"/>
      <c r="HNC33" s="161"/>
      <c r="HND33" s="164"/>
      <c r="HNE33" s="161"/>
      <c r="HNF33" s="164"/>
      <c r="HNG33" s="161"/>
      <c r="HNH33" s="164"/>
      <c r="HNI33" s="161"/>
      <c r="HNJ33" s="164"/>
      <c r="HNK33" s="161"/>
      <c r="HNL33" s="164"/>
      <c r="HNM33" s="161"/>
      <c r="HNN33" s="164"/>
      <c r="HNO33" s="161"/>
      <c r="HNP33" s="164"/>
      <c r="HNQ33" s="161"/>
      <c r="HNR33" s="164"/>
      <c r="HNS33" s="161"/>
      <c r="HNT33" s="164"/>
      <c r="HNU33" s="161"/>
      <c r="HNV33" s="164"/>
      <c r="HNW33" s="161"/>
      <c r="HNX33" s="164"/>
      <c r="HNY33" s="161"/>
      <c r="HNZ33" s="164"/>
      <c r="HOA33" s="161"/>
      <c r="HOB33" s="164"/>
      <c r="HOC33" s="161"/>
      <c r="HOD33" s="164"/>
      <c r="HOE33" s="161"/>
      <c r="HOF33" s="164"/>
      <c r="HOG33" s="161"/>
      <c r="HOH33" s="164"/>
      <c r="HOI33" s="161"/>
      <c r="HOJ33" s="164"/>
      <c r="HOK33" s="161"/>
      <c r="HOL33" s="164"/>
      <c r="HOM33" s="161"/>
      <c r="HON33" s="164"/>
      <c r="HOO33" s="161"/>
      <c r="HOP33" s="164"/>
      <c r="HOQ33" s="161"/>
      <c r="HOR33" s="164"/>
      <c r="HOS33" s="161"/>
      <c r="HOT33" s="164"/>
      <c r="HOU33" s="161"/>
      <c r="HOV33" s="164"/>
      <c r="HOW33" s="161"/>
      <c r="HOX33" s="164"/>
      <c r="HOY33" s="161"/>
      <c r="HOZ33" s="164"/>
      <c r="HPA33" s="161"/>
      <c r="HPB33" s="164"/>
      <c r="HPC33" s="161"/>
      <c r="HPD33" s="164"/>
      <c r="HPE33" s="161"/>
      <c r="HPF33" s="164"/>
      <c r="HPG33" s="161"/>
      <c r="HPH33" s="164"/>
      <c r="HPI33" s="161"/>
      <c r="HPJ33" s="164"/>
      <c r="HPK33" s="161"/>
      <c r="HPL33" s="164"/>
      <c r="HPM33" s="161"/>
      <c r="HPN33" s="164"/>
      <c r="HPO33" s="161"/>
      <c r="HPP33" s="164"/>
      <c r="HPQ33" s="161"/>
      <c r="HPR33" s="164"/>
      <c r="HPS33" s="161"/>
      <c r="HPT33" s="164"/>
      <c r="HPU33" s="161"/>
      <c r="HPV33" s="164"/>
      <c r="HPW33" s="161"/>
      <c r="HPX33" s="164"/>
      <c r="HPY33" s="161"/>
      <c r="HPZ33" s="164"/>
      <c r="HQA33" s="161"/>
      <c r="HQB33" s="164"/>
      <c r="HQC33" s="161"/>
      <c r="HQD33" s="164"/>
      <c r="HQE33" s="161"/>
      <c r="HQF33" s="164"/>
      <c r="HQG33" s="161"/>
      <c r="HQH33" s="164"/>
      <c r="HQI33" s="161"/>
      <c r="HQJ33" s="164"/>
      <c r="HQK33" s="161"/>
      <c r="HQL33" s="164"/>
      <c r="HQM33" s="161"/>
      <c r="HQN33" s="164"/>
      <c r="HQO33" s="161"/>
      <c r="HQP33" s="164"/>
      <c r="HQQ33" s="161"/>
      <c r="HQR33" s="164"/>
      <c r="HQS33" s="161"/>
      <c r="HQT33" s="164"/>
      <c r="HQU33" s="161"/>
      <c r="HQV33" s="164"/>
      <c r="HQW33" s="161"/>
      <c r="HQX33" s="164"/>
      <c r="HQY33" s="161"/>
      <c r="HQZ33" s="164"/>
      <c r="HRA33" s="161"/>
      <c r="HRB33" s="164"/>
      <c r="HRC33" s="161"/>
      <c r="HRD33" s="164"/>
      <c r="HRE33" s="161"/>
      <c r="HRF33" s="164"/>
      <c r="HRG33" s="161"/>
      <c r="HRH33" s="164"/>
      <c r="HRI33" s="161"/>
      <c r="HRJ33" s="164"/>
      <c r="HRK33" s="161"/>
      <c r="HRL33" s="164"/>
      <c r="HRM33" s="161"/>
      <c r="HRN33" s="164"/>
      <c r="HRO33" s="161"/>
      <c r="HRP33" s="164"/>
      <c r="HRQ33" s="161"/>
      <c r="HRR33" s="164"/>
      <c r="HRS33" s="161"/>
      <c r="HRT33" s="164"/>
      <c r="HRU33" s="161"/>
      <c r="HRV33" s="164"/>
      <c r="HRW33" s="161"/>
      <c r="HRX33" s="164"/>
      <c r="HRY33" s="161"/>
      <c r="HRZ33" s="164"/>
      <c r="HSA33" s="161"/>
      <c r="HSB33" s="164"/>
      <c r="HSC33" s="161"/>
      <c r="HSD33" s="164"/>
      <c r="HSE33" s="161"/>
      <c r="HSF33" s="164"/>
      <c r="HSG33" s="161"/>
      <c r="HSH33" s="164"/>
      <c r="HSI33" s="161"/>
      <c r="HSJ33" s="164"/>
      <c r="HSK33" s="161"/>
      <c r="HSL33" s="164"/>
      <c r="HSM33" s="161"/>
      <c r="HSN33" s="164"/>
      <c r="HSO33" s="161"/>
      <c r="HSP33" s="164"/>
      <c r="HSQ33" s="161"/>
      <c r="HSR33" s="164"/>
      <c r="HSS33" s="161"/>
      <c r="HST33" s="164"/>
      <c r="HSU33" s="161"/>
      <c r="HSV33" s="164"/>
      <c r="HSW33" s="161"/>
      <c r="HSX33" s="164"/>
      <c r="HSY33" s="161"/>
      <c r="HSZ33" s="164"/>
      <c r="HTA33" s="161"/>
      <c r="HTB33" s="164"/>
      <c r="HTC33" s="161"/>
      <c r="HTD33" s="164"/>
      <c r="HTE33" s="161"/>
      <c r="HTF33" s="164"/>
      <c r="HTG33" s="161"/>
      <c r="HTH33" s="164"/>
      <c r="HTI33" s="161"/>
      <c r="HTJ33" s="164"/>
      <c r="HTK33" s="161"/>
      <c r="HTL33" s="164"/>
      <c r="HTM33" s="161"/>
      <c r="HTN33" s="164"/>
      <c r="HTO33" s="161"/>
      <c r="HTP33" s="164"/>
      <c r="HTQ33" s="161"/>
      <c r="HTR33" s="164"/>
      <c r="HTS33" s="161"/>
      <c r="HTT33" s="164"/>
      <c r="HTU33" s="161"/>
      <c r="HTV33" s="164"/>
      <c r="HTW33" s="161"/>
      <c r="HTX33" s="164"/>
      <c r="HTY33" s="161"/>
      <c r="HTZ33" s="164"/>
      <c r="HUA33" s="161"/>
      <c r="HUB33" s="164"/>
      <c r="HUC33" s="161"/>
      <c r="HUD33" s="164"/>
      <c r="HUE33" s="161"/>
      <c r="HUF33" s="164"/>
      <c r="HUG33" s="161"/>
      <c r="HUH33" s="164"/>
      <c r="HUI33" s="161"/>
      <c r="HUJ33" s="164"/>
      <c r="HUK33" s="161"/>
      <c r="HUL33" s="164"/>
      <c r="HUM33" s="161"/>
      <c r="HUN33" s="164"/>
      <c r="HUO33" s="161"/>
      <c r="HUP33" s="164"/>
      <c r="HUQ33" s="161"/>
      <c r="HUR33" s="164"/>
      <c r="HUS33" s="161"/>
      <c r="HUT33" s="164"/>
      <c r="HUU33" s="161"/>
      <c r="HUV33" s="164"/>
      <c r="HUW33" s="161"/>
      <c r="HUX33" s="164"/>
      <c r="HUY33" s="161"/>
      <c r="HUZ33" s="164"/>
      <c r="HVA33" s="161"/>
      <c r="HVB33" s="164"/>
      <c r="HVC33" s="161"/>
      <c r="HVD33" s="164"/>
      <c r="HVE33" s="161"/>
      <c r="HVF33" s="164"/>
      <c r="HVG33" s="161"/>
      <c r="HVH33" s="164"/>
      <c r="HVI33" s="161"/>
      <c r="HVJ33" s="164"/>
      <c r="HVK33" s="161"/>
      <c r="HVL33" s="164"/>
      <c r="HVM33" s="161"/>
      <c r="HVN33" s="164"/>
      <c r="HVO33" s="161"/>
      <c r="HVP33" s="164"/>
      <c r="HVQ33" s="161"/>
      <c r="HVR33" s="164"/>
      <c r="HVS33" s="161"/>
      <c r="HVT33" s="164"/>
      <c r="HVU33" s="161"/>
      <c r="HVV33" s="164"/>
      <c r="HVW33" s="161"/>
      <c r="HVX33" s="164"/>
      <c r="HVY33" s="161"/>
      <c r="HVZ33" s="164"/>
      <c r="HWA33" s="161"/>
      <c r="HWB33" s="164"/>
      <c r="HWC33" s="161"/>
      <c r="HWD33" s="164"/>
      <c r="HWE33" s="161"/>
      <c r="HWF33" s="164"/>
      <c r="HWG33" s="161"/>
      <c r="HWH33" s="164"/>
      <c r="HWI33" s="161"/>
      <c r="HWJ33" s="164"/>
      <c r="HWK33" s="161"/>
      <c r="HWL33" s="164"/>
      <c r="HWM33" s="161"/>
      <c r="HWN33" s="164"/>
      <c r="HWO33" s="161"/>
      <c r="HWP33" s="164"/>
      <c r="HWQ33" s="161"/>
      <c r="HWR33" s="164"/>
      <c r="HWS33" s="161"/>
      <c r="HWT33" s="164"/>
      <c r="HWU33" s="161"/>
      <c r="HWV33" s="164"/>
      <c r="HWW33" s="161"/>
      <c r="HWX33" s="164"/>
      <c r="HWY33" s="161"/>
      <c r="HWZ33" s="164"/>
      <c r="HXA33" s="161"/>
      <c r="HXB33" s="164"/>
      <c r="HXC33" s="161"/>
      <c r="HXD33" s="164"/>
      <c r="HXE33" s="161"/>
      <c r="HXF33" s="164"/>
      <c r="HXG33" s="161"/>
      <c r="HXH33" s="164"/>
      <c r="HXI33" s="161"/>
      <c r="HXJ33" s="164"/>
      <c r="HXK33" s="161"/>
      <c r="HXL33" s="164"/>
      <c r="HXM33" s="161"/>
      <c r="HXN33" s="164"/>
      <c r="HXO33" s="161"/>
      <c r="HXP33" s="164"/>
      <c r="HXQ33" s="161"/>
      <c r="HXR33" s="164"/>
      <c r="HXS33" s="161"/>
      <c r="HXT33" s="164"/>
      <c r="HXU33" s="161"/>
      <c r="HXV33" s="164"/>
      <c r="HXW33" s="161"/>
      <c r="HXX33" s="164"/>
      <c r="HXY33" s="161"/>
      <c r="HXZ33" s="164"/>
      <c r="HYA33" s="161"/>
      <c r="HYB33" s="164"/>
      <c r="HYC33" s="161"/>
      <c r="HYD33" s="164"/>
      <c r="HYE33" s="161"/>
      <c r="HYF33" s="164"/>
      <c r="HYG33" s="161"/>
      <c r="HYH33" s="164"/>
      <c r="HYI33" s="161"/>
      <c r="HYJ33" s="164"/>
      <c r="HYK33" s="161"/>
      <c r="HYL33" s="164"/>
      <c r="HYM33" s="161"/>
      <c r="HYN33" s="164"/>
      <c r="HYO33" s="161"/>
      <c r="HYP33" s="164"/>
      <c r="HYQ33" s="161"/>
      <c r="HYR33" s="164"/>
      <c r="HYS33" s="161"/>
      <c r="HYT33" s="164"/>
      <c r="HYU33" s="161"/>
      <c r="HYV33" s="164"/>
      <c r="HYW33" s="161"/>
      <c r="HYX33" s="164"/>
      <c r="HYY33" s="161"/>
      <c r="HYZ33" s="164"/>
      <c r="HZA33" s="161"/>
      <c r="HZB33" s="164"/>
      <c r="HZC33" s="161"/>
      <c r="HZD33" s="164"/>
      <c r="HZE33" s="161"/>
      <c r="HZF33" s="164"/>
      <c r="HZG33" s="161"/>
      <c r="HZH33" s="164"/>
      <c r="HZI33" s="161"/>
      <c r="HZJ33" s="164"/>
      <c r="HZK33" s="161"/>
      <c r="HZL33" s="164"/>
      <c r="HZM33" s="161"/>
      <c r="HZN33" s="164"/>
      <c r="HZO33" s="161"/>
      <c r="HZP33" s="164"/>
      <c r="HZQ33" s="161"/>
      <c r="HZR33" s="164"/>
      <c r="HZS33" s="161"/>
      <c r="HZT33" s="164"/>
      <c r="HZU33" s="161"/>
      <c r="HZV33" s="164"/>
      <c r="HZW33" s="161"/>
      <c r="HZX33" s="164"/>
      <c r="HZY33" s="161"/>
      <c r="HZZ33" s="164"/>
      <c r="IAA33" s="161"/>
      <c r="IAB33" s="164"/>
      <c r="IAC33" s="161"/>
      <c r="IAD33" s="164"/>
      <c r="IAE33" s="161"/>
      <c r="IAF33" s="164"/>
      <c r="IAG33" s="161"/>
      <c r="IAH33" s="164"/>
      <c r="IAI33" s="161"/>
      <c r="IAJ33" s="164"/>
      <c r="IAK33" s="161"/>
      <c r="IAL33" s="164"/>
      <c r="IAM33" s="161"/>
      <c r="IAN33" s="164"/>
      <c r="IAO33" s="161"/>
      <c r="IAP33" s="164"/>
      <c r="IAQ33" s="161"/>
      <c r="IAR33" s="164"/>
      <c r="IAS33" s="161"/>
      <c r="IAT33" s="164"/>
      <c r="IAU33" s="161"/>
      <c r="IAV33" s="164"/>
      <c r="IAW33" s="161"/>
      <c r="IAX33" s="164"/>
      <c r="IAY33" s="161"/>
      <c r="IAZ33" s="164"/>
      <c r="IBA33" s="161"/>
      <c r="IBB33" s="164"/>
      <c r="IBC33" s="161"/>
      <c r="IBD33" s="164"/>
      <c r="IBE33" s="161"/>
      <c r="IBF33" s="164"/>
      <c r="IBG33" s="161"/>
      <c r="IBH33" s="164"/>
      <c r="IBI33" s="161"/>
      <c r="IBJ33" s="164"/>
      <c r="IBK33" s="161"/>
      <c r="IBL33" s="164"/>
      <c r="IBM33" s="161"/>
      <c r="IBN33" s="164"/>
      <c r="IBO33" s="161"/>
      <c r="IBP33" s="164"/>
      <c r="IBQ33" s="161"/>
      <c r="IBR33" s="164"/>
      <c r="IBS33" s="161"/>
      <c r="IBT33" s="164"/>
      <c r="IBU33" s="161"/>
      <c r="IBV33" s="164"/>
      <c r="IBW33" s="161"/>
      <c r="IBX33" s="164"/>
      <c r="IBY33" s="161"/>
      <c r="IBZ33" s="164"/>
      <c r="ICA33" s="161"/>
      <c r="ICB33" s="164"/>
      <c r="ICC33" s="161"/>
      <c r="ICD33" s="164"/>
      <c r="ICE33" s="161"/>
      <c r="ICF33" s="164"/>
      <c r="ICG33" s="161"/>
      <c r="ICH33" s="164"/>
      <c r="ICI33" s="161"/>
      <c r="ICJ33" s="164"/>
      <c r="ICK33" s="161"/>
      <c r="ICL33" s="164"/>
      <c r="ICM33" s="161"/>
      <c r="ICN33" s="164"/>
      <c r="ICO33" s="161"/>
      <c r="ICP33" s="164"/>
      <c r="ICQ33" s="161"/>
      <c r="ICR33" s="164"/>
      <c r="ICS33" s="161"/>
      <c r="ICT33" s="164"/>
      <c r="ICU33" s="161"/>
      <c r="ICV33" s="164"/>
      <c r="ICW33" s="161"/>
      <c r="ICX33" s="164"/>
      <c r="ICY33" s="161"/>
      <c r="ICZ33" s="164"/>
      <c r="IDA33" s="161"/>
      <c r="IDB33" s="164"/>
      <c r="IDC33" s="161"/>
      <c r="IDD33" s="164"/>
      <c r="IDE33" s="161"/>
      <c r="IDF33" s="164"/>
      <c r="IDG33" s="161"/>
      <c r="IDH33" s="164"/>
      <c r="IDI33" s="161"/>
      <c r="IDJ33" s="164"/>
      <c r="IDK33" s="161"/>
      <c r="IDL33" s="164"/>
      <c r="IDM33" s="161"/>
      <c r="IDN33" s="164"/>
      <c r="IDO33" s="161"/>
      <c r="IDP33" s="164"/>
      <c r="IDQ33" s="161"/>
      <c r="IDR33" s="164"/>
      <c r="IDS33" s="161"/>
      <c r="IDT33" s="164"/>
      <c r="IDU33" s="161"/>
      <c r="IDV33" s="164"/>
      <c r="IDW33" s="161"/>
      <c r="IDX33" s="164"/>
      <c r="IDY33" s="161"/>
      <c r="IDZ33" s="164"/>
      <c r="IEA33" s="161"/>
      <c r="IEB33" s="164"/>
      <c r="IEC33" s="161"/>
      <c r="IED33" s="164"/>
      <c r="IEE33" s="161"/>
      <c r="IEF33" s="164"/>
      <c r="IEG33" s="161"/>
      <c r="IEH33" s="164"/>
      <c r="IEI33" s="161"/>
      <c r="IEJ33" s="164"/>
      <c r="IEK33" s="161"/>
      <c r="IEL33" s="164"/>
      <c r="IEM33" s="161"/>
      <c r="IEN33" s="164"/>
      <c r="IEO33" s="161"/>
      <c r="IEP33" s="164"/>
      <c r="IEQ33" s="161"/>
      <c r="IER33" s="164"/>
      <c r="IES33" s="161"/>
      <c r="IET33" s="164"/>
      <c r="IEU33" s="161"/>
      <c r="IEV33" s="164"/>
      <c r="IEW33" s="161"/>
      <c r="IEX33" s="164"/>
      <c r="IEY33" s="161"/>
      <c r="IEZ33" s="164"/>
      <c r="IFA33" s="161"/>
      <c r="IFB33" s="164"/>
      <c r="IFC33" s="161"/>
      <c r="IFD33" s="164"/>
      <c r="IFE33" s="161"/>
      <c r="IFF33" s="164"/>
      <c r="IFG33" s="161"/>
      <c r="IFH33" s="164"/>
      <c r="IFI33" s="161"/>
      <c r="IFJ33" s="164"/>
      <c r="IFK33" s="161"/>
      <c r="IFL33" s="164"/>
      <c r="IFM33" s="161"/>
      <c r="IFN33" s="164"/>
      <c r="IFO33" s="161"/>
      <c r="IFP33" s="164"/>
      <c r="IFQ33" s="161"/>
      <c r="IFR33" s="164"/>
      <c r="IFS33" s="161"/>
      <c r="IFT33" s="164"/>
      <c r="IFU33" s="161"/>
      <c r="IFV33" s="164"/>
      <c r="IFW33" s="161"/>
      <c r="IFX33" s="164"/>
      <c r="IFY33" s="161"/>
      <c r="IFZ33" s="164"/>
      <c r="IGA33" s="161"/>
      <c r="IGB33" s="164"/>
      <c r="IGC33" s="161"/>
      <c r="IGD33" s="164"/>
      <c r="IGE33" s="161"/>
      <c r="IGF33" s="164"/>
      <c r="IGG33" s="161"/>
      <c r="IGH33" s="164"/>
      <c r="IGI33" s="161"/>
      <c r="IGJ33" s="164"/>
      <c r="IGK33" s="161"/>
      <c r="IGL33" s="164"/>
      <c r="IGM33" s="161"/>
      <c r="IGN33" s="164"/>
      <c r="IGO33" s="161"/>
      <c r="IGP33" s="164"/>
      <c r="IGQ33" s="161"/>
      <c r="IGR33" s="164"/>
      <c r="IGS33" s="161"/>
      <c r="IGT33" s="164"/>
      <c r="IGU33" s="161"/>
      <c r="IGV33" s="164"/>
      <c r="IGW33" s="161"/>
      <c r="IGX33" s="164"/>
      <c r="IGY33" s="161"/>
      <c r="IGZ33" s="164"/>
      <c r="IHA33" s="161"/>
      <c r="IHB33" s="164"/>
      <c r="IHC33" s="161"/>
      <c r="IHD33" s="164"/>
      <c r="IHE33" s="161"/>
      <c r="IHF33" s="164"/>
      <c r="IHG33" s="161"/>
      <c r="IHH33" s="164"/>
      <c r="IHI33" s="161"/>
      <c r="IHJ33" s="164"/>
      <c r="IHK33" s="161"/>
      <c r="IHL33" s="164"/>
      <c r="IHM33" s="161"/>
      <c r="IHN33" s="164"/>
      <c r="IHO33" s="161"/>
      <c r="IHP33" s="164"/>
      <c r="IHQ33" s="161"/>
      <c r="IHR33" s="164"/>
      <c r="IHS33" s="161"/>
      <c r="IHT33" s="164"/>
      <c r="IHU33" s="161"/>
      <c r="IHV33" s="164"/>
      <c r="IHW33" s="161"/>
      <c r="IHX33" s="164"/>
      <c r="IHY33" s="161"/>
      <c r="IHZ33" s="164"/>
      <c r="IIA33" s="161"/>
      <c r="IIB33" s="164"/>
      <c r="IIC33" s="161"/>
      <c r="IID33" s="164"/>
      <c r="IIE33" s="161"/>
      <c r="IIF33" s="164"/>
      <c r="IIG33" s="161"/>
      <c r="IIH33" s="164"/>
      <c r="III33" s="161"/>
      <c r="IIJ33" s="164"/>
      <c r="IIK33" s="161"/>
      <c r="IIL33" s="164"/>
      <c r="IIM33" s="161"/>
      <c r="IIN33" s="164"/>
      <c r="IIO33" s="161"/>
      <c r="IIP33" s="164"/>
      <c r="IIQ33" s="161"/>
      <c r="IIR33" s="164"/>
      <c r="IIS33" s="161"/>
      <c r="IIT33" s="164"/>
      <c r="IIU33" s="161"/>
      <c r="IIV33" s="164"/>
      <c r="IIW33" s="161"/>
      <c r="IIX33" s="164"/>
      <c r="IIY33" s="161"/>
      <c r="IIZ33" s="164"/>
      <c r="IJA33" s="161"/>
      <c r="IJB33" s="164"/>
      <c r="IJC33" s="161"/>
      <c r="IJD33" s="164"/>
      <c r="IJE33" s="161"/>
      <c r="IJF33" s="164"/>
      <c r="IJG33" s="161"/>
      <c r="IJH33" s="164"/>
      <c r="IJI33" s="161"/>
      <c r="IJJ33" s="164"/>
      <c r="IJK33" s="161"/>
      <c r="IJL33" s="164"/>
      <c r="IJM33" s="161"/>
      <c r="IJN33" s="164"/>
      <c r="IJO33" s="161"/>
      <c r="IJP33" s="164"/>
      <c r="IJQ33" s="161"/>
      <c r="IJR33" s="164"/>
      <c r="IJS33" s="161"/>
      <c r="IJT33" s="164"/>
      <c r="IJU33" s="161"/>
      <c r="IJV33" s="164"/>
      <c r="IJW33" s="161"/>
      <c r="IJX33" s="164"/>
      <c r="IJY33" s="161"/>
      <c r="IJZ33" s="164"/>
      <c r="IKA33" s="161"/>
      <c r="IKB33" s="164"/>
      <c r="IKC33" s="161"/>
      <c r="IKD33" s="164"/>
      <c r="IKE33" s="161"/>
      <c r="IKF33" s="164"/>
      <c r="IKG33" s="161"/>
      <c r="IKH33" s="164"/>
      <c r="IKI33" s="161"/>
      <c r="IKJ33" s="164"/>
      <c r="IKK33" s="161"/>
      <c r="IKL33" s="164"/>
      <c r="IKM33" s="161"/>
      <c r="IKN33" s="164"/>
      <c r="IKO33" s="161"/>
      <c r="IKP33" s="164"/>
      <c r="IKQ33" s="161"/>
      <c r="IKR33" s="164"/>
      <c r="IKS33" s="161"/>
      <c r="IKT33" s="164"/>
      <c r="IKU33" s="161"/>
      <c r="IKV33" s="164"/>
      <c r="IKW33" s="161"/>
      <c r="IKX33" s="164"/>
      <c r="IKY33" s="161"/>
      <c r="IKZ33" s="164"/>
      <c r="ILA33" s="161"/>
      <c r="ILB33" s="164"/>
      <c r="ILC33" s="161"/>
      <c r="ILD33" s="164"/>
      <c r="ILE33" s="161"/>
      <c r="ILF33" s="164"/>
      <c r="ILG33" s="161"/>
      <c r="ILH33" s="164"/>
      <c r="ILI33" s="161"/>
      <c r="ILJ33" s="164"/>
      <c r="ILK33" s="161"/>
      <c r="ILL33" s="164"/>
      <c r="ILM33" s="161"/>
      <c r="ILN33" s="164"/>
      <c r="ILO33" s="161"/>
      <c r="ILP33" s="164"/>
      <c r="ILQ33" s="161"/>
      <c r="ILR33" s="164"/>
      <c r="ILS33" s="161"/>
      <c r="ILT33" s="164"/>
      <c r="ILU33" s="161"/>
      <c r="ILV33" s="164"/>
      <c r="ILW33" s="161"/>
      <c r="ILX33" s="164"/>
      <c r="ILY33" s="161"/>
      <c r="ILZ33" s="164"/>
      <c r="IMA33" s="161"/>
      <c r="IMB33" s="164"/>
      <c r="IMC33" s="161"/>
      <c r="IMD33" s="164"/>
      <c r="IME33" s="161"/>
      <c r="IMF33" s="164"/>
      <c r="IMG33" s="161"/>
      <c r="IMH33" s="164"/>
      <c r="IMI33" s="161"/>
      <c r="IMJ33" s="164"/>
      <c r="IMK33" s="161"/>
      <c r="IML33" s="164"/>
      <c r="IMM33" s="161"/>
      <c r="IMN33" s="164"/>
      <c r="IMO33" s="161"/>
      <c r="IMP33" s="164"/>
      <c r="IMQ33" s="161"/>
      <c r="IMR33" s="164"/>
      <c r="IMS33" s="161"/>
      <c r="IMT33" s="164"/>
      <c r="IMU33" s="161"/>
      <c r="IMV33" s="164"/>
      <c r="IMW33" s="161"/>
      <c r="IMX33" s="164"/>
      <c r="IMY33" s="161"/>
      <c r="IMZ33" s="164"/>
      <c r="INA33" s="161"/>
      <c r="INB33" s="164"/>
      <c r="INC33" s="161"/>
      <c r="IND33" s="164"/>
      <c r="INE33" s="161"/>
      <c r="INF33" s="164"/>
      <c r="ING33" s="161"/>
      <c r="INH33" s="164"/>
      <c r="INI33" s="161"/>
      <c r="INJ33" s="164"/>
      <c r="INK33" s="161"/>
      <c r="INL33" s="164"/>
      <c r="INM33" s="161"/>
      <c r="INN33" s="164"/>
      <c r="INO33" s="161"/>
      <c r="INP33" s="164"/>
      <c r="INQ33" s="161"/>
      <c r="INR33" s="164"/>
      <c r="INS33" s="161"/>
      <c r="INT33" s="164"/>
      <c r="INU33" s="161"/>
      <c r="INV33" s="164"/>
      <c r="INW33" s="161"/>
      <c r="INX33" s="164"/>
      <c r="INY33" s="161"/>
      <c r="INZ33" s="164"/>
      <c r="IOA33" s="161"/>
      <c r="IOB33" s="164"/>
      <c r="IOC33" s="161"/>
      <c r="IOD33" s="164"/>
      <c r="IOE33" s="161"/>
      <c r="IOF33" s="164"/>
      <c r="IOG33" s="161"/>
      <c r="IOH33" s="164"/>
      <c r="IOI33" s="161"/>
      <c r="IOJ33" s="164"/>
      <c r="IOK33" s="161"/>
      <c r="IOL33" s="164"/>
      <c r="IOM33" s="161"/>
      <c r="ION33" s="164"/>
      <c r="IOO33" s="161"/>
      <c r="IOP33" s="164"/>
      <c r="IOQ33" s="161"/>
      <c r="IOR33" s="164"/>
      <c r="IOS33" s="161"/>
      <c r="IOT33" s="164"/>
      <c r="IOU33" s="161"/>
      <c r="IOV33" s="164"/>
      <c r="IOW33" s="161"/>
      <c r="IOX33" s="164"/>
      <c r="IOY33" s="161"/>
      <c r="IOZ33" s="164"/>
      <c r="IPA33" s="161"/>
      <c r="IPB33" s="164"/>
      <c r="IPC33" s="161"/>
      <c r="IPD33" s="164"/>
      <c r="IPE33" s="161"/>
      <c r="IPF33" s="164"/>
      <c r="IPG33" s="161"/>
      <c r="IPH33" s="164"/>
      <c r="IPI33" s="161"/>
      <c r="IPJ33" s="164"/>
      <c r="IPK33" s="161"/>
      <c r="IPL33" s="164"/>
      <c r="IPM33" s="161"/>
      <c r="IPN33" s="164"/>
      <c r="IPO33" s="161"/>
      <c r="IPP33" s="164"/>
      <c r="IPQ33" s="161"/>
      <c r="IPR33" s="164"/>
      <c r="IPS33" s="161"/>
      <c r="IPT33" s="164"/>
      <c r="IPU33" s="161"/>
      <c r="IPV33" s="164"/>
      <c r="IPW33" s="161"/>
      <c r="IPX33" s="164"/>
      <c r="IPY33" s="161"/>
      <c r="IPZ33" s="164"/>
      <c r="IQA33" s="161"/>
      <c r="IQB33" s="164"/>
      <c r="IQC33" s="161"/>
      <c r="IQD33" s="164"/>
      <c r="IQE33" s="161"/>
      <c r="IQF33" s="164"/>
      <c r="IQG33" s="161"/>
      <c r="IQH33" s="164"/>
      <c r="IQI33" s="161"/>
      <c r="IQJ33" s="164"/>
      <c r="IQK33" s="161"/>
      <c r="IQL33" s="164"/>
      <c r="IQM33" s="161"/>
      <c r="IQN33" s="164"/>
      <c r="IQO33" s="161"/>
      <c r="IQP33" s="164"/>
      <c r="IQQ33" s="161"/>
      <c r="IQR33" s="164"/>
      <c r="IQS33" s="161"/>
      <c r="IQT33" s="164"/>
      <c r="IQU33" s="161"/>
      <c r="IQV33" s="164"/>
      <c r="IQW33" s="161"/>
      <c r="IQX33" s="164"/>
      <c r="IQY33" s="161"/>
      <c r="IQZ33" s="164"/>
      <c r="IRA33" s="161"/>
      <c r="IRB33" s="164"/>
      <c r="IRC33" s="161"/>
      <c r="IRD33" s="164"/>
      <c r="IRE33" s="161"/>
      <c r="IRF33" s="164"/>
      <c r="IRG33" s="161"/>
      <c r="IRH33" s="164"/>
      <c r="IRI33" s="161"/>
      <c r="IRJ33" s="164"/>
      <c r="IRK33" s="161"/>
      <c r="IRL33" s="164"/>
      <c r="IRM33" s="161"/>
      <c r="IRN33" s="164"/>
      <c r="IRO33" s="161"/>
      <c r="IRP33" s="164"/>
      <c r="IRQ33" s="161"/>
      <c r="IRR33" s="164"/>
      <c r="IRS33" s="161"/>
      <c r="IRT33" s="164"/>
      <c r="IRU33" s="161"/>
      <c r="IRV33" s="164"/>
      <c r="IRW33" s="161"/>
      <c r="IRX33" s="164"/>
      <c r="IRY33" s="161"/>
      <c r="IRZ33" s="164"/>
      <c r="ISA33" s="161"/>
      <c r="ISB33" s="164"/>
      <c r="ISC33" s="161"/>
      <c r="ISD33" s="164"/>
      <c r="ISE33" s="161"/>
      <c r="ISF33" s="164"/>
      <c r="ISG33" s="161"/>
      <c r="ISH33" s="164"/>
      <c r="ISI33" s="161"/>
      <c r="ISJ33" s="164"/>
      <c r="ISK33" s="161"/>
      <c r="ISL33" s="164"/>
      <c r="ISM33" s="161"/>
      <c r="ISN33" s="164"/>
      <c r="ISO33" s="161"/>
      <c r="ISP33" s="164"/>
      <c r="ISQ33" s="161"/>
      <c r="ISR33" s="164"/>
      <c r="ISS33" s="161"/>
      <c r="IST33" s="164"/>
      <c r="ISU33" s="161"/>
      <c r="ISV33" s="164"/>
      <c r="ISW33" s="161"/>
      <c r="ISX33" s="164"/>
      <c r="ISY33" s="161"/>
      <c r="ISZ33" s="164"/>
      <c r="ITA33" s="161"/>
      <c r="ITB33" s="164"/>
      <c r="ITC33" s="161"/>
      <c r="ITD33" s="164"/>
      <c r="ITE33" s="161"/>
      <c r="ITF33" s="164"/>
      <c r="ITG33" s="161"/>
      <c r="ITH33" s="164"/>
      <c r="ITI33" s="161"/>
      <c r="ITJ33" s="164"/>
      <c r="ITK33" s="161"/>
      <c r="ITL33" s="164"/>
      <c r="ITM33" s="161"/>
      <c r="ITN33" s="164"/>
      <c r="ITO33" s="161"/>
      <c r="ITP33" s="164"/>
      <c r="ITQ33" s="161"/>
      <c r="ITR33" s="164"/>
      <c r="ITS33" s="161"/>
      <c r="ITT33" s="164"/>
      <c r="ITU33" s="161"/>
      <c r="ITV33" s="164"/>
      <c r="ITW33" s="161"/>
      <c r="ITX33" s="164"/>
      <c r="ITY33" s="161"/>
      <c r="ITZ33" s="164"/>
      <c r="IUA33" s="161"/>
      <c r="IUB33" s="164"/>
      <c r="IUC33" s="161"/>
      <c r="IUD33" s="164"/>
      <c r="IUE33" s="161"/>
      <c r="IUF33" s="164"/>
      <c r="IUG33" s="161"/>
      <c r="IUH33" s="164"/>
      <c r="IUI33" s="161"/>
      <c r="IUJ33" s="164"/>
      <c r="IUK33" s="161"/>
      <c r="IUL33" s="164"/>
      <c r="IUM33" s="161"/>
      <c r="IUN33" s="164"/>
      <c r="IUO33" s="161"/>
      <c r="IUP33" s="164"/>
      <c r="IUQ33" s="161"/>
      <c r="IUR33" s="164"/>
      <c r="IUS33" s="161"/>
      <c r="IUT33" s="164"/>
      <c r="IUU33" s="161"/>
      <c r="IUV33" s="164"/>
      <c r="IUW33" s="161"/>
      <c r="IUX33" s="164"/>
      <c r="IUY33" s="161"/>
      <c r="IUZ33" s="164"/>
      <c r="IVA33" s="161"/>
      <c r="IVB33" s="164"/>
      <c r="IVC33" s="161"/>
      <c r="IVD33" s="164"/>
      <c r="IVE33" s="161"/>
      <c r="IVF33" s="164"/>
      <c r="IVG33" s="161"/>
      <c r="IVH33" s="164"/>
      <c r="IVI33" s="161"/>
      <c r="IVJ33" s="164"/>
      <c r="IVK33" s="161"/>
      <c r="IVL33" s="164"/>
      <c r="IVM33" s="161"/>
      <c r="IVN33" s="164"/>
      <c r="IVO33" s="161"/>
      <c r="IVP33" s="164"/>
      <c r="IVQ33" s="161"/>
      <c r="IVR33" s="164"/>
      <c r="IVS33" s="161"/>
      <c r="IVT33" s="164"/>
      <c r="IVU33" s="161"/>
      <c r="IVV33" s="164"/>
      <c r="IVW33" s="161"/>
      <c r="IVX33" s="164"/>
      <c r="IVY33" s="161"/>
      <c r="IVZ33" s="164"/>
      <c r="IWA33" s="161"/>
      <c r="IWB33" s="164"/>
      <c r="IWC33" s="161"/>
      <c r="IWD33" s="164"/>
      <c r="IWE33" s="161"/>
      <c r="IWF33" s="164"/>
      <c r="IWG33" s="161"/>
      <c r="IWH33" s="164"/>
      <c r="IWI33" s="161"/>
      <c r="IWJ33" s="164"/>
      <c r="IWK33" s="161"/>
      <c r="IWL33" s="164"/>
      <c r="IWM33" s="161"/>
      <c r="IWN33" s="164"/>
      <c r="IWO33" s="161"/>
      <c r="IWP33" s="164"/>
      <c r="IWQ33" s="161"/>
      <c r="IWR33" s="164"/>
      <c r="IWS33" s="161"/>
      <c r="IWT33" s="164"/>
      <c r="IWU33" s="161"/>
      <c r="IWV33" s="164"/>
      <c r="IWW33" s="161"/>
      <c r="IWX33" s="164"/>
      <c r="IWY33" s="161"/>
      <c r="IWZ33" s="164"/>
      <c r="IXA33" s="161"/>
      <c r="IXB33" s="164"/>
      <c r="IXC33" s="161"/>
      <c r="IXD33" s="164"/>
      <c r="IXE33" s="161"/>
      <c r="IXF33" s="164"/>
      <c r="IXG33" s="161"/>
      <c r="IXH33" s="164"/>
      <c r="IXI33" s="161"/>
      <c r="IXJ33" s="164"/>
      <c r="IXK33" s="161"/>
      <c r="IXL33" s="164"/>
      <c r="IXM33" s="161"/>
      <c r="IXN33" s="164"/>
      <c r="IXO33" s="161"/>
      <c r="IXP33" s="164"/>
      <c r="IXQ33" s="161"/>
      <c r="IXR33" s="164"/>
      <c r="IXS33" s="161"/>
      <c r="IXT33" s="164"/>
      <c r="IXU33" s="161"/>
      <c r="IXV33" s="164"/>
      <c r="IXW33" s="161"/>
      <c r="IXX33" s="164"/>
      <c r="IXY33" s="161"/>
      <c r="IXZ33" s="164"/>
      <c r="IYA33" s="161"/>
      <c r="IYB33" s="164"/>
      <c r="IYC33" s="161"/>
      <c r="IYD33" s="164"/>
      <c r="IYE33" s="161"/>
      <c r="IYF33" s="164"/>
      <c r="IYG33" s="161"/>
      <c r="IYH33" s="164"/>
      <c r="IYI33" s="161"/>
      <c r="IYJ33" s="164"/>
      <c r="IYK33" s="161"/>
      <c r="IYL33" s="164"/>
      <c r="IYM33" s="161"/>
      <c r="IYN33" s="164"/>
      <c r="IYO33" s="161"/>
      <c r="IYP33" s="164"/>
      <c r="IYQ33" s="161"/>
      <c r="IYR33" s="164"/>
      <c r="IYS33" s="161"/>
      <c r="IYT33" s="164"/>
      <c r="IYU33" s="161"/>
      <c r="IYV33" s="164"/>
      <c r="IYW33" s="161"/>
      <c r="IYX33" s="164"/>
      <c r="IYY33" s="161"/>
      <c r="IYZ33" s="164"/>
      <c r="IZA33" s="161"/>
      <c r="IZB33" s="164"/>
      <c r="IZC33" s="161"/>
      <c r="IZD33" s="164"/>
      <c r="IZE33" s="161"/>
      <c r="IZF33" s="164"/>
      <c r="IZG33" s="161"/>
      <c r="IZH33" s="164"/>
      <c r="IZI33" s="161"/>
      <c r="IZJ33" s="164"/>
      <c r="IZK33" s="161"/>
      <c r="IZL33" s="164"/>
      <c r="IZM33" s="161"/>
      <c r="IZN33" s="164"/>
      <c r="IZO33" s="161"/>
      <c r="IZP33" s="164"/>
      <c r="IZQ33" s="161"/>
      <c r="IZR33" s="164"/>
      <c r="IZS33" s="161"/>
      <c r="IZT33" s="164"/>
      <c r="IZU33" s="161"/>
      <c r="IZV33" s="164"/>
      <c r="IZW33" s="161"/>
      <c r="IZX33" s="164"/>
      <c r="IZY33" s="161"/>
      <c r="IZZ33" s="164"/>
      <c r="JAA33" s="161"/>
      <c r="JAB33" s="164"/>
      <c r="JAC33" s="161"/>
      <c r="JAD33" s="164"/>
      <c r="JAE33" s="161"/>
      <c r="JAF33" s="164"/>
      <c r="JAG33" s="161"/>
      <c r="JAH33" s="164"/>
      <c r="JAI33" s="161"/>
      <c r="JAJ33" s="164"/>
      <c r="JAK33" s="161"/>
      <c r="JAL33" s="164"/>
      <c r="JAM33" s="161"/>
      <c r="JAN33" s="164"/>
      <c r="JAO33" s="161"/>
      <c r="JAP33" s="164"/>
      <c r="JAQ33" s="161"/>
      <c r="JAR33" s="164"/>
      <c r="JAS33" s="161"/>
      <c r="JAT33" s="164"/>
      <c r="JAU33" s="161"/>
      <c r="JAV33" s="164"/>
      <c r="JAW33" s="161"/>
      <c r="JAX33" s="164"/>
      <c r="JAY33" s="161"/>
      <c r="JAZ33" s="164"/>
      <c r="JBA33" s="161"/>
      <c r="JBB33" s="164"/>
      <c r="JBC33" s="161"/>
      <c r="JBD33" s="164"/>
      <c r="JBE33" s="161"/>
      <c r="JBF33" s="164"/>
      <c r="JBG33" s="161"/>
      <c r="JBH33" s="164"/>
      <c r="JBI33" s="161"/>
      <c r="JBJ33" s="164"/>
      <c r="JBK33" s="161"/>
      <c r="JBL33" s="164"/>
      <c r="JBM33" s="161"/>
      <c r="JBN33" s="164"/>
      <c r="JBO33" s="161"/>
      <c r="JBP33" s="164"/>
      <c r="JBQ33" s="161"/>
      <c r="JBR33" s="164"/>
      <c r="JBS33" s="161"/>
      <c r="JBT33" s="164"/>
      <c r="JBU33" s="161"/>
      <c r="JBV33" s="164"/>
      <c r="JBW33" s="161"/>
      <c r="JBX33" s="164"/>
      <c r="JBY33" s="161"/>
      <c r="JBZ33" s="164"/>
      <c r="JCA33" s="161"/>
      <c r="JCB33" s="164"/>
      <c r="JCC33" s="161"/>
      <c r="JCD33" s="164"/>
      <c r="JCE33" s="161"/>
      <c r="JCF33" s="164"/>
      <c r="JCG33" s="161"/>
      <c r="JCH33" s="164"/>
      <c r="JCI33" s="161"/>
      <c r="JCJ33" s="164"/>
      <c r="JCK33" s="161"/>
      <c r="JCL33" s="164"/>
      <c r="JCM33" s="161"/>
      <c r="JCN33" s="164"/>
      <c r="JCO33" s="161"/>
      <c r="JCP33" s="164"/>
      <c r="JCQ33" s="161"/>
      <c r="JCR33" s="164"/>
      <c r="JCS33" s="161"/>
      <c r="JCT33" s="164"/>
      <c r="JCU33" s="161"/>
      <c r="JCV33" s="164"/>
      <c r="JCW33" s="161"/>
      <c r="JCX33" s="164"/>
      <c r="JCY33" s="161"/>
      <c r="JCZ33" s="164"/>
      <c r="JDA33" s="161"/>
      <c r="JDB33" s="164"/>
      <c r="JDC33" s="161"/>
      <c r="JDD33" s="164"/>
      <c r="JDE33" s="161"/>
      <c r="JDF33" s="164"/>
      <c r="JDG33" s="161"/>
      <c r="JDH33" s="164"/>
      <c r="JDI33" s="161"/>
      <c r="JDJ33" s="164"/>
      <c r="JDK33" s="161"/>
      <c r="JDL33" s="164"/>
      <c r="JDM33" s="161"/>
      <c r="JDN33" s="164"/>
      <c r="JDO33" s="161"/>
      <c r="JDP33" s="164"/>
      <c r="JDQ33" s="161"/>
      <c r="JDR33" s="164"/>
      <c r="JDS33" s="161"/>
      <c r="JDT33" s="164"/>
      <c r="JDU33" s="161"/>
      <c r="JDV33" s="164"/>
      <c r="JDW33" s="161"/>
      <c r="JDX33" s="164"/>
      <c r="JDY33" s="161"/>
      <c r="JDZ33" s="164"/>
      <c r="JEA33" s="161"/>
      <c r="JEB33" s="164"/>
      <c r="JEC33" s="161"/>
      <c r="JED33" s="164"/>
      <c r="JEE33" s="161"/>
      <c r="JEF33" s="164"/>
      <c r="JEG33" s="161"/>
      <c r="JEH33" s="164"/>
      <c r="JEI33" s="161"/>
      <c r="JEJ33" s="164"/>
      <c r="JEK33" s="161"/>
      <c r="JEL33" s="164"/>
      <c r="JEM33" s="161"/>
      <c r="JEN33" s="164"/>
      <c r="JEO33" s="161"/>
      <c r="JEP33" s="164"/>
      <c r="JEQ33" s="161"/>
      <c r="JER33" s="164"/>
      <c r="JES33" s="161"/>
      <c r="JET33" s="164"/>
      <c r="JEU33" s="161"/>
      <c r="JEV33" s="164"/>
      <c r="JEW33" s="161"/>
      <c r="JEX33" s="164"/>
      <c r="JEY33" s="161"/>
      <c r="JEZ33" s="164"/>
      <c r="JFA33" s="161"/>
      <c r="JFB33" s="164"/>
      <c r="JFC33" s="161"/>
      <c r="JFD33" s="164"/>
      <c r="JFE33" s="161"/>
      <c r="JFF33" s="164"/>
      <c r="JFG33" s="161"/>
      <c r="JFH33" s="164"/>
      <c r="JFI33" s="161"/>
      <c r="JFJ33" s="164"/>
      <c r="JFK33" s="161"/>
      <c r="JFL33" s="164"/>
      <c r="JFM33" s="161"/>
      <c r="JFN33" s="164"/>
      <c r="JFO33" s="161"/>
      <c r="JFP33" s="164"/>
      <c r="JFQ33" s="161"/>
      <c r="JFR33" s="164"/>
      <c r="JFS33" s="161"/>
      <c r="JFT33" s="164"/>
      <c r="JFU33" s="161"/>
      <c r="JFV33" s="164"/>
      <c r="JFW33" s="161"/>
      <c r="JFX33" s="164"/>
      <c r="JFY33" s="161"/>
      <c r="JFZ33" s="164"/>
      <c r="JGA33" s="161"/>
      <c r="JGB33" s="164"/>
      <c r="JGC33" s="161"/>
      <c r="JGD33" s="164"/>
      <c r="JGE33" s="161"/>
      <c r="JGF33" s="164"/>
      <c r="JGG33" s="161"/>
      <c r="JGH33" s="164"/>
      <c r="JGI33" s="161"/>
      <c r="JGJ33" s="164"/>
      <c r="JGK33" s="161"/>
      <c r="JGL33" s="164"/>
      <c r="JGM33" s="161"/>
      <c r="JGN33" s="164"/>
      <c r="JGO33" s="161"/>
      <c r="JGP33" s="164"/>
      <c r="JGQ33" s="161"/>
      <c r="JGR33" s="164"/>
      <c r="JGS33" s="161"/>
      <c r="JGT33" s="164"/>
      <c r="JGU33" s="161"/>
      <c r="JGV33" s="164"/>
      <c r="JGW33" s="161"/>
      <c r="JGX33" s="164"/>
      <c r="JGY33" s="161"/>
      <c r="JGZ33" s="164"/>
      <c r="JHA33" s="161"/>
      <c r="JHB33" s="164"/>
      <c r="JHC33" s="161"/>
      <c r="JHD33" s="164"/>
      <c r="JHE33" s="161"/>
      <c r="JHF33" s="164"/>
      <c r="JHG33" s="161"/>
      <c r="JHH33" s="164"/>
      <c r="JHI33" s="161"/>
      <c r="JHJ33" s="164"/>
      <c r="JHK33" s="161"/>
      <c r="JHL33" s="164"/>
      <c r="JHM33" s="161"/>
      <c r="JHN33" s="164"/>
      <c r="JHO33" s="161"/>
      <c r="JHP33" s="164"/>
      <c r="JHQ33" s="161"/>
      <c r="JHR33" s="164"/>
      <c r="JHS33" s="161"/>
      <c r="JHT33" s="164"/>
      <c r="JHU33" s="161"/>
      <c r="JHV33" s="164"/>
      <c r="JHW33" s="161"/>
      <c r="JHX33" s="164"/>
      <c r="JHY33" s="161"/>
      <c r="JHZ33" s="164"/>
      <c r="JIA33" s="161"/>
      <c r="JIB33" s="164"/>
      <c r="JIC33" s="161"/>
      <c r="JID33" s="164"/>
      <c r="JIE33" s="161"/>
      <c r="JIF33" s="164"/>
      <c r="JIG33" s="161"/>
      <c r="JIH33" s="164"/>
      <c r="JII33" s="161"/>
      <c r="JIJ33" s="164"/>
      <c r="JIK33" s="161"/>
      <c r="JIL33" s="164"/>
      <c r="JIM33" s="161"/>
      <c r="JIN33" s="164"/>
      <c r="JIO33" s="161"/>
      <c r="JIP33" s="164"/>
      <c r="JIQ33" s="161"/>
      <c r="JIR33" s="164"/>
      <c r="JIS33" s="161"/>
      <c r="JIT33" s="164"/>
      <c r="JIU33" s="161"/>
      <c r="JIV33" s="164"/>
      <c r="JIW33" s="161"/>
      <c r="JIX33" s="164"/>
      <c r="JIY33" s="161"/>
      <c r="JIZ33" s="164"/>
      <c r="JJA33" s="161"/>
      <c r="JJB33" s="164"/>
      <c r="JJC33" s="161"/>
      <c r="JJD33" s="164"/>
      <c r="JJE33" s="161"/>
      <c r="JJF33" s="164"/>
      <c r="JJG33" s="161"/>
      <c r="JJH33" s="164"/>
      <c r="JJI33" s="161"/>
      <c r="JJJ33" s="164"/>
      <c r="JJK33" s="161"/>
      <c r="JJL33" s="164"/>
      <c r="JJM33" s="161"/>
      <c r="JJN33" s="164"/>
      <c r="JJO33" s="161"/>
      <c r="JJP33" s="164"/>
      <c r="JJQ33" s="161"/>
      <c r="JJR33" s="164"/>
      <c r="JJS33" s="161"/>
      <c r="JJT33" s="164"/>
      <c r="JJU33" s="161"/>
      <c r="JJV33" s="164"/>
      <c r="JJW33" s="161"/>
      <c r="JJX33" s="164"/>
      <c r="JJY33" s="161"/>
      <c r="JJZ33" s="164"/>
      <c r="JKA33" s="161"/>
      <c r="JKB33" s="164"/>
      <c r="JKC33" s="161"/>
      <c r="JKD33" s="164"/>
      <c r="JKE33" s="161"/>
      <c r="JKF33" s="164"/>
      <c r="JKG33" s="161"/>
      <c r="JKH33" s="164"/>
      <c r="JKI33" s="161"/>
      <c r="JKJ33" s="164"/>
      <c r="JKK33" s="161"/>
      <c r="JKL33" s="164"/>
      <c r="JKM33" s="161"/>
      <c r="JKN33" s="164"/>
      <c r="JKO33" s="161"/>
      <c r="JKP33" s="164"/>
      <c r="JKQ33" s="161"/>
      <c r="JKR33" s="164"/>
      <c r="JKS33" s="161"/>
      <c r="JKT33" s="164"/>
      <c r="JKU33" s="161"/>
      <c r="JKV33" s="164"/>
      <c r="JKW33" s="161"/>
      <c r="JKX33" s="164"/>
      <c r="JKY33" s="161"/>
      <c r="JKZ33" s="164"/>
      <c r="JLA33" s="161"/>
      <c r="JLB33" s="164"/>
      <c r="JLC33" s="161"/>
      <c r="JLD33" s="164"/>
      <c r="JLE33" s="161"/>
      <c r="JLF33" s="164"/>
      <c r="JLG33" s="161"/>
      <c r="JLH33" s="164"/>
      <c r="JLI33" s="161"/>
      <c r="JLJ33" s="164"/>
      <c r="JLK33" s="161"/>
      <c r="JLL33" s="164"/>
      <c r="JLM33" s="161"/>
      <c r="JLN33" s="164"/>
      <c r="JLO33" s="161"/>
      <c r="JLP33" s="164"/>
      <c r="JLQ33" s="161"/>
      <c r="JLR33" s="164"/>
      <c r="JLS33" s="161"/>
      <c r="JLT33" s="164"/>
      <c r="JLU33" s="161"/>
      <c r="JLV33" s="164"/>
      <c r="JLW33" s="161"/>
      <c r="JLX33" s="164"/>
      <c r="JLY33" s="161"/>
      <c r="JLZ33" s="164"/>
      <c r="JMA33" s="161"/>
      <c r="JMB33" s="164"/>
      <c r="JMC33" s="161"/>
      <c r="JMD33" s="164"/>
      <c r="JME33" s="161"/>
      <c r="JMF33" s="164"/>
      <c r="JMG33" s="161"/>
      <c r="JMH33" s="164"/>
      <c r="JMI33" s="161"/>
      <c r="JMJ33" s="164"/>
      <c r="JMK33" s="161"/>
      <c r="JML33" s="164"/>
      <c r="JMM33" s="161"/>
      <c r="JMN33" s="164"/>
      <c r="JMO33" s="161"/>
      <c r="JMP33" s="164"/>
      <c r="JMQ33" s="161"/>
      <c r="JMR33" s="164"/>
      <c r="JMS33" s="161"/>
      <c r="JMT33" s="164"/>
      <c r="JMU33" s="161"/>
      <c r="JMV33" s="164"/>
      <c r="JMW33" s="161"/>
      <c r="JMX33" s="164"/>
      <c r="JMY33" s="161"/>
      <c r="JMZ33" s="164"/>
      <c r="JNA33" s="161"/>
      <c r="JNB33" s="164"/>
      <c r="JNC33" s="161"/>
      <c r="JND33" s="164"/>
      <c r="JNE33" s="161"/>
      <c r="JNF33" s="164"/>
      <c r="JNG33" s="161"/>
      <c r="JNH33" s="164"/>
      <c r="JNI33" s="161"/>
      <c r="JNJ33" s="164"/>
      <c r="JNK33" s="161"/>
      <c r="JNL33" s="164"/>
      <c r="JNM33" s="161"/>
      <c r="JNN33" s="164"/>
      <c r="JNO33" s="161"/>
      <c r="JNP33" s="164"/>
      <c r="JNQ33" s="161"/>
      <c r="JNR33" s="164"/>
      <c r="JNS33" s="161"/>
      <c r="JNT33" s="164"/>
      <c r="JNU33" s="161"/>
      <c r="JNV33" s="164"/>
      <c r="JNW33" s="161"/>
      <c r="JNX33" s="164"/>
      <c r="JNY33" s="161"/>
      <c r="JNZ33" s="164"/>
      <c r="JOA33" s="161"/>
      <c r="JOB33" s="164"/>
      <c r="JOC33" s="161"/>
      <c r="JOD33" s="164"/>
      <c r="JOE33" s="161"/>
      <c r="JOF33" s="164"/>
      <c r="JOG33" s="161"/>
      <c r="JOH33" s="164"/>
      <c r="JOI33" s="161"/>
      <c r="JOJ33" s="164"/>
      <c r="JOK33" s="161"/>
      <c r="JOL33" s="164"/>
      <c r="JOM33" s="161"/>
      <c r="JON33" s="164"/>
      <c r="JOO33" s="161"/>
      <c r="JOP33" s="164"/>
      <c r="JOQ33" s="161"/>
      <c r="JOR33" s="164"/>
      <c r="JOS33" s="161"/>
      <c r="JOT33" s="164"/>
      <c r="JOU33" s="161"/>
      <c r="JOV33" s="164"/>
      <c r="JOW33" s="161"/>
      <c r="JOX33" s="164"/>
      <c r="JOY33" s="161"/>
      <c r="JOZ33" s="164"/>
      <c r="JPA33" s="161"/>
      <c r="JPB33" s="164"/>
      <c r="JPC33" s="161"/>
      <c r="JPD33" s="164"/>
      <c r="JPE33" s="161"/>
      <c r="JPF33" s="164"/>
      <c r="JPG33" s="161"/>
      <c r="JPH33" s="164"/>
      <c r="JPI33" s="161"/>
      <c r="JPJ33" s="164"/>
      <c r="JPK33" s="161"/>
      <c r="JPL33" s="164"/>
      <c r="JPM33" s="161"/>
      <c r="JPN33" s="164"/>
      <c r="JPO33" s="161"/>
      <c r="JPP33" s="164"/>
      <c r="JPQ33" s="161"/>
      <c r="JPR33" s="164"/>
      <c r="JPS33" s="161"/>
      <c r="JPT33" s="164"/>
      <c r="JPU33" s="161"/>
      <c r="JPV33" s="164"/>
      <c r="JPW33" s="161"/>
      <c r="JPX33" s="164"/>
      <c r="JPY33" s="161"/>
      <c r="JPZ33" s="164"/>
      <c r="JQA33" s="161"/>
      <c r="JQB33" s="164"/>
      <c r="JQC33" s="161"/>
      <c r="JQD33" s="164"/>
      <c r="JQE33" s="161"/>
      <c r="JQF33" s="164"/>
      <c r="JQG33" s="161"/>
      <c r="JQH33" s="164"/>
      <c r="JQI33" s="161"/>
      <c r="JQJ33" s="164"/>
      <c r="JQK33" s="161"/>
      <c r="JQL33" s="164"/>
      <c r="JQM33" s="161"/>
      <c r="JQN33" s="164"/>
      <c r="JQO33" s="161"/>
      <c r="JQP33" s="164"/>
      <c r="JQQ33" s="161"/>
      <c r="JQR33" s="164"/>
      <c r="JQS33" s="161"/>
      <c r="JQT33" s="164"/>
      <c r="JQU33" s="161"/>
      <c r="JQV33" s="164"/>
      <c r="JQW33" s="161"/>
      <c r="JQX33" s="164"/>
      <c r="JQY33" s="161"/>
      <c r="JQZ33" s="164"/>
      <c r="JRA33" s="161"/>
      <c r="JRB33" s="164"/>
      <c r="JRC33" s="161"/>
      <c r="JRD33" s="164"/>
      <c r="JRE33" s="161"/>
      <c r="JRF33" s="164"/>
      <c r="JRG33" s="161"/>
      <c r="JRH33" s="164"/>
      <c r="JRI33" s="161"/>
      <c r="JRJ33" s="164"/>
      <c r="JRK33" s="161"/>
      <c r="JRL33" s="164"/>
      <c r="JRM33" s="161"/>
      <c r="JRN33" s="164"/>
      <c r="JRO33" s="161"/>
      <c r="JRP33" s="164"/>
      <c r="JRQ33" s="161"/>
      <c r="JRR33" s="164"/>
      <c r="JRS33" s="161"/>
      <c r="JRT33" s="164"/>
      <c r="JRU33" s="161"/>
      <c r="JRV33" s="164"/>
      <c r="JRW33" s="161"/>
      <c r="JRX33" s="164"/>
      <c r="JRY33" s="161"/>
      <c r="JRZ33" s="164"/>
      <c r="JSA33" s="161"/>
      <c r="JSB33" s="164"/>
      <c r="JSC33" s="161"/>
      <c r="JSD33" s="164"/>
      <c r="JSE33" s="161"/>
      <c r="JSF33" s="164"/>
      <c r="JSG33" s="161"/>
      <c r="JSH33" s="164"/>
      <c r="JSI33" s="161"/>
      <c r="JSJ33" s="164"/>
      <c r="JSK33" s="161"/>
      <c r="JSL33" s="164"/>
      <c r="JSM33" s="161"/>
      <c r="JSN33" s="164"/>
      <c r="JSO33" s="161"/>
      <c r="JSP33" s="164"/>
      <c r="JSQ33" s="161"/>
      <c r="JSR33" s="164"/>
      <c r="JSS33" s="161"/>
      <c r="JST33" s="164"/>
      <c r="JSU33" s="161"/>
      <c r="JSV33" s="164"/>
      <c r="JSW33" s="161"/>
      <c r="JSX33" s="164"/>
      <c r="JSY33" s="161"/>
      <c r="JSZ33" s="164"/>
      <c r="JTA33" s="161"/>
      <c r="JTB33" s="164"/>
      <c r="JTC33" s="161"/>
      <c r="JTD33" s="164"/>
      <c r="JTE33" s="161"/>
      <c r="JTF33" s="164"/>
      <c r="JTG33" s="161"/>
      <c r="JTH33" s="164"/>
      <c r="JTI33" s="161"/>
      <c r="JTJ33" s="164"/>
      <c r="JTK33" s="161"/>
      <c r="JTL33" s="164"/>
      <c r="JTM33" s="161"/>
      <c r="JTN33" s="164"/>
      <c r="JTO33" s="161"/>
      <c r="JTP33" s="164"/>
      <c r="JTQ33" s="161"/>
      <c r="JTR33" s="164"/>
      <c r="JTS33" s="161"/>
      <c r="JTT33" s="164"/>
      <c r="JTU33" s="161"/>
      <c r="JTV33" s="164"/>
      <c r="JTW33" s="161"/>
      <c r="JTX33" s="164"/>
      <c r="JTY33" s="161"/>
      <c r="JTZ33" s="164"/>
      <c r="JUA33" s="161"/>
      <c r="JUB33" s="164"/>
      <c r="JUC33" s="161"/>
      <c r="JUD33" s="164"/>
      <c r="JUE33" s="161"/>
      <c r="JUF33" s="164"/>
      <c r="JUG33" s="161"/>
      <c r="JUH33" s="164"/>
      <c r="JUI33" s="161"/>
      <c r="JUJ33" s="164"/>
      <c r="JUK33" s="161"/>
      <c r="JUL33" s="164"/>
      <c r="JUM33" s="161"/>
      <c r="JUN33" s="164"/>
      <c r="JUO33" s="161"/>
      <c r="JUP33" s="164"/>
      <c r="JUQ33" s="161"/>
      <c r="JUR33" s="164"/>
      <c r="JUS33" s="161"/>
      <c r="JUT33" s="164"/>
      <c r="JUU33" s="161"/>
      <c r="JUV33" s="164"/>
      <c r="JUW33" s="161"/>
      <c r="JUX33" s="164"/>
      <c r="JUY33" s="161"/>
      <c r="JUZ33" s="164"/>
      <c r="JVA33" s="161"/>
      <c r="JVB33" s="164"/>
      <c r="JVC33" s="161"/>
      <c r="JVD33" s="164"/>
      <c r="JVE33" s="161"/>
      <c r="JVF33" s="164"/>
      <c r="JVG33" s="161"/>
      <c r="JVH33" s="164"/>
      <c r="JVI33" s="161"/>
      <c r="JVJ33" s="164"/>
      <c r="JVK33" s="161"/>
      <c r="JVL33" s="164"/>
      <c r="JVM33" s="161"/>
      <c r="JVN33" s="164"/>
      <c r="JVO33" s="161"/>
      <c r="JVP33" s="164"/>
      <c r="JVQ33" s="161"/>
      <c r="JVR33" s="164"/>
      <c r="JVS33" s="161"/>
      <c r="JVT33" s="164"/>
      <c r="JVU33" s="161"/>
      <c r="JVV33" s="164"/>
      <c r="JVW33" s="161"/>
      <c r="JVX33" s="164"/>
      <c r="JVY33" s="161"/>
      <c r="JVZ33" s="164"/>
      <c r="JWA33" s="161"/>
      <c r="JWB33" s="164"/>
      <c r="JWC33" s="161"/>
      <c r="JWD33" s="164"/>
      <c r="JWE33" s="161"/>
      <c r="JWF33" s="164"/>
      <c r="JWG33" s="161"/>
      <c r="JWH33" s="164"/>
      <c r="JWI33" s="161"/>
      <c r="JWJ33" s="164"/>
      <c r="JWK33" s="161"/>
      <c r="JWL33" s="164"/>
      <c r="JWM33" s="161"/>
      <c r="JWN33" s="164"/>
      <c r="JWO33" s="161"/>
      <c r="JWP33" s="164"/>
      <c r="JWQ33" s="161"/>
      <c r="JWR33" s="164"/>
      <c r="JWS33" s="161"/>
      <c r="JWT33" s="164"/>
      <c r="JWU33" s="161"/>
      <c r="JWV33" s="164"/>
      <c r="JWW33" s="161"/>
      <c r="JWX33" s="164"/>
      <c r="JWY33" s="161"/>
      <c r="JWZ33" s="164"/>
      <c r="JXA33" s="161"/>
      <c r="JXB33" s="164"/>
      <c r="JXC33" s="161"/>
      <c r="JXD33" s="164"/>
      <c r="JXE33" s="161"/>
      <c r="JXF33" s="164"/>
      <c r="JXG33" s="161"/>
      <c r="JXH33" s="164"/>
      <c r="JXI33" s="161"/>
      <c r="JXJ33" s="164"/>
      <c r="JXK33" s="161"/>
      <c r="JXL33" s="164"/>
      <c r="JXM33" s="161"/>
      <c r="JXN33" s="164"/>
      <c r="JXO33" s="161"/>
      <c r="JXP33" s="164"/>
      <c r="JXQ33" s="161"/>
      <c r="JXR33" s="164"/>
      <c r="JXS33" s="161"/>
      <c r="JXT33" s="164"/>
      <c r="JXU33" s="161"/>
      <c r="JXV33" s="164"/>
      <c r="JXW33" s="161"/>
      <c r="JXX33" s="164"/>
      <c r="JXY33" s="161"/>
      <c r="JXZ33" s="164"/>
      <c r="JYA33" s="161"/>
      <c r="JYB33" s="164"/>
      <c r="JYC33" s="161"/>
      <c r="JYD33" s="164"/>
      <c r="JYE33" s="161"/>
      <c r="JYF33" s="164"/>
      <c r="JYG33" s="161"/>
      <c r="JYH33" s="164"/>
      <c r="JYI33" s="161"/>
      <c r="JYJ33" s="164"/>
      <c r="JYK33" s="161"/>
      <c r="JYL33" s="164"/>
      <c r="JYM33" s="161"/>
      <c r="JYN33" s="164"/>
      <c r="JYO33" s="161"/>
      <c r="JYP33" s="164"/>
      <c r="JYQ33" s="161"/>
      <c r="JYR33" s="164"/>
      <c r="JYS33" s="161"/>
      <c r="JYT33" s="164"/>
      <c r="JYU33" s="161"/>
      <c r="JYV33" s="164"/>
      <c r="JYW33" s="161"/>
      <c r="JYX33" s="164"/>
      <c r="JYY33" s="161"/>
      <c r="JYZ33" s="164"/>
      <c r="JZA33" s="161"/>
      <c r="JZB33" s="164"/>
      <c r="JZC33" s="161"/>
      <c r="JZD33" s="164"/>
      <c r="JZE33" s="161"/>
      <c r="JZF33" s="164"/>
      <c r="JZG33" s="161"/>
      <c r="JZH33" s="164"/>
      <c r="JZI33" s="161"/>
      <c r="JZJ33" s="164"/>
      <c r="JZK33" s="161"/>
      <c r="JZL33" s="164"/>
      <c r="JZM33" s="161"/>
      <c r="JZN33" s="164"/>
      <c r="JZO33" s="161"/>
      <c r="JZP33" s="164"/>
      <c r="JZQ33" s="161"/>
      <c r="JZR33" s="164"/>
      <c r="JZS33" s="161"/>
      <c r="JZT33" s="164"/>
      <c r="JZU33" s="161"/>
      <c r="JZV33" s="164"/>
      <c r="JZW33" s="161"/>
      <c r="JZX33" s="164"/>
      <c r="JZY33" s="161"/>
      <c r="JZZ33" s="164"/>
      <c r="KAA33" s="161"/>
      <c r="KAB33" s="164"/>
      <c r="KAC33" s="161"/>
      <c r="KAD33" s="164"/>
      <c r="KAE33" s="161"/>
      <c r="KAF33" s="164"/>
      <c r="KAG33" s="161"/>
      <c r="KAH33" s="164"/>
      <c r="KAI33" s="161"/>
      <c r="KAJ33" s="164"/>
      <c r="KAK33" s="161"/>
      <c r="KAL33" s="164"/>
      <c r="KAM33" s="161"/>
      <c r="KAN33" s="164"/>
      <c r="KAO33" s="161"/>
      <c r="KAP33" s="164"/>
      <c r="KAQ33" s="161"/>
      <c r="KAR33" s="164"/>
      <c r="KAS33" s="161"/>
      <c r="KAT33" s="164"/>
      <c r="KAU33" s="161"/>
      <c r="KAV33" s="164"/>
      <c r="KAW33" s="161"/>
      <c r="KAX33" s="164"/>
      <c r="KAY33" s="161"/>
      <c r="KAZ33" s="164"/>
      <c r="KBA33" s="161"/>
      <c r="KBB33" s="164"/>
      <c r="KBC33" s="161"/>
      <c r="KBD33" s="164"/>
      <c r="KBE33" s="161"/>
      <c r="KBF33" s="164"/>
      <c r="KBG33" s="161"/>
      <c r="KBH33" s="164"/>
      <c r="KBI33" s="161"/>
      <c r="KBJ33" s="164"/>
      <c r="KBK33" s="161"/>
      <c r="KBL33" s="164"/>
      <c r="KBM33" s="161"/>
      <c r="KBN33" s="164"/>
      <c r="KBO33" s="161"/>
      <c r="KBP33" s="164"/>
      <c r="KBQ33" s="161"/>
      <c r="KBR33" s="164"/>
      <c r="KBS33" s="161"/>
      <c r="KBT33" s="164"/>
      <c r="KBU33" s="161"/>
      <c r="KBV33" s="164"/>
      <c r="KBW33" s="161"/>
      <c r="KBX33" s="164"/>
      <c r="KBY33" s="161"/>
      <c r="KBZ33" s="164"/>
      <c r="KCA33" s="161"/>
      <c r="KCB33" s="164"/>
      <c r="KCC33" s="161"/>
      <c r="KCD33" s="164"/>
      <c r="KCE33" s="161"/>
      <c r="KCF33" s="164"/>
      <c r="KCG33" s="161"/>
      <c r="KCH33" s="164"/>
      <c r="KCI33" s="161"/>
      <c r="KCJ33" s="164"/>
      <c r="KCK33" s="161"/>
      <c r="KCL33" s="164"/>
      <c r="KCM33" s="161"/>
      <c r="KCN33" s="164"/>
      <c r="KCO33" s="161"/>
      <c r="KCP33" s="164"/>
      <c r="KCQ33" s="161"/>
      <c r="KCR33" s="164"/>
      <c r="KCS33" s="161"/>
      <c r="KCT33" s="164"/>
      <c r="KCU33" s="161"/>
      <c r="KCV33" s="164"/>
      <c r="KCW33" s="161"/>
      <c r="KCX33" s="164"/>
      <c r="KCY33" s="161"/>
      <c r="KCZ33" s="164"/>
      <c r="KDA33" s="161"/>
      <c r="KDB33" s="164"/>
      <c r="KDC33" s="161"/>
      <c r="KDD33" s="164"/>
      <c r="KDE33" s="161"/>
      <c r="KDF33" s="164"/>
      <c r="KDG33" s="161"/>
      <c r="KDH33" s="164"/>
      <c r="KDI33" s="161"/>
      <c r="KDJ33" s="164"/>
      <c r="KDK33" s="161"/>
      <c r="KDL33" s="164"/>
      <c r="KDM33" s="161"/>
      <c r="KDN33" s="164"/>
      <c r="KDO33" s="161"/>
      <c r="KDP33" s="164"/>
      <c r="KDQ33" s="161"/>
      <c r="KDR33" s="164"/>
      <c r="KDS33" s="161"/>
      <c r="KDT33" s="164"/>
      <c r="KDU33" s="161"/>
      <c r="KDV33" s="164"/>
      <c r="KDW33" s="161"/>
      <c r="KDX33" s="164"/>
      <c r="KDY33" s="161"/>
      <c r="KDZ33" s="164"/>
      <c r="KEA33" s="161"/>
      <c r="KEB33" s="164"/>
      <c r="KEC33" s="161"/>
      <c r="KED33" s="164"/>
      <c r="KEE33" s="161"/>
      <c r="KEF33" s="164"/>
      <c r="KEG33" s="161"/>
      <c r="KEH33" s="164"/>
      <c r="KEI33" s="161"/>
      <c r="KEJ33" s="164"/>
      <c r="KEK33" s="161"/>
      <c r="KEL33" s="164"/>
      <c r="KEM33" s="161"/>
      <c r="KEN33" s="164"/>
      <c r="KEO33" s="161"/>
      <c r="KEP33" s="164"/>
      <c r="KEQ33" s="161"/>
      <c r="KER33" s="164"/>
      <c r="KES33" s="161"/>
      <c r="KET33" s="164"/>
      <c r="KEU33" s="161"/>
      <c r="KEV33" s="164"/>
      <c r="KEW33" s="161"/>
      <c r="KEX33" s="164"/>
      <c r="KEY33" s="161"/>
      <c r="KEZ33" s="164"/>
      <c r="KFA33" s="161"/>
      <c r="KFB33" s="164"/>
      <c r="KFC33" s="161"/>
      <c r="KFD33" s="164"/>
      <c r="KFE33" s="161"/>
      <c r="KFF33" s="164"/>
      <c r="KFG33" s="161"/>
      <c r="KFH33" s="164"/>
      <c r="KFI33" s="161"/>
      <c r="KFJ33" s="164"/>
      <c r="KFK33" s="161"/>
      <c r="KFL33" s="164"/>
      <c r="KFM33" s="161"/>
      <c r="KFN33" s="164"/>
      <c r="KFO33" s="161"/>
      <c r="KFP33" s="164"/>
      <c r="KFQ33" s="161"/>
      <c r="KFR33" s="164"/>
      <c r="KFS33" s="161"/>
      <c r="KFT33" s="164"/>
      <c r="KFU33" s="161"/>
      <c r="KFV33" s="164"/>
      <c r="KFW33" s="161"/>
      <c r="KFX33" s="164"/>
      <c r="KFY33" s="161"/>
      <c r="KFZ33" s="164"/>
      <c r="KGA33" s="161"/>
      <c r="KGB33" s="164"/>
      <c r="KGC33" s="161"/>
      <c r="KGD33" s="164"/>
      <c r="KGE33" s="161"/>
      <c r="KGF33" s="164"/>
      <c r="KGG33" s="161"/>
      <c r="KGH33" s="164"/>
      <c r="KGI33" s="161"/>
      <c r="KGJ33" s="164"/>
      <c r="KGK33" s="161"/>
      <c r="KGL33" s="164"/>
      <c r="KGM33" s="161"/>
      <c r="KGN33" s="164"/>
      <c r="KGO33" s="161"/>
      <c r="KGP33" s="164"/>
      <c r="KGQ33" s="161"/>
      <c r="KGR33" s="164"/>
      <c r="KGS33" s="161"/>
      <c r="KGT33" s="164"/>
      <c r="KGU33" s="161"/>
      <c r="KGV33" s="164"/>
      <c r="KGW33" s="161"/>
      <c r="KGX33" s="164"/>
      <c r="KGY33" s="161"/>
      <c r="KGZ33" s="164"/>
      <c r="KHA33" s="161"/>
      <c r="KHB33" s="164"/>
      <c r="KHC33" s="161"/>
      <c r="KHD33" s="164"/>
      <c r="KHE33" s="161"/>
      <c r="KHF33" s="164"/>
      <c r="KHG33" s="161"/>
      <c r="KHH33" s="164"/>
      <c r="KHI33" s="161"/>
      <c r="KHJ33" s="164"/>
      <c r="KHK33" s="161"/>
      <c r="KHL33" s="164"/>
      <c r="KHM33" s="161"/>
      <c r="KHN33" s="164"/>
      <c r="KHO33" s="161"/>
      <c r="KHP33" s="164"/>
      <c r="KHQ33" s="161"/>
      <c r="KHR33" s="164"/>
      <c r="KHS33" s="161"/>
      <c r="KHT33" s="164"/>
      <c r="KHU33" s="161"/>
      <c r="KHV33" s="164"/>
      <c r="KHW33" s="161"/>
      <c r="KHX33" s="164"/>
      <c r="KHY33" s="161"/>
      <c r="KHZ33" s="164"/>
      <c r="KIA33" s="161"/>
      <c r="KIB33" s="164"/>
      <c r="KIC33" s="161"/>
      <c r="KID33" s="164"/>
      <c r="KIE33" s="161"/>
      <c r="KIF33" s="164"/>
      <c r="KIG33" s="161"/>
      <c r="KIH33" s="164"/>
      <c r="KII33" s="161"/>
      <c r="KIJ33" s="164"/>
      <c r="KIK33" s="161"/>
      <c r="KIL33" s="164"/>
      <c r="KIM33" s="161"/>
      <c r="KIN33" s="164"/>
      <c r="KIO33" s="161"/>
      <c r="KIP33" s="164"/>
      <c r="KIQ33" s="161"/>
      <c r="KIR33" s="164"/>
      <c r="KIS33" s="161"/>
      <c r="KIT33" s="164"/>
      <c r="KIU33" s="161"/>
      <c r="KIV33" s="164"/>
      <c r="KIW33" s="161"/>
      <c r="KIX33" s="164"/>
      <c r="KIY33" s="161"/>
      <c r="KIZ33" s="164"/>
      <c r="KJA33" s="161"/>
      <c r="KJB33" s="164"/>
      <c r="KJC33" s="161"/>
      <c r="KJD33" s="164"/>
      <c r="KJE33" s="161"/>
      <c r="KJF33" s="164"/>
      <c r="KJG33" s="161"/>
      <c r="KJH33" s="164"/>
      <c r="KJI33" s="161"/>
      <c r="KJJ33" s="164"/>
      <c r="KJK33" s="161"/>
      <c r="KJL33" s="164"/>
      <c r="KJM33" s="161"/>
      <c r="KJN33" s="164"/>
      <c r="KJO33" s="161"/>
      <c r="KJP33" s="164"/>
      <c r="KJQ33" s="161"/>
      <c r="KJR33" s="164"/>
      <c r="KJS33" s="161"/>
      <c r="KJT33" s="164"/>
      <c r="KJU33" s="161"/>
      <c r="KJV33" s="164"/>
      <c r="KJW33" s="161"/>
      <c r="KJX33" s="164"/>
      <c r="KJY33" s="161"/>
      <c r="KJZ33" s="164"/>
      <c r="KKA33" s="161"/>
      <c r="KKB33" s="164"/>
      <c r="KKC33" s="161"/>
      <c r="KKD33" s="164"/>
      <c r="KKE33" s="161"/>
      <c r="KKF33" s="164"/>
      <c r="KKG33" s="161"/>
      <c r="KKH33" s="164"/>
      <c r="KKI33" s="161"/>
      <c r="KKJ33" s="164"/>
      <c r="KKK33" s="161"/>
      <c r="KKL33" s="164"/>
      <c r="KKM33" s="161"/>
      <c r="KKN33" s="164"/>
      <c r="KKO33" s="161"/>
      <c r="KKP33" s="164"/>
      <c r="KKQ33" s="161"/>
      <c r="KKR33" s="164"/>
      <c r="KKS33" s="161"/>
      <c r="KKT33" s="164"/>
      <c r="KKU33" s="161"/>
      <c r="KKV33" s="164"/>
      <c r="KKW33" s="161"/>
      <c r="KKX33" s="164"/>
      <c r="KKY33" s="161"/>
      <c r="KKZ33" s="164"/>
      <c r="KLA33" s="161"/>
      <c r="KLB33" s="164"/>
      <c r="KLC33" s="161"/>
      <c r="KLD33" s="164"/>
      <c r="KLE33" s="161"/>
      <c r="KLF33" s="164"/>
      <c r="KLG33" s="161"/>
      <c r="KLH33" s="164"/>
      <c r="KLI33" s="161"/>
      <c r="KLJ33" s="164"/>
      <c r="KLK33" s="161"/>
      <c r="KLL33" s="164"/>
      <c r="KLM33" s="161"/>
      <c r="KLN33" s="164"/>
      <c r="KLO33" s="161"/>
      <c r="KLP33" s="164"/>
      <c r="KLQ33" s="161"/>
      <c r="KLR33" s="164"/>
      <c r="KLS33" s="161"/>
      <c r="KLT33" s="164"/>
      <c r="KLU33" s="161"/>
      <c r="KLV33" s="164"/>
      <c r="KLW33" s="161"/>
      <c r="KLX33" s="164"/>
      <c r="KLY33" s="161"/>
      <c r="KLZ33" s="164"/>
      <c r="KMA33" s="161"/>
      <c r="KMB33" s="164"/>
      <c r="KMC33" s="161"/>
      <c r="KMD33" s="164"/>
      <c r="KME33" s="161"/>
      <c r="KMF33" s="164"/>
      <c r="KMG33" s="161"/>
      <c r="KMH33" s="164"/>
      <c r="KMI33" s="161"/>
      <c r="KMJ33" s="164"/>
      <c r="KMK33" s="161"/>
      <c r="KML33" s="164"/>
      <c r="KMM33" s="161"/>
      <c r="KMN33" s="164"/>
      <c r="KMO33" s="161"/>
      <c r="KMP33" s="164"/>
      <c r="KMQ33" s="161"/>
      <c r="KMR33" s="164"/>
      <c r="KMS33" s="161"/>
      <c r="KMT33" s="164"/>
      <c r="KMU33" s="161"/>
      <c r="KMV33" s="164"/>
      <c r="KMW33" s="161"/>
      <c r="KMX33" s="164"/>
      <c r="KMY33" s="161"/>
      <c r="KMZ33" s="164"/>
      <c r="KNA33" s="161"/>
      <c r="KNB33" s="164"/>
      <c r="KNC33" s="161"/>
      <c r="KND33" s="164"/>
      <c r="KNE33" s="161"/>
      <c r="KNF33" s="164"/>
      <c r="KNG33" s="161"/>
      <c r="KNH33" s="164"/>
      <c r="KNI33" s="161"/>
      <c r="KNJ33" s="164"/>
      <c r="KNK33" s="161"/>
      <c r="KNL33" s="164"/>
      <c r="KNM33" s="161"/>
      <c r="KNN33" s="164"/>
      <c r="KNO33" s="161"/>
      <c r="KNP33" s="164"/>
      <c r="KNQ33" s="161"/>
      <c r="KNR33" s="164"/>
      <c r="KNS33" s="161"/>
      <c r="KNT33" s="164"/>
      <c r="KNU33" s="161"/>
      <c r="KNV33" s="164"/>
      <c r="KNW33" s="161"/>
      <c r="KNX33" s="164"/>
      <c r="KNY33" s="161"/>
      <c r="KNZ33" s="164"/>
      <c r="KOA33" s="161"/>
      <c r="KOB33" s="164"/>
      <c r="KOC33" s="161"/>
      <c r="KOD33" s="164"/>
      <c r="KOE33" s="161"/>
      <c r="KOF33" s="164"/>
      <c r="KOG33" s="161"/>
      <c r="KOH33" s="164"/>
      <c r="KOI33" s="161"/>
      <c r="KOJ33" s="164"/>
      <c r="KOK33" s="161"/>
      <c r="KOL33" s="164"/>
      <c r="KOM33" s="161"/>
      <c r="KON33" s="164"/>
      <c r="KOO33" s="161"/>
      <c r="KOP33" s="164"/>
      <c r="KOQ33" s="161"/>
      <c r="KOR33" s="164"/>
      <c r="KOS33" s="161"/>
      <c r="KOT33" s="164"/>
      <c r="KOU33" s="161"/>
      <c r="KOV33" s="164"/>
      <c r="KOW33" s="161"/>
      <c r="KOX33" s="164"/>
      <c r="KOY33" s="161"/>
      <c r="KOZ33" s="164"/>
      <c r="KPA33" s="161"/>
      <c r="KPB33" s="164"/>
      <c r="KPC33" s="161"/>
      <c r="KPD33" s="164"/>
      <c r="KPE33" s="161"/>
      <c r="KPF33" s="164"/>
      <c r="KPG33" s="161"/>
      <c r="KPH33" s="164"/>
      <c r="KPI33" s="161"/>
      <c r="KPJ33" s="164"/>
      <c r="KPK33" s="161"/>
      <c r="KPL33" s="164"/>
      <c r="KPM33" s="161"/>
      <c r="KPN33" s="164"/>
      <c r="KPO33" s="161"/>
      <c r="KPP33" s="164"/>
      <c r="KPQ33" s="161"/>
      <c r="KPR33" s="164"/>
      <c r="KPS33" s="161"/>
      <c r="KPT33" s="164"/>
      <c r="KPU33" s="161"/>
      <c r="KPV33" s="164"/>
      <c r="KPW33" s="161"/>
      <c r="KPX33" s="164"/>
      <c r="KPY33" s="161"/>
      <c r="KPZ33" s="164"/>
      <c r="KQA33" s="161"/>
      <c r="KQB33" s="164"/>
      <c r="KQC33" s="161"/>
      <c r="KQD33" s="164"/>
      <c r="KQE33" s="161"/>
      <c r="KQF33" s="164"/>
      <c r="KQG33" s="161"/>
      <c r="KQH33" s="164"/>
      <c r="KQI33" s="161"/>
      <c r="KQJ33" s="164"/>
      <c r="KQK33" s="161"/>
      <c r="KQL33" s="164"/>
      <c r="KQM33" s="161"/>
      <c r="KQN33" s="164"/>
      <c r="KQO33" s="161"/>
      <c r="KQP33" s="164"/>
      <c r="KQQ33" s="161"/>
      <c r="KQR33" s="164"/>
      <c r="KQS33" s="161"/>
      <c r="KQT33" s="164"/>
      <c r="KQU33" s="161"/>
      <c r="KQV33" s="164"/>
      <c r="KQW33" s="161"/>
      <c r="KQX33" s="164"/>
      <c r="KQY33" s="161"/>
      <c r="KQZ33" s="164"/>
      <c r="KRA33" s="161"/>
      <c r="KRB33" s="164"/>
      <c r="KRC33" s="161"/>
      <c r="KRD33" s="164"/>
      <c r="KRE33" s="161"/>
      <c r="KRF33" s="164"/>
      <c r="KRG33" s="161"/>
      <c r="KRH33" s="164"/>
      <c r="KRI33" s="161"/>
      <c r="KRJ33" s="164"/>
      <c r="KRK33" s="161"/>
      <c r="KRL33" s="164"/>
      <c r="KRM33" s="161"/>
      <c r="KRN33" s="164"/>
      <c r="KRO33" s="161"/>
      <c r="KRP33" s="164"/>
      <c r="KRQ33" s="161"/>
      <c r="KRR33" s="164"/>
      <c r="KRS33" s="161"/>
      <c r="KRT33" s="164"/>
      <c r="KRU33" s="161"/>
      <c r="KRV33" s="164"/>
      <c r="KRW33" s="161"/>
      <c r="KRX33" s="164"/>
      <c r="KRY33" s="161"/>
      <c r="KRZ33" s="164"/>
      <c r="KSA33" s="161"/>
      <c r="KSB33" s="164"/>
      <c r="KSC33" s="161"/>
      <c r="KSD33" s="164"/>
      <c r="KSE33" s="161"/>
      <c r="KSF33" s="164"/>
      <c r="KSG33" s="161"/>
      <c r="KSH33" s="164"/>
      <c r="KSI33" s="161"/>
      <c r="KSJ33" s="164"/>
      <c r="KSK33" s="161"/>
      <c r="KSL33" s="164"/>
      <c r="KSM33" s="161"/>
      <c r="KSN33" s="164"/>
      <c r="KSO33" s="161"/>
      <c r="KSP33" s="164"/>
      <c r="KSQ33" s="161"/>
      <c r="KSR33" s="164"/>
      <c r="KSS33" s="161"/>
      <c r="KST33" s="164"/>
      <c r="KSU33" s="161"/>
      <c r="KSV33" s="164"/>
      <c r="KSW33" s="161"/>
      <c r="KSX33" s="164"/>
      <c r="KSY33" s="161"/>
      <c r="KSZ33" s="164"/>
      <c r="KTA33" s="161"/>
      <c r="KTB33" s="164"/>
      <c r="KTC33" s="161"/>
      <c r="KTD33" s="164"/>
      <c r="KTE33" s="161"/>
      <c r="KTF33" s="164"/>
      <c r="KTG33" s="161"/>
      <c r="KTH33" s="164"/>
      <c r="KTI33" s="161"/>
      <c r="KTJ33" s="164"/>
      <c r="KTK33" s="161"/>
      <c r="KTL33" s="164"/>
      <c r="KTM33" s="161"/>
      <c r="KTN33" s="164"/>
      <c r="KTO33" s="161"/>
      <c r="KTP33" s="164"/>
      <c r="KTQ33" s="161"/>
      <c r="KTR33" s="164"/>
      <c r="KTS33" s="161"/>
      <c r="KTT33" s="164"/>
      <c r="KTU33" s="161"/>
      <c r="KTV33" s="164"/>
      <c r="KTW33" s="161"/>
      <c r="KTX33" s="164"/>
      <c r="KTY33" s="161"/>
      <c r="KTZ33" s="164"/>
      <c r="KUA33" s="161"/>
      <c r="KUB33" s="164"/>
      <c r="KUC33" s="161"/>
      <c r="KUD33" s="164"/>
      <c r="KUE33" s="161"/>
      <c r="KUF33" s="164"/>
      <c r="KUG33" s="161"/>
      <c r="KUH33" s="164"/>
      <c r="KUI33" s="161"/>
      <c r="KUJ33" s="164"/>
      <c r="KUK33" s="161"/>
      <c r="KUL33" s="164"/>
      <c r="KUM33" s="161"/>
      <c r="KUN33" s="164"/>
      <c r="KUO33" s="161"/>
      <c r="KUP33" s="164"/>
      <c r="KUQ33" s="161"/>
      <c r="KUR33" s="164"/>
      <c r="KUS33" s="161"/>
      <c r="KUT33" s="164"/>
      <c r="KUU33" s="161"/>
      <c r="KUV33" s="164"/>
      <c r="KUW33" s="161"/>
      <c r="KUX33" s="164"/>
      <c r="KUY33" s="161"/>
      <c r="KUZ33" s="164"/>
      <c r="KVA33" s="161"/>
      <c r="KVB33" s="164"/>
      <c r="KVC33" s="161"/>
      <c r="KVD33" s="164"/>
      <c r="KVE33" s="161"/>
      <c r="KVF33" s="164"/>
      <c r="KVG33" s="161"/>
      <c r="KVH33" s="164"/>
      <c r="KVI33" s="161"/>
      <c r="KVJ33" s="164"/>
      <c r="KVK33" s="161"/>
      <c r="KVL33" s="164"/>
      <c r="KVM33" s="161"/>
      <c r="KVN33" s="164"/>
      <c r="KVO33" s="161"/>
      <c r="KVP33" s="164"/>
      <c r="KVQ33" s="161"/>
      <c r="KVR33" s="164"/>
      <c r="KVS33" s="161"/>
      <c r="KVT33" s="164"/>
      <c r="KVU33" s="161"/>
      <c r="KVV33" s="164"/>
      <c r="KVW33" s="161"/>
      <c r="KVX33" s="164"/>
      <c r="KVY33" s="161"/>
      <c r="KVZ33" s="164"/>
      <c r="KWA33" s="161"/>
      <c r="KWB33" s="164"/>
      <c r="KWC33" s="161"/>
      <c r="KWD33" s="164"/>
      <c r="KWE33" s="161"/>
      <c r="KWF33" s="164"/>
      <c r="KWG33" s="161"/>
      <c r="KWH33" s="164"/>
      <c r="KWI33" s="161"/>
      <c r="KWJ33" s="164"/>
      <c r="KWK33" s="161"/>
      <c r="KWL33" s="164"/>
      <c r="KWM33" s="161"/>
      <c r="KWN33" s="164"/>
      <c r="KWO33" s="161"/>
      <c r="KWP33" s="164"/>
      <c r="KWQ33" s="161"/>
      <c r="KWR33" s="164"/>
      <c r="KWS33" s="161"/>
      <c r="KWT33" s="164"/>
      <c r="KWU33" s="161"/>
      <c r="KWV33" s="164"/>
      <c r="KWW33" s="161"/>
      <c r="KWX33" s="164"/>
      <c r="KWY33" s="161"/>
      <c r="KWZ33" s="164"/>
      <c r="KXA33" s="161"/>
      <c r="KXB33" s="164"/>
      <c r="KXC33" s="161"/>
      <c r="KXD33" s="164"/>
      <c r="KXE33" s="161"/>
      <c r="KXF33" s="164"/>
      <c r="KXG33" s="161"/>
      <c r="KXH33" s="164"/>
      <c r="KXI33" s="161"/>
      <c r="KXJ33" s="164"/>
      <c r="KXK33" s="161"/>
      <c r="KXL33" s="164"/>
      <c r="KXM33" s="161"/>
      <c r="KXN33" s="164"/>
      <c r="KXO33" s="161"/>
      <c r="KXP33" s="164"/>
      <c r="KXQ33" s="161"/>
      <c r="KXR33" s="164"/>
      <c r="KXS33" s="161"/>
      <c r="KXT33" s="164"/>
      <c r="KXU33" s="161"/>
      <c r="KXV33" s="164"/>
      <c r="KXW33" s="161"/>
      <c r="KXX33" s="164"/>
      <c r="KXY33" s="161"/>
      <c r="KXZ33" s="164"/>
      <c r="KYA33" s="161"/>
      <c r="KYB33" s="164"/>
      <c r="KYC33" s="161"/>
      <c r="KYD33" s="164"/>
      <c r="KYE33" s="161"/>
      <c r="KYF33" s="164"/>
      <c r="KYG33" s="161"/>
      <c r="KYH33" s="164"/>
      <c r="KYI33" s="161"/>
      <c r="KYJ33" s="164"/>
      <c r="KYK33" s="161"/>
      <c r="KYL33" s="164"/>
      <c r="KYM33" s="161"/>
      <c r="KYN33" s="164"/>
      <c r="KYO33" s="161"/>
      <c r="KYP33" s="164"/>
      <c r="KYQ33" s="161"/>
      <c r="KYR33" s="164"/>
      <c r="KYS33" s="161"/>
      <c r="KYT33" s="164"/>
      <c r="KYU33" s="161"/>
      <c r="KYV33" s="164"/>
      <c r="KYW33" s="161"/>
      <c r="KYX33" s="164"/>
      <c r="KYY33" s="161"/>
      <c r="KYZ33" s="164"/>
      <c r="KZA33" s="161"/>
      <c r="KZB33" s="164"/>
      <c r="KZC33" s="161"/>
      <c r="KZD33" s="164"/>
      <c r="KZE33" s="161"/>
      <c r="KZF33" s="164"/>
      <c r="KZG33" s="161"/>
      <c r="KZH33" s="164"/>
      <c r="KZI33" s="161"/>
      <c r="KZJ33" s="164"/>
      <c r="KZK33" s="161"/>
      <c r="KZL33" s="164"/>
      <c r="KZM33" s="161"/>
      <c r="KZN33" s="164"/>
      <c r="KZO33" s="161"/>
      <c r="KZP33" s="164"/>
      <c r="KZQ33" s="161"/>
      <c r="KZR33" s="164"/>
      <c r="KZS33" s="161"/>
      <c r="KZT33" s="164"/>
      <c r="KZU33" s="161"/>
      <c r="KZV33" s="164"/>
      <c r="KZW33" s="161"/>
      <c r="KZX33" s="164"/>
      <c r="KZY33" s="161"/>
      <c r="KZZ33" s="164"/>
      <c r="LAA33" s="161"/>
      <c r="LAB33" s="164"/>
      <c r="LAC33" s="161"/>
      <c r="LAD33" s="164"/>
      <c r="LAE33" s="161"/>
      <c r="LAF33" s="164"/>
      <c r="LAG33" s="161"/>
      <c r="LAH33" s="164"/>
      <c r="LAI33" s="161"/>
      <c r="LAJ33" s="164"/>
      <c r="LAK33" s="161"/>
      <c r="LAL33" s="164"/>
      <c r="LAM33" s="161"/>
      <c r="LAN33" s="164"/>
      <c r="LAO33" s="161"/>
      <c r="LAP33" s="164"/>
      <c r="LAQ33" s="161"/>
      <c r="LAR33" s="164"/>
      <c r="LAS33" s="161"/>
      <c r="LAT33" s="164"/>
      <c r="LAU33" s="161"/>
      <c r="LAV33" s="164"/>
      <c r="LAW33" s="161"/>
      <c r="LAX33" s="164"/>
      <c r="LAY33" s="161"/>
      <c r="LAZ33" s="164"/>
      <c r="LBA33" s="161"/>
      <c r="LBB33" s="164"/>
      <c r="LBC33" s="161"/>
      <c r="LBD33" s="164"/>
      <c r="LBE33" s="161"/>
      <c r="LBF33" s="164"/>
      <c r="LBG33" s="161"/>
      <c r="LBH33" s="164"/>
      <c r="LBI33" s="161"/>
      <c r="LBJ33" s="164"/>
      <c r="LBK33" s="161"/>
      <c r="LBL33" s="164"/>
      <c r="LBM33" s="161"/>
      <c r="LBN33" s="164"/>
      <c r="LBO33" s="161"/>
      <c r="LBP33" s="164"/>
      <c r="LBQ33" s="161"/>
      <c r="LBR33" s="164"/>
      <c r="LBS33" s="161"/>
      <c r="LBT33" s="164"/>
      <c r="LBU33" s="161"/>
      <c r="LBV33" s="164"/>
      <c r="LBW33" s="161"/>
      <c r="LBX33" s="164"/>
      <c r="LBY33" s="161"/>
      <c r="LBZ33" s="164"/>
      <c r="LCA33" s="161"/>
      <c r="LCB33" s="164"/>
      <c r="LCC33" s="161"/>
      <c r="LCD33" s="164"/>
      <c r="LCE33" s="161"/>
      <c r="LCF33" s="164"/>
      <c r="LCG33" s="161"/>
      <c r="LCH33" s="164"/>
      <c r="LCI33" s="161"/>
      <c r="LCJ33" s="164"/>
      <c r="LCK33" s="161"/>
      <c r="LCL33" s="164"/>
      <c r="LCM33" s="161"/>
      <c r="LCN33" s="164"/>
      <c r="LCO33" s="161"/>
      <c r="LCP33" s="164"/>
      <c r="LCQ33" s="161"/>
      <c r="LCR33" s="164"/>
      <c r="LCS33" s="161"/>
      <c r="LCT33" s="164"/>
      <c r="LCU33" s="161"/>
      <c r="LCV33" s="164"/>
      <c r="LCW33" s="161"/>
      <c r="LCX33" s="164"/>
      <c r="LCY33" s="161"/>
      <c r="LCZ33" s="164"/>
      <c r="LDA33" s="161"/>
      <c r="LDB33" s="164"/>
      <c r="LDC33" s="161"/>
      <c r="LDD33" s="164"/>
      <c r="LDE33" s="161"/>
      <c r="LDF33" s="164"/>
      <c r="LDG33" s="161"/>
      <c r="LDH33" s="164"/>
      <c r="LDI33" s="161"/>
      <c r="LDJ33" s="164"/>
      <c r="LDK33" s="161"/>
      <c r="LDL33" s="164"/>
      <c r="LDM33" s="161"/>
      <c r="LDN33" s="164"/>
      <c r="LDO33" s="161"/>
      <c r="LDP33" s="164"/>
      <c r="LDQ33" s="161"/>
      <c r="LDR33" s="164"/>
      <c r="LDS33" s="161"/>
      <c r="LDT33" s="164"/>
      <c r="LDU33" s="161"/>
      <c r="LDV33" s="164"/>
      <c r="LDW33" s="161"/>
      <c r="LDX33" s="164"/>
      <c r="LDY33" s="161"/>
      <c r="LDZ33" s="164"/>
      <c r="LEA33" s="161"/>
      <c r="LEB33" s="164"/>
      <c r="LEC33" s="161"/>
      <c r="LED33" s="164"/>
      <c r="LEE33" s="161"/>
      <c r="LEF33" s="164"/>
      <c r="LEG33" s="161"/>
      <c r="LEH33" s="164"/>
      <c r="LEI33" s="161"/>
      <c r="LEJ33" s="164"/>
      <c r="LEK33" s="161"/>
      <c r="LEL33" s="164"/>
      <c r="LEM33" s="161"/>
      <c r="LEN33" s="164"/>
      <c r="LEO33" s="161"/>
      <c r="LEP33" s="164"/>
      <c r="LEQ33" s="161"/>
      <c r="LER33" s="164"/>
      <c r="LES33" s="161"/>
      <c r="LET33" s="164"/>
      <c r="LEU33" s="161"/>
      <c r="LEV33" s="164"/>
      <c r="LEW33" s="161"/>
      <c r="LEX33" s="164"/>
      <c r="LEY33" s="161"/>
      <c r="LEZ33" s="164"/>
      <c r="LFA33" s="161"/>
      <c r="LFB33" s="164"/>
      <c r="LFC33" s="161"/>
      <c r="LFD33" s="164"/>
      <c r="LFE33" s="161"/>
      <c r="LFF33" s="164"/>
      <c r="LFG33" s="161"/>
      <c r="LFH33" s="164"/>
      <c r="LFI33" s="161"/>
      <c r="LFJ33" s="164"/>
      <c r="LFK33" s="161"/>
      <c r="LFL33" s="164"/>
      <c r="LFM33" s="161"/>
      <c r="LFN33" s="164"/>
      <c r="LFO33" s="161"/>
      <c r="LFP33" s="164"/>
      <c r="LFQ33" s="161"/>
      <c r="LFR33" s="164"/>
      <c r="LFS33" s="161"/>
      <c r="LFT33" s="164"/>
      <c r="LFU33" s="161"/>
      <c r="LFV33" s="164"/>
      <c r="LFW33" s="161"/>
      <c r="LFX33" s="164"/>
      <c r="LFY33" s="161"/>
      <c r="LFZ33" s="164"/>
      <c r="LGA33" s="161"/>
      <c r="LGB33" s="164"/>
      <c r="LGC33" s="161"/>
      <c r="LGD33" s="164"/>
      <c r="LGE33" s="161"/>
      <c r="LGF33" s="164"/>
      <c r="LGG33" s="161"/>
      <c r="LGH33" s="164"/>
      <c r="LGI33" s="161"/>
      <c r="LGJ33" s="164"/>
      <c r="LGK33" s="161"/>
      <c r="LGL33" s="164"/>
      <c r="LGM33" s="161"/>
      <c r="LGN33" s="164"/>
      <c r="LGO33" s="161"/>
      <c r="LGP33" s="164"/>
      <c r="LGQ33" s="161"/>
      <c r="LGR33" s="164"/>
      <c r="LGS33" s="161"/>
      <c r="LGT33" s="164"/>
      <c r="LGU33" s="161"/>
      <c r="LGV33" s="164"/>
      <c r="LGW33" s="161"/>
      <c r="LGX33" s="164"/>
      <c r="LGY33" s="161"/>
      <c r="LGZ33" s="164"/>
      <c r="LHA33" s="161"/>
      <c r="LHB33" s="164"/>
      <c r="LHC33" s="161"/>
      <c r="LHD33" s="164"/>
      <c r="LHE33" s="161"/>
      <c r="LHF33" s="164"/>
      <c r="LHG33" s="161"/>
      <c r="LHH33" s="164"/>
      <c r="LHI33" s="161"/>
      <c r="LHJ33" s="164"/>
      <c r="LHK33" s="161"/>
      <c r="LHL33" s="164"/>
      <c r="LHM33" s="161"/>
      <c r="LHN33" s="164"/>
      <c r="LHO33" s="161"/>
      <c r="LHP33" s="164"/>
      <c r="LHQ33" s="161"/>
      <c r="LHR33" s="164"/>
      <c r="LHS33" s="161"/>
      <c r="LHT33" s="164"/>
      <c r="LHU33" s="161"/>
      <c r="LHV33" s="164"/>
      <c r="LHW33" s="161"/>
      <c r="LHX33" s="164"/>
      <c r="LHY33" s="161"/>
      <c r="LHZ33" s="164"/>
      <c r="LIA33" s="161"/>
      <c r="LIB33" s="164"/>
      <c r="LIC33" s="161"/>
      <c r="LID33" s="164"/>
      <c r="LIE33" s="161"/>
      <c r="LIF33" s="164"/>
      <c r="LIG33" s="161"/>
      <c r="LIH33" s="164"/>
      <c r="LII33" s="161"/>
      <c r="LIJ33" s="164"/>
      <c r="LIK33" s="161"/>
      <c r="LIL33" s="164"/>
      <c r="LIM33" s="161"/>
      <c r="LIN33" s="164"/>
      <c r="LIO33" s="161"/>
      <c r="LIP33" s="164"/>
      <c r="LIQ33" s="161"/>
      <c r="LIR33" s="164"/>
      <c r="LIS33" s="161"/>
      <c r="LIT33" s="164"/>
      <c r="LIU33" s="161"/>
      <c r="LIV33" s="164"/>
      <c r="LIW33" s="161"/>
      <c r="LIX33" s="164"/>
      <c r="LIY33" s="161"/>
      <c r="LIZ33" s="164"/>
      <c r="LJA33" s="161"/>
      <c r="LJB33" s="164"/>
      <c r="LJC33" s="161"/>
      <c r="LJD33" s="164"/>
      <c r="LJE33" s="161"/>
      <c r="LJF33" s="164"/>
      <c r="LJG33" s="161"/>
      <c r="LJH33" s="164"/>
      <c r="LJI33" s="161"/>
      <c r="LJJ33" s="164"/>
      <c r="LJK33" s="161"/>
      <c r="LJL33" s="164"/>
      <c r="LJM33" s="161"/>
      <c r="LJN33" s="164"/>
      <c r="LJO33" s="161"/>
      <c r="LJP33" s="164"/>
      <c r="LJQ33" s="161"/>
      <c r="LJR33" s="164"/>
      <c r="LJS33" s="161"/>
      <c r="LJT33" s="164"/>
      <c r="LJU33" s="161"/>
      <c r="LJV33" s="164"/>
      <c r="LJW33" s="161"/>
      <c r="LJX33" s="164"/>
      <c r="LJY33" s="161"/>
      <c r="LJZ33" s="164"/>
      <c r="LKA33" s="161"/>
      <c r="LKB33" s="164"/>
      <c r="LKC33" s="161"/>
      <c r="LKD33" s="164"/>
      <c r="LKE33" s="161"/>
      <c r="LKF33" s="164"/>
      <c r="LKG33" s="161"/>
      <c r="LKH33" s="164"/>
      <c r="LKI33" s="161"/>
      <c r="LKJ33" s="164"/>
      <c r="LKK33" s="161"/>
      <c r="LKL33" s="164"/>
      <c r="LKM33" s="161"/>
      <c r="LKN33" s="164"/>
      <c r="LKO33" s="161"/>
      <c r="LKP33" s="164"/>
      <c r="LKQ33" s="161"/>
      <c r="LKR33" s="164"/>
      <c r="LKS33" s="161"/>
      <c r="LKT33" s="164"/>
      <c r="LKU33" s="161"/>
      <c r="LKV33" s="164"/>
      <c r="LKW33" s="161"/>
      <c r="LKX33" s="164"/>
      <c r="LKY33" s="161"/>
      <c r="LKZ33" s="164"/>
      <c r="LLA33" s="161"/>
      <c r="LLB33" s="164"/>
      <c r="LLC33" s="161"/>
      <c r="LLD33" s="164"/>
      <c r="LLE33" s="161"/>
      <c r="LLF33" s="164"/>
      <c r="LLG33" s="161"/>
      <c r="LLH33" s="164"/>
      <c r="LLI33" s="161"/>
      <c r="LLJ33" s="164"/>
      <c r="LLK33" s="161"/>
      <c r="LLL33" s="164"/>
      <c r="LLM33" s="161"/>
      <c r="LLN33" s="164"/>
      <c r="LLO33" s="161"/>
      <c r="LLP33" s="164"/>
      <c r="LLQ33" s="161"/>
      <c r="LLR33" s="164"/>
      <c r="LLS33" s="161"/>
      <c r="LLT33" s="164"/>
      <c r="LLU33" s="161"/>
      <c r="LLV33" s="164"/>
      <c r="LLW33" s="161"/>
      <c r="LLX33" s="164"/>
      <c r="LLY33" s="161"/>
      <c r="LLZ33" s="164"/>
      <c r="LMA33" s="161"/>
      <c r="LMB33" s="164"/>
      <c r="LMC33" s="161"/>
      <c r="LMD33" s="164"/>
      <c r="LME33" s="161"/>
      <c r="LMF33" s="164"/>
      <c r="LMG33" s="161"/>
      <c r="LMH33" s="164"/>
      <c r="LMI33" s="161"/>
      <c r="LMJ33" s="164"/>
      <c r="LMK33" s="161"/>
      <c r="LML33" s="164"/>
      <c r="LMM33" s="161"/>
      <c r="LMN33" s="164"/>
      <c r="LMO33" s="161"/>
      <c r="LMP33" s="164"/>
      <c r="LMQ33" s="161"/>
      <c r="LMR33" s="164"/>
      <c r="LMS33" s="161"/>
      <c r="LMT33" s="164"/>
      <c r="LMU33" s="161"/>
      <c r="LMV33" s="164"/>
      <c r="LMW33" s="161"/>
      <c r="LMX33" s="164"/>
      <c r="LMY33" s="161"/>
      <c r="LMZ33" s="164"/>
      <c r="LNA33" s="161"/>
      <c r="LNB33" s="164"/>
      <c r="LNC33" s="161"/>
      <c r="LND33" s="164"/>
      <c r="LNE33" s="161"/>
      <c r="LNF33" s="164"/>
      <c r="LNG33" s="161"/>
      <c r="LNH33" s="164"/>
      <c r="LNI33" s="161"/>
      <c r="LNJ33" s="164"/>
      <c r="LNK33" s="161"/>
      <c r="LNL33" s="164"/>
      <c r="LNM33" s="161"/>
      <c r="LNN33" s="164"/>
      <c r="LNO33" s="161"/>
      <c r="LNP33" s="164"/>
      <c r="LNQ33" s="161"/>
      <c r="LNR33" s="164"/>
      <c r="LNS33" s="161"/>
      <c r="LNT33" s="164"/>
      <c r="LNU33" s="161"/>
      <c r="LNV33" s="164"/>
      <c r="LNW33" s="161"/>
      <c r="LNX33" s="164"/>
      <c r="LNY33" s="161"/>
      <c r="LNZ33" s="164"/>
      <c r="LOA33" s="161"/>
      <c r="LOB33" s="164"/>
      <c r="LOC33" s="161"/>
      <c r="LOD33" s="164"/>
      <c r="LOE33" s="161"/>
      <c r="LOF33" s="164"/>
      <c r="LOG33" s="161"/>
      <c r="LOH33" s="164"/>
      <c r="LOI33" s="161"/>
      <c r="LOJ33" s="164"/>
      <c r="LOK33" s="161"/>
      <c r="LOL33" s="164"/>
      <c r="LOM33" s="161"/>
      <c r="LON33" s="164"/>
      <c r="LOO33" s="161"/>
      <c r="LOP33" s="164"/>
      <c r="LOQ33" s="161"/>
      <c r="LOR33" s="164"/>
      <c r="LOS33" s="161"/>
      <c r="LOT33" s="164"/>
      <c r="LOU33" s="161"/>
      <c r="LOV33" s="164"/>
      <c r="LOW33" s="161"/>
      <c r="LOX33" s="164"/>
      <c r="LOY33" s="161"/>
      <c r="LOZ33" s="164"/>
      <c r="LPA33" s="161"/>
      <c r="LPB33" s="164"/>
      <c r="LPC33" s="161"/>
      <c r="LPD33" s="164"/>
      <c r="LPE33" s="161"/>
      <c r="LPF33" s="164"/>
      <c r="LPG33" s="161"/>
      <c r="LPH33" s="164"/>
      <c r="LPI33" s="161"/>
      <c r="LPJ33" s="164"/>
      <c r="LPK33" s="161"/>
      <c r="LPL33" s="164"/>
      <c r="LPM33" s="161"/>
      <c r="LPN33" s="164"/>
      <c r="LPO33" s="161"/>
      <c r="LPP33" s="164"/>
      <c r="LPQ33" s="161"/>
      <c r="LPR33" s="164"/>
      <c r="LPS33" s="161"/>
      <c r="LPT33" s="164"/>
      <c r="LPU33" s="161"/>
      <c r="LPV33" s="164"/>
      <c r="LPW33" s="161"/>
      <c r="LPX33" s="164"/>
      <c r="LPY33" s="161"/>
      <c r="LPZ33" s="164"/>
      <c r="LQA33" s="161"/>
      <c r="LQB33" s="164"/>
      <c r="LQC33" s="161"/>
      <c r="LQD33" s="164"/>
      <c r="LQE33" s="161"/>
      <c r="LQF33" s="164"/>
      <c r="LQG33" s="161"/>
      <c r="LQH33" s="164"/>
      <c r="LQI33" s="161"/>
      <c r="LQJ33" s="164"/>
      <c r="LQK33" s="161"/>
      <c r="LQL33" s="164"/>
      <c r="LQM33" s="161"/>
      <c r="LQN33" s="164"/>
      <c r="LQO33" s="161"/>
      <c r="LQP33" s="164"/>
      <c r="LQQ33" s="161"/>
      <c r="LQR33" s="164"/>
      <c r="LQS33" s="161"/>
      <c r="LQT33" s="164"/>
      <c r="LQU33" s="161"/>
      <c r="LQV33" s="164"/>
      <c r="LQW33" s="161"/>
      <c r="LQX33" s="164"/>
      <c r="LQY33" s="161"/>
      <c r="LQZ33" s="164"/>
      <c r="LRA33" s="161"/>
      <c r="LRB33" s="164"/>
      <c r="LRC33" s="161"/>
      <c r="LRD33" s="164"/>
      <c r="LRE33" s="161"/>
      <c r="LRF33" s="164"/>
      <c r="LRG33" s="161"/>
      <c r="LRH33" s="164"/>
      <c r="LRI33" s="161"/>
      <c r="LRJ33" s="164"/>
      <c r="LRK33" s="161"/>
      <c r="LRL33" s="164"/>
      <c r="LRM33" s="161"/>
      <c r="LRN33" s="164"/>
      <c r="LRO33" s="161"/>
      <c r="LRP33" s="164"/>
      <c r="LRQ33" s="161"/>
      <c r="LRR33" s="164"/>
      <c r="LRS33" s="161"/>
      <c r="LRT33" s="164"/>
      <c r="LRU33" s="161"/>
      <c r="LRV33" s="164"/>
      <c r="LRW33" s="161"/>
      <c r="LRX33" s="164"/>
      <c r="LRY33" s="161"/>
      <c r="LRZ33" s="164"/>
      <c r="LSA33" s="161"/>
      <c r="LSB33" s="164"/>
      <c r="LSC33" s="161"/>
      <c r="LSD33" s="164"/>
      <c r="LSE33" s="161"/>
      <c r="LSF33" s="164"/>
      <c r="LSG33" s="161"/>
      <c r="LSH33" s="164"/>
      <c r="LSI33" s="161"/>
      <c r="LSJ33" s="164"/>
      <c r="LSK33" s="161"/>
      <c r="LSL33" s="164"/>
      <c r="LSM33" s="161"/>
      <c r="LSN33" s="164"/>
      <c r="LSO33" s="161"/>
      <c r="LSP33" s="164"/>
      <c r="LSQ33" s="161"/>
      <c r="LSR33" s="164"/>
      <c r="LSS33" s="161"/>
      <c r="LST33" s="164"/>
      <c r="LSU33" s="161"/>
      <c r="LSV33" s="164"/>
      <c r="LSW33" s="161"/>
      <c r="LSX33" s="164"/>
      <c r="LSY33" s="161"/>
      <c r="LSZ33" s="164"/>
      <c r="LTA33" s="161"/>
      <c r="LTB33" s="164"/>
      <c r="LTC33" s="161"/>
      <c r="LTD33" s="164"/>
      <c r="LTE33" s="161"/>
      <c r="LTF33" s="164"/>
      <c r="LTG33" s="161"/>
      <c r="LTH33" s="164"/>
      <c r="LTI33" s="161"/>
      <c r="LTJ33" s="164"/>
      <c r="LTK33" s="161"/>
      <c r="LTL33" s="164"/>
      <c r="LTM33" s="161"/>
      <c r="LTN33" s="164"/>
      <c r="LTO33" s="161"/>
      <c r="LTP33" s="164"/>
      <c r="LTQ33" s="161"/>
      <c r="LTR33" s="164"/>
      <c r="LTS33" s="161"/>
      <c r="LTT33" s="164"/>
      <c r="LTU33" s="161"/>
      <c r="LTV33" s="164"/>
      <c r="LTW33" s="161"/>
      <c r="LTX33" s="164"/>
      <c r="LTY33" s="161"/>
      <c r="LTZ33" s="164"/>
      <c r="LUA33" s="161"/>
      <c r="LUB33" s="164"/>
      <c r="LUC33" s="161"/>
      <c r="LUD33" s="164"/>
      <c r="LUE33" s="161"/>
      <c r="LUF33" s="164"/>
      <c r="LUG33" s="161"/>
      <c r="LUH33" s="164"/>
      <c r="LUI33" s="161"/>
      <c r="LUJ33" s="164"/>
      <c r="LUK33" s="161"/>
      <c r="LUL33" s="164"/>
      <c r="LUM33" s="161"/>
      <c r="LUN33" s="164"/>
      <c r="LUO33" s="161"/>
      <c r="LUP33" s="164"/>
      <c r="LUQ33" s="161"/>
      <c r="LUR33" s="164"/>
      <c r="LUS33" s="161"/>
      <c r="LUT33" s="164"/>
      <c r="LUU33" s="161"/>
      <c r="LUV33" s="164"/>
      <c r="LUW33" s="161"/>
      <c r="LUX33" s="164"/>
      <c r="LUY33" s="161"/>
      <c r="LUZ33" s="164"/>
      <c r="LVA33" s="161"/>
      <c r="LVB33" s="164"/>
      <c r="LVC33" s="161"/>
      <c r="LVD33" s="164"/>
      <c r="LVE33" s="161"/>
      <c r="LVF33" s="164"/>
      <c r="LVG33" s="161"/>
      <c r="LVH33" s="164"/>
      <c r="LVI33" s="161"/>
      <c r="LVJ33" s="164"/>
      <c r="LVK33" s="161"/>
      <c r="LVL33" s="164"/>
      <c r="LVM33" s="161"/>
      <c r="LVN33" s="164"/>
      <c r="LVO33" s="161"/>
      <c r="LVP33" s="164"/>
      <c r="LVQ33" s="161"/>
      <c r="LVR33" s="164"/>
      <c r="LVS33" s="161"/>
      <c r="LVT33" s="164"/>
      <c r="LVU33" s="161"/>
      <c r="LVV33" s="164"/>
      <c r="LVW33" s="161"/>
      <c r="LVX33" s="164"/>
      <c r="LVY33" s="161"/>
      <c r="LVZ33" s="164"/>
      <c r="LWA33" s="161"/>
      <c r="LWB33" s="164"/>
      <c r="LWC33" s="161"/>
      <c r="LWD33" s="164"/>
      <c r="LWE33" s="161"/>
      <c r="LWF33" s="164"/>
      <c r="LWG33" s="161"/>
      <c r="LWH33" s="164"/>
      <c r="LWI33" s="161"/>
      <c r="LWJ33" s="164"/>
      <c r="LWK33" s="161"/>
      <c r="LWL33" s="164"/>
      <c r="LWM33" s="161"/>
      <c r="LWN33" s="164"/>
      <c r="LWO33" s="161"/>
      <c r="LWP33" s="164"/>
      <c r="LWQ33" s="161"/>
      <c r="LWR33" s="164"/>
      <c r="LWS33" s="161"/>
      <c r="LWT33" s="164"/>
      <c r="LWU33" s="161"/>
      <c r="LWV33" s="164"/>
      <c r="LWW33" s="161"/>
      <c r="LWX33" s="164"/>
      <c r="LWY33" s="161"/>
      <c r="LWZ33" s="164"/>
      <c r="LXA33" s="161"/>
      <c r="LXB33" s="164"/>
      <c r="LXC33" s="161"/>
      <c r="LXD33" s="164"/>
      <c r="LXE33" s="161"/>
      <c r="LXF33" s="164"/>
      <c r="LXG33" s="161"/>
      <c r="LXH33" s="164"/>
      <c r="LXI33" s="161"/>
      <c r="LXJ33" s="164"/>
      <c r="LXK33" s="161"/>
      <c r="LXL33" s="164"/>
      <c r="LXM33" s="161"/>
      <c r="LXN33" s="164"/>
      <c r="LXO33" s="161"/>
      <c r="LXP33" s="164"/>
      <c r="LXQ33" s="161"/>
      <c r="LXR33" s="164"/>
      <c r="LXS33" s="161"/>
      <c r="LXT33" s="164"/>
      <c r="LXU33" s="161"/>
      <c r="LXV33" s="164"/>
      <c r="LXW33" s="161"/>
      <c r="LXX33" s="164"/>
      <c r="LXY33" s="161"/>
      <c r="LXZ33" s="164"/>
      <c r="LYA33" s="161"/>
      <c r="LYB33" s="164"/>
      <c r="LYC33" s="161"/>
      <c r="LYD33" s="164"/>
      <c r="LYE33" s="161"/>
      <c r="LYF33" s="164"/>
      <c r="LYG33" s="161"/>
      <c r="LYH33" s="164"/>
      <c r="LYI33" s="161"/>
      <c r="LYJ33" s="164"/>
      <c r="LYK33" s="161"/>
      <c r="LYL33" s="164"/>
      <c r="LYM33" s="161"/>
      <c r="LYN33" s="164"/>
      <c r="LYO33" s="161"/>
      <c r="LYP33" s="164"/>
      <c r="LYQ33" s="161"/>
      <c r="LYR33" s="164"/>
      <c r="LYS33" s="161"/>
      <c r="LYT33" s="164"/>
      <c r="LYU33" s="161"/>
      <c r="LYV33" s="164"/>
      <c r="LYW33" s="161"/>
      <c r="LYX33" s="164"/>
      <c r="LYY33" s="161"/>
      <c r="LYZ33" s="164"/>
      <c r="LZA33" s="161"/>
      <c r="LZB33" s="164"/>
      <c r="LZC33" s="161"/>
      <c r="LZD33" s="164"/>
      <c r="LZE33" s="161"/>
      <c r="LZF33" s="164"/>
      <c r="LZG33" s="161"/>
      <c r="LZH33" s="164"/>
      <c r="LZI33" s="161"/>
      <c r="LZJ33" s="164"/>
      <c r="LZK33" s="161"/>
      <c r="LZL33" s="164"/>
      <c r="LZM33" s="161"/>
      <c r="LZN33" s="164"/>
      <c r="LZO33" s="161"/>
      <c r="LZP33" s="164"/>
      <c r="LZQ33" s="161"/>
      <c r="LZR33" s="164"/>
      <c r="LZS33" s="161"/>
      <c r="LZT33" s="164"/>
      <c r="LZU33" s="161"/>
      <c r="LZV33" s="164"/>
      <c r="LZW33" s="161"/>
      <c r="LZX33" s="164"/>
      <c r="LZY33" s="161"/>
      <c r="LZZ33" s="164"/>
      <c r="MAA33" s="161"/>
      <c r="MAB33" s="164"/>
      <c r="MAC33" s="161"/>
      <c r="MAD33" s="164"/>
      <c r="MAE33" s="161"/>
      <c r="MAF33" s="164"/>
      <c r="MAG33" s="161"/>
      <c r="MAH33" s="164"/>
      <c r="MAI33" s="161"/>
      <c r="MAJ33" s="164"/>
      <c r="MAK33" s="161"/>
      <c r="MAL33" s="164"/>
      <c r="MAM33" s="161"/>
      <c r="MAN33" s="164"/>
      <c r="MAO33" s="161"/>
      <c r="MAP33" s="164"/>
      <c r="MAQ33" s="161"/>
      <c r="MAR33" s="164"/>
      <c r="MAS33" s="161"/>
      <c r="MAT33" s="164"/>
      <c r="MAU33" s="161"/>
      <c r="MAV33" s="164"/>
      <c r="MAW33" s="161"/>
      <c r="MAX33" s="164"/>
      <c r="MAY33" s="161"/>
      <c r="MAZ33" s="164"/>
      <c r="MBA33" s="161"/>
      <c r="MBB33" s="164"/>
      <c r="MBC33" s="161"/>
      <c r="MBD33" s="164"/>
      <c r="MBE33" s="161"/>
      <c r="MBF33" s="164"/>
      <c r="MBG33" s="161"/>
      <c r="MBH33" s="164"/>
      <c r="MBI33" s="161"/>
      <c r="MBJ33" s="164"/>
      <c r="MBK33" s="161"/>
      <c r="MBL33" s="164"/>
      <c r="MBM33" s="161"/>
      <c r="MBN33" s="164"/>
      <c r="MBO33" s="161"/>
      <c r="MBP33" s="164"/>
      <c r="MBQ33" s="161"/>
      <c r="MBR33" s="164"/>
      <c r="MBS33" s="161"/>
      <c r="MBT33" s="164"/>
      <c r="MBU33" s="161"/>
      <c r="MBV33" s="164"/>
      <c r="MBW33" s="161"/>
      <c r="MBX33" s="164"/>
      <c r="MBY33" s="161"/>
      <c r="MBZ33" s="164"/>
      <c r="MCA33" s="161"/>
      <c r="MCB33" s="164"/>
      <c r="MCC33" s="161"/>
      <c r="MCD33" s="164"/>
      <c r="MCE33" s="161"/>
      <c r="MCF33" s="164"/>
      <c r="MCG33" s="161"/>
      <c r="MCH33" s="164"/>
      <c r="MCI33" s="161"/>
      <c r="MCJ33" s="164"/>
      <c r="MCK33" s="161"/>
      <c r="MCL33" s="164"/>
      <c r="MCM33" s="161"/>
      <c r="MCN33" s="164"/>
      <c r="MCO33" s="161"/>
      <c r="MCP33" s="164"/>
      <c r="MCQ33" s="161"/>
      <c r="MCR33" s="164"/>
      <c r="MCS33" s="161"/>
      <c r="MCT33" s="164"/>
      <c r="MCU33" s="161"/>
      <c r="MCV33" s="164"/>
      <c r="MCW33" s="161"/>
      <c r="MCX33" s="164"/>
      <c r="MCY33" s="161"/>
      <c r="MCZ33" s="164"/>
      <c r="MDA33" s="161"/>
      <c r="MDB33" s="164"/>
      <c r="MDC33" s="161"/>
      <c r="MDD33" s="164"/>
      <c r="MDE33" s="161"/>
      <c r="MDF33" s="164"/>
      <c r="MDG33" s="161"/>
      <c r="MDH33" s="164"/>
      <c r="MDI33" s="161"/>
      <c r="MDJ33" s="164"/>
      <c r="MDK33" s="161"/>
      <c r="MDL33" s="164"/>
      <c r="MDM33" s="161"/>
      <c r="MDN33" s="164"/>
      <c r="MDO33" s="161"/>
      <c r="MDP33" s="164"/>
      <c r="MDQ33" s="161"/>
      <c r="MDR33" s="164"/>
      <c r="MDS33" s="161"/>
      <c r="MDT33" s="164"/>
      <c r="MDU33" s="161"/>
      <c r="MDV33" s="164"/>
      <c r="MDW33" s="161"/>
      <c r="MDX33" s="164"/>
      <c r="MDY33" s="161"/>
      <c r="MDZ33" s="164"/>
      <c r="MEA33" s="161"/>
      <c r="MEB33" s="164"/>
      <c r="MEC33" s="161"/>
      <c r="MED33" s="164"/>
      <c r="MEE33" s="161"/>
      <c r="MEF33" s="164"/>
      <c r="MEG33" s="161"/>
      <c r="MEH33" s="164"/>
      <c r="MEI33" s="161"/>
      <c r="MEJ33" s="164"/>
      <c r="MEK33" s="161"/>
      <c r="MEL33" s="164"/>
      <c r="MEM33" s="161"/>
      <c r="MEN33" s="164"/>
      <c r="MEO33" s="161"/>
      <c r="MEP33" s="164"/>
      <c r="MEQ33" s="161"/>
      <c r="MER33" s="164"/>
      <c r="MES33" s="161"/>
      <c r="MET33" s="164"/>
      <c r="MEU33" s="161"/>
      <c r="MEV33" s="164"/>
      <c r="MEW33" s="161"/>
      <c r="MEX33" s="164"/>
      <c r="MEY33" s="161"/>
      <c r="MEZ33" s="164"/>
      <c r="MFA33" s="161"/>
      <c r="MFB33" s="164"/>
      <c r="MFC33" s="161"/>
      <c r="MFD33" s="164"/>
      <c r="MFE33" s="161"/>
      <c r="MFF33" s="164"/>
      <c r="MFG33" s="161"/>
      <c r="MFH33" s="164"/>
      <c r="MFI33" s="161"/>
      <c r="MFJ33" s="164"/>
      <c r="MFK33" s="161"/>
      <c r="MFL33" s="164"/>
      <c r="MFM33" s="161"/>
      <c r="MFN33" s="164"/>
      <c r="MFO33" s="161"/>
      <c r="MFP33" s="164"/>
      <c r="MFQ33" s="161"/>
      <c r="MFR33" s="164"/>
      <c r="MFS33" s="161"/>
      <c r="MFT33" s="164"/>
      <c r="MFU33" s="161"/>
      <c r="MFV33" s="164"/>
      <c r="MFW33" s="161"/>
      <c r="MFX33" s="164"/>
      <c r="MFY33" s="161"/>
      <c r="MFZ33" s="164"/>
      <c r="MGA33" s="161"/>
      <c r="MGB33" s="164"/>
      <c r="MGC33" s="161"/>
      <c r="MGD33" s="164"/>
      <c r="MGE33" s="161"/>
      <c r="MGF33" s="164"/>
      <c r="MGG33" s="161"/>
      <c r="MGH33" s="164"/>
      <c r="MGI33" s="161"/>
      <c r="MGJ33" s="164"/>
      <c r="MGK33" s="161"/>
      <c r="MGL33" s="164"/>
      <c r="MGM33" s="161"/>
      <c r="MGN33" s="164"/>
      <c r="MGO33" s="161"/>
      <c r="MGP33" s="164"/>
      <c r="MGQ33" s="161"/>
      <c r="MGR33" s="164"/>
      <c r="MGS33" s="161"/>
      <c r="MGT33" s="164"/>
      <c r="MGU33" s="161"/>
      <c r="MGV33" s="164"/>
      <c r="MGW33" s="161"/>
      <c r="MGX33" s="164"/>
      <c r="MGY33" s="161"/>
      <c r="MGZ33" s="164"/>
      <c r="MHA33" s="161"/>
      <c r="MHB33" s="164"/>
      <c r="MHC33" s="161"/>
      <c r="MHD33" s="164"/>
      <c r="MHE33" s="161"/>
      <c r="MHF33" s="164"/>
      <c r="MHG33" s="161"/>
      <c r="MHH33" s="164"/>
      <c r="MHI33" s="161"/>
      <c r="MHJ33" s="164"/>
      <c r="MHK33" s="161"/>
      <c r="MHL33" s="164"/>
      <c r="MHM33" s="161"/>
      <c r="MHN33" s="164"/>
      <c r="MHO33" s="161"/>
      <c r="MHP33" s="164"/>
      <c r="MHQ33" s="161"/>
      <c r="MHR33" s="164"/>
      <c r="MHS33" s="161"/>
      <c r="MHT33" s="164"/>
      <c r="MHU33" s="161"/>
      <c r="MHV33" s="164"/>
      <c r="MHW33" s="161"/>
      <c r="MHX33" s="164"/>
      <c r="MHY33" s="161"/>
      <c r="MHZ33" s="164"/>
      <c r="MIA33" s="161"/>
      <c r="MIB33" s="164"/>
      <c r="MIC33" s="161"/>
      <c r="MID33" s="164"/>
      <c r="MIE33" s="161"/>
      <c r="MIF33" s="164"/>
      <c r="MIG33" s="161"/>
      <c r="MIH33" s="164"/>
      <c r="MII33" s="161"/>
      <c r="MIJ33" s="164"/>
      <c r="MIK33" s="161"/>
      <c r="MIL33" s="164"/>
      <c r="MIM33" s="161"/>
      <c r="MIN33" s="164"/>
      <c r="MIO33" s="161"/>
      <c r="MIP33" s="164"/>
      <c r="MIQ33" s="161"/>
      <c r="MIR33" s="164"/>
      <c r="MIS33" s="161"/>
      <c r="MIT33" s="164"/>
      <c r="MIU33" s="161"/>
      <c r="MIV33" s="164"/>
      <c r="MIW33" s="161"/>
      <c r="MIX33" s="164"/>
      <c r="MIY33" s="161"/>
      <c r="MIZ33" s="164"/>
      <c r="MJA33" s="161"/>
      <c r="MJB33" s="164"/>
      <c r="MJC33" s="161"/>
      <c r="MJD33" s="164"/>
      <c r="MJE33" s="161"/>
      <c r="MJF33" s="164"/>
      <c r="MJG33" s="161"/>
      <c r="MJH33" s="164"/>
      <c r="MJI33" s="161"/>
      <c r="MJJ33" s="164"/>
      <c r="MJK33" s="161"/>
      <c r="MJL33" s="164"/>
      <c r="MJM33" s="161"/>
      <c r="MJN33" s="164"/>
      <c r="MJO33" s="161"/>
      <c r="MJP33" s="164"/>
      <c r="MJQ33" s="161"/>
      <c r="MJR33" s="164"/>
      <c r="MJS33" s="161"/>
      <c r="MJT33" s="164"/>
      <c r="MJU33" s="161"/>
      <c r="MJV33" s="164"/>
      <c r="MJW33" s="161"/>
      <c r="MJX33" s="164"/>
      <c r="MJY33" s="161"/>
      <c r="MJZ33" s="164"/>
      <c r="MKA33" s="161"/>
      <c r="MKB33" s="164"/>
      <c r="MKC33" s="161"/>
      <c r="MKD33" s="164"/>
      <c r="MKE33" s="161"/>
      <c r="MKF33" s="164"/>
      <c r="MKG33" s="161"/>
      <c r="MKH33" s="164"/>
      <c r="MKI33" s="161"/>
      <c r="MKJ33" s="164"/>
      <c r="MKK33" s="161"/>
      <c r="MKL33" s="164"/>
      <c r="MKM33" s="161"/>
      <c r="MKN33" s="164"/>
      <c r="MKO33" s="161"/>
      <c r="MKP33" s="164"/>
      <c r="MKQ33" s="161"/>
      <c r="MKR33" s="164"/>
      <c r="MKS33" s="161"/>
      <c r="MKT33" s="164"/>
      <c r="MKU33" s="161"/>
      <c r="MKV33" s="164"/>
      <c r="MKW33" s="161"/>
      <c r="MKX33" s="164"/>
      <c r="MKY33" s="161"/>
      <c r="MKZ33" s="164"/>
      <c r="MLA33" s="161"/>
      <c r="MLB33" s="164"/>
      <c r="MLC33" s="161"/>
      <c r="MLD33" s="164"/>
      <c r="MLE33" s="161"/>
      <c r="MLF33" s="164"/>
      <c r="MLG33" s="161"/>
      <c r="MLH33" s="164"/>
      <c r="MLI33" s="161"/>
      <c r="MLJ33" s="164"/>
      <c r="MLK33" s="161"/>
      <c r="MLL33" s="164"/>
      <c r="MLM33" s="161"/>
      <c r="MLN33" s="164"/>
      <c r="MLO33" s="161"/>
      <c r="MLP33" s="164"/>
      <c r="MLQ33" s="161"/>
      <c r="MLR33" s="164"/>
      <c r="MLS33" s="161"/>
      <c r="MLT33" s="164"/>
      <c r="MLU33" s="161"/>
      <c r="MLV33" s="164"/>
      <c r="MLW33" s="161"/>
      <c r="MLX33" s="164"/>
      <c r="MLY33" s="161"/>
      <c r="MLZ33" s="164"/>
      <c r="MMA33" s="161"/>
      <c r="MMB33" s="164"/>
      <c r="MMC33" s="161"/>
      <c r="MMD33" s="164"/>
      <c r="MME33" s="161"/>
      <c r="MMF33" s="164"/>
      <c r="MMG33" s="161"/>
      <c r="MMH33" s="164"/>
      <c r="MMI33" s="161"/>
      <c r="MMJ33" s="164"/>
      <c r="MMK33" s="161"/>
      <c r="MML33" s="164"/>
      <c r="MMM33" s="161"/>
      <c r="MMN33" s="164"/>
      <c r="MMO33" s="161"/>
      <c r="MMP33" s="164"/>
      <c r="MMQ33" s="161"/>
      <c r="MMR33" s="164"/>
      <c r="MMS33" s="161"/>
      <c r="MMT33" s="164"/>
      <c r="MMU33" s="161"/>
      <c r="MMV33" s="164"/>
      <c r="MMW33" s="161"/>
      <c r="MMX33" s="164"/>
      <c r="MMY33" s="161"/>
      <c r="MMZ33" s="164"/>
      <c r="MNA33" s="161"/>
      <c r="MNB33" s="164"/>
      <c r="MNC33" s="161"/>
      <c r="MND33" s="164"/>
      <c r="MNE33" s="161"/>
      <c r="MNF33" s="164"/>
      <c r="MNG33" s="161"/>
      <c r="MNH33" s="164"/>
      <c r="MNI33" s="161"/>
      <c r="MNJ33" s="164"/>
      <c r="MNK33" s="161"/>
      <c r="MNL33" s="164"/>
      <c r="MNM33" s="161"/>
      <c r="MNN33" s="164"/>
      <c r="MNO33" s="161"/>
      <c r="MNP33" s="164"/>
      <c r="MNQ33" s="161"/>
      <c r="MNR33" s="164"/>
      <c r="MNS33" s="161"/>
      <c r="MNT33" s="164"/>
      <c r="MNU33" s="161"/>
      <c r="MNV33" s="164"/>
      <c r="MNW33" s="161"/>
      <c r="MNX33" s="164"/>
      <c r="MNY33" s="161"/>
      <c r="MNZ33" s="164"/>
      <c r="MOA33" s="161"/>
      <c r="MOB33" s="164"/>
      <c r="MOC33" s="161"/>
      <c r="MOD33" s="164"/>
      <c r="MOE33" s="161"/>
      <c r="MOF33" s="164"/>
      <c r="MOG33" s="161"/>
      <c r="MOH33" s="164"/>
      <c r="MOI33" s="161"/>
      <c r="MOJ33" s="164"/>
      <c r="MOK33" s="161"/>
      <c r="MOL33" s="164"/>
      <c r="MOM33" s="161"/>
      <c r="MON33" s="164"/>
      <c r="MOO33" s="161"/>
      <c r="MOP33" s="164"/>
      <c r="MOQ33" s="161"/>
      <c r="MOR33" s="164"/>
      <c r="MOS33" s="161"/>
      <c r="MOT33" s="164"/>
      <c r="MOU33" s="161"/>
      <c r="MOV33" s="164"/>
      <c r="MOW33" s="161"/>
      <c r="MOX33" s="164"/>
      <c r="MOY33" s="161"/>
      <c r="MOZ33" s="164"/>
      <c r="MPA33" s="161"/>
      <c r="MPB33" s="164"/>
      <c r="MPC33" s="161"/>
      <c r="MPD33" s="164"/>
      <c r="MPE33" s="161"/>
      <c r="MPF33" s="164"/>
      <c r="MPG33" s="161"/>
      <c r="MPH33" s="164"/>
      <c r="MPI33" s="161"/>
      <c r="MPJ33" s="164"/>
      <c r="MPK33" s="161"/>
      <c r="MPL33" s="164"/>
      <c r="MPM33" s="161"/>
      <c r="MPN33" s="164"/>
      <c r="MPO33" s="161"/>
      <c r="MPP33" s="164"/>
      <c r="MPQ33" s="161"/>
      <c r="MPR33" s="164"/>
      <c r="MPS33" s="161"/>
      <c r="MPT33" s="164"/>
      <c r="MPU33" s="161"/>
      <c r="MPV33" s="164"/>
      <c r="MPW33" s="161"/>
      <c r="MPX33" s="164"/>
      <c r="MPY33" s="161"/>
      <c r="MPZ33" s="164"/>
      <c r="MQA33" s="161"/>
      <c r="MQB33" s="164"/>
      <c r="MQC33" s="161"/>
      <c r="MQD33" s="164"/>
      <c r="MQE33" s="161"/>
      <c r="MQF33" s="164"/>
      <c r="MQG33" s="161"/>
      <c r="MQH33" s="164"/>
      <c r="MQI33" s="161"/>
      <c r="MQJ33" s="164"/>
      <c r="MQK33" s="161"/>
      <c r="MQL33" s="164"/>
      <c r="MQM33" s="161"/>
      <c r="MQN33" s="164"/>
      <c r="MQO33" s="161"/>
      <c r="MQP33" s="164"/>
      <c r="MQQ33" s="161"/>
      <c r="MQR33" s="164"/>
      <c r="MQS33" s="161"/>
      <c r="MQT33" s="164"/>
      <c r="MQU33" s="161"/>
      <c r="MQV33" s="164"/>
      <c r="MQW33" s="161"/>
      <c r="MQX33" s="164"/>
      <c r="MQY33" s="161"/>
      <c r="MQZ33" s="164"/>
      <c r="MRA33" s="161"/>
      <c r="MRB33" s="164"/>
      <c r="MRC33" s="161"/>
      <c r="MRD33" s="164"/>
      <c r="MRE33" s="161"/>
      <c r="MRF33" s="164"/>
      <c r="MRG33" s="161"/>
      <c r="MRH33" s="164"/>
      <c r="MRI33" s="161"/>
      <c r="MRJ33" s="164"/>
      <c r="MRK33" s="161"/>
      <c r="MRL33" s="164"/>
      <c r="MRM33" s="161"/>
      <c r="MRN33" s="164"/>
      <c r="MRO33" s="161"/>
      <c r="MRP33" s="164"/>
      <c r="MRQ33" s="161"/>
      <c r="MRR33" s="164"/>
      <c r="MRS33" s="161"/>
      <c r="MRT33" s="164"/>
      <c r="MRU33" s="161"/>
      <c r="MRV33" s="164"/>
      <c r="MRW33" s="161"/>
      <c r="MRX33" s="164"/>
      <c r="MRY33" s="161"/>
      <c r="MRZ33" s="164"/>
      <c r="MSA33" s="161"/>
      <c r="MSB33" s="164"/>
      <c r="MSC33" s="161"/>
      <c r="MSD33" s="164"/>
      <c r="MSE33" s="161"/>
      <c r="MSF33" s="164"/>
      <c r="MSG33" s="161"/>
      <c r="MSH33" s="164"/>
      <c r="MSI33" s="161"/>
      <c r="MSJ33" s="164"/>
      <c r="MSK33" s="161"/>
      <c r="MSL33" s="164"/>
      <c r="MSM33" s="161"/>
      <c r="MSN33" s="164"/>
      <c r="MSO33" s="161"/>
      <c r="MSP33" s="164"/>
      <c r="MSQ33" s="161"/>
      <c r="MSR33" s="164"/>
      <c r="MSS33" s="161"/>
      <c r="MST33" s="164"/>
      <c r="MSU33" s="161"/>
      <c r="MSV33" s="164"/>
      <c r="MSW33" s="161"/>
      <c r="MSX33" s="164"/>
      <c r="MSY33" s="161"/>
      <c r="MSZ33" s="164"/>
      <c r="MTA33" s="161"/>
      <c r="MTB33" s="164"/>
      <c r="MTC33" s="161"/>
      <c r="MTD33" s="164"/>
      <c r="MTE33" s="161"/>
      <c r="MTF33" s="164"/>
      <c r="MTG33" s="161"/>
      <c r="MTH33" s="164"/>
      <c r="MTI33" s="161"/>
      <c r="MTJ33" s="164"/>
      <c r="MTK33" s="161"/>
      <c r="MTL33" s="164"/>
      <c r="MTM33" s="161"/>
      <c r="MTN33" s="164"/>
      <c r="MTO33" s="161"/>
      <c r="MTP33" s="164"/>
      <c r="MTQ33" s="161"/>
      <c r="MTR33" s="164"/>
      <c r="MTS33" s="161"/>
      <c r="MTT33" s="164"/>
      <c r="MTU33" s="161"/>
      <c r="MTV33" s="164"/>
      <c r="MTW33" s="161"/>
      <c r="MTX33" s="164"/>
      <c r="MTY33" s="161"/>
      <c r="MTZ33" s="164"/>
      <c r="MUA33" s="161"/>
      <c r="MUB33" s="164"/>
      <c r="MUC33" s="161"/>
      <c r="MUD33" s="164"/>
      <c r="MUE33" s="161"/>
      <c r="MUF33" s="164"/>
      <c r="MUG33" s="161"/>
      <c r="MUH33" s="164"/>
      <c r="MUI33" s="161"/>
      <c r="MUJ33" s="164"/>
      <c r="MUK33" s="161"/>
      <c r="MUL33" s="164"/>
      <c r="MUM33" s="161"/>
      <c r="MUN33" s="164"/>
      <c r="MUO33" s="161"/>
      <c r="MUP33" s="164"/>
      <c r="MUQ33" s="161"/>
      <c r="MUR33" s="164"/>
      <c r="MUS33" s="161"/>
      <c r="MUT33" s="164"/>
      <c r="MUU33" s="161"/>
      <c r="MUV33" s="164"/>
      <c r="MUW33" s="161"/>
      <c r="MUX33" s="164"/>
      <c r="MUY33" s="161"/>
      <c r="MUZ33" s="164"/>
      <c r="MVA33" s="161"/>
      <c r="MVB33" s="164"/>
      <c r="MVC33" s="161"/>
      <c r="MVD33" s="164"/>
      <c r="MVE33" s="161"/>
      <c r="MVF33" s="164"/>
      <c r="MVG33" s="161"/>
      <c r="MVH33" s="164"/>
      <c r="MVI33" s="161"/>
      <c r="MVJ33" s="164"/>
      <c r="MVK33" s="161"/>
      <c r="MVL33" s="164"/>
      <c r="MVM33" s="161"/>
      <c r="MVN33" s="164"/>
      <c r="MVO33" s="161"/>
      <c r="MVP33" s="164"/>
      <c r="MVQ33" s="161"/>
      <c r="MVR33" s="164"/>
      <c r="MVS33" s="161"/>
      <c r="MVT33" s="164"/>
      <c r="MVU33" s="161"/>
      <c r="MVV33" s="164"/>
      <c r="MVW33" s="161"/>
      <c r="MVX33" s="164"/>
      <c r="MVY33" s="161"/>
      <c r="MVZ33" s="164"/>
      <c r="MWA33" s="161"/>
      <c r="MWB33" s="164"/>
      <c r="MWC33" s="161"/>
      <c r="MWD33" s="164"/>
      <c r="MWE33" s="161"/>
      <c r="MWF33" s="164"/>
      <c r="MWG33" s="161"/>
      <c r="MWH33" s="164"/>
      <c r="MWI33" s="161"/>
      <c r="MWJ33" s="164"/>
      <c r="MWK33" s="161"/>
      <c r="MWL33" s="164"/>
      <c r="MWM33" s="161"/>
      <c r="MWN33" s="164"/>
      <c r="MWO33" s="161"/>
      <c r="MWP33" s="164"/>
      <c r="MWQ33" s="161"/>
      <c r="MWR33" s="164"/>
      <c r="MWS33" s="161"/>
      <c r="MWT33" s="164"/>
      <c r="MWU33" s="161"/>
      <c r="MWV33" s="164"/>
      <c r="MWW33" s="161"/>
      <c r="MWX33" s="164"/>
      <c r="MWY33" s="161"/>
      <c r="MWZ33" s="164"/>
      <c r="MXA33" s="161"/>
      <c r="MXB33" s="164"/>
      <c r="MXC33" s="161"/>
      <c r="MXD33" s="164"/>
      <c r="MXE33" s="161"/>
      <c r="MXF33" s="164"/>
      <c r="MXG33" s="161"/>
      <c r="MXH33" s="164"/>
      <c r="MXI33" s="161"/>
      <c r="MXJ33" s="164"/>
      <c r="MXK33" s="161"/>
      <c r="MXL33" s="164"/>
      <c r="MXM33" s="161"/>
      <c r="MXN33" s="164"/>
      <c r="MXO33" s="161"/>
      <c r="MXP33" s="164"/>
      <c r="MXQ33" s="161"/>
      <c r="MXR33" s="164"/>
      <c r="MXS33" s="161"/>
      <c r="MXT33" s="164"/>
      <c r="MXU33" s="161"/>
      <c r="MXV33" s="164"/>
      <c r="MXW33" s="161"/>
      <c r="MXX33" s="164"/>
      <c r="MXY33" s="161"/>
      <c r="MXZ33" s="164"/>
      <c r="MYA33" s="161"/>
      <c r="MYB33" s="164"/>
      <c r="MYC33" s="161"/>
      <c r="MYD33" s="164"/>
      <c r="MYE33" s="161"/>
      <c r="MYF33" s="164"/>
      <c r="MYG33" s="161"/>
      <c r="MYH33" s="164"/>
      <c r="MYI33" s="161"/>
      <c r="MYJ33" s="164"/>
      <c r="MYK33" s="161"/>
      <c r="MYL33" s="164"/>
      <c r="MYM33" s="161"/>
      <c r="MYN33" s="164"/>
      <c r="MYO33" s="161"/>
      <c r="MYP33" s="164"/>
      <c r="MYQ33" s="161"/>
      <c r="MYR33" s="164"/>
      <c r="MYS33" s="161"/>
      <c r="MYT33" s="164"/>
      <c r="MYU33" s="161"/>
      <c r="MYV33" s="164"/>
      <c r="MYW33" s="161"/>
      <c r="MYX33" s="164"/>
      <c r="MYY33" s="161"/>
      <c r="MYZ33" s="164"/>
      <c r="MZA33" s="161"/>
      <c r="MZB33" s="164"/>
      <c r="MZC33" s="161"/>
      <c r="MZD33" s="164"/>
      <c r="MZE33" s="161"/>
      <c r="MZF33" s="164"/>
      <c r="MZG33" s="161"/>
      <c r="MZH33" s="164"/>
      <c r="MZI33" s="161"/>
      <c r="MZJ33" s="164"/>
      <c r="MZK33" s="161"/>
      <c r="MZL33" s="164"/>
      <c r="MZM33" s="161"/>
      <c r="MZN33" s="164"/>
      <c r="MZO33" s="161"/>
      <c r="MZP33" s="164"/>
      <c r="MZQ33" s="161"/>
      <c r="MZR33" s="164"/>
      <c r="MZS33" s="161"/>
      <c r="MZT33" s="164"/>
      <c r="MZU33" s="161"/>
      <c r="MZV33" s="164"/>
      <c r="MZW33" s="161"/>
      <c r="MZX33" s="164"/>
      <c r="MZY33" s="161"/>
      <c r="MZZ33" s="164"/>
      <c r="NAA33" s="161"/>
      <c r="NAB33" s="164"/>
      <c r="NAC33" s="161"/>
      <c r="NAD33" s="164"/>
      <c r="NAE33" s="161"/>
      <c r="NAF33" s="164"/>
      <c r="NAG33" s="161"/>
      <c r="NAH33" s="164"/>
      <c r="NAI33" s="161"/>
      <c r="NAJ33" s="164"/>
      <c r="NAK33" s="161"/>
      <c r="NAL33" s="164"/>
      <c r="NAM33" s="161"/>
      <c r="NAN33" s="164"/>
      <c r="NAO33" s="161"/>
      <c r="NAP33" s="164"/>
      <c r="NAQ33" s="161"/>
      <c r="NAR33" s="164"/>
      <c r="NAS33" s="161"/>
      <c r="NAT33" s="164"/>
      <c r="NAU33" s="161"/>
      <c r="NAV33" s="164"/>
      <c r="NAW33" s="161"/>
      <c r="NAX33" s="164"/>
      <c r="NAY33" s="161"/>
      <c r="NAZ33" s="164"/>
      <c r="NBA33" s="161"/>
      <c r="NBB33" s="164"/>
      <c r="NBC33" s="161"/>
      <c r="NBD33" s="164"/>
      <c r="NBE33" s="161"/>
      <c r="NBF33" s="164"/>
      <c r="NBG33" s="161"/>
      <c r="NBH33" s="164"/>
      <c r="NBI33" s="161"/>
      <c r="NBJ33" s="164"/>
      <c r="NBK33" s="161"/>
      <c r="NBL33" s="164"/>
      <c r="NBM33" s="161"/>
      <c r="NBN33" s="164"/>
      <c r="NBO33" s="161"/>
      <c r="NBP33" s="164"/>
      <c r="NBQ33" s="161"/>
      <c r="NBR33" s="164"/>
      <c r="NBS33" s="161"/>
      <c r="NBT33" s="164"/>
      <c r="NBU33" s="161"/>
      <c r="NBV33" s="164"/>
      <c r="NBW33" s="161"/>
      <c r="NBX33" s="164"/>
      <c r="NBY33" s="161"/>
      <c r="NBZ33" s="164"/>
      <c r="NCA33" s="161"/>
      <c r="NCB33" s="164"/>
      <c r="NCC33" s="161"/>
      <c r="NCD33" s="164"/>
      <c r="NCE33" s="161"/>
      <c r="NCF33" s="164"/>
      <c r="NCG33" s="161"/>
      <c r="NCH33" s="164"/>
      <c r="NCI33" s="161"/>
      <c r="NCJ33" s="164"/>
      <c r="NCK33" s="161"/>
      <c r="NCL33" s="164"/>
      <c r="NCM33" s="161"/>
      <c r="NCN33" s="164"/>
      <c r="NCO33" s="161"/>
      <c r="NCP33" s="164"/>
      <c r="NCQ33" s="161"/>
      <c r="NCR33" s="164"/>
      <c r="NCS33" s="161"/>
      <c r="NCT33" s="164"/>
      <c r="NCU33" s="161"/>
      <c r="NCV33" s="164"/>
      <c r="NCW33" s="161"/>
      <c r="NCX33" s="164"/>
      <c r="NCY33" s="161"/>
      <c r="NCZ33" s="164"/>
      <c r="NDA33" s="161"/>
      <c r="NDB33" s="164"/>
      <c r="NDC33" s="161"/>
      <c r="NDD33" s="164"/>
      <c r="NDE33" s="161"/>
      <c r="NDF33" s="164"/>
      <c r="NDG33" s="161"/>
      <c r="NDH33" s="164"/>
      <c r="NDI33" s="161"/>
      <c r="NDJ33" s="164"/>
      <c r="NDK33" s="161"/>
      <c r="NDL33" s="164"/>
      <c r="NDM33" s="161"/>
      <c r="NDN33" s="164"/>
      <c r="NDO33" s="161"/>
      <c r="NDP33" s="164"/>
      <c r="NDQ33" s="161"/>
      <c r="NDR33" s="164"/>
      <c r="NDS33" s="161"/>
      <c r="NDT33" s="164"/>
      <c r="NDU33" s="161"/>
      <c r="NDV33" s="164"/>
      <c r="NDW33" s="161"/>
      <c r="NDX33" s="164"/>
      <c r="NDY33" s="161"/>
      <c r="NDZ33" s="164"/>
      <c r="NEA33" s="161"/>
      <c r="NEB33" s="164"/>
      <c r="NEC33" s="161"/>
      <c r="NED33" s="164"/>
      <c r="NEE33" s="161"/>
      <c r="NEF33" s="164"/>
      <c r="NEG33" s="161"/>
      <c r="NEH33" s="164"/>
      <c r="NEI33" s="161"/>
      <c r="NEJ33" s="164"/>
      <c r="NEK33" s="161"/>
      <c r="NEL33" s="164"/>
      <c r="NEM33" s="161"/>
      <c r="NEN33" s="164"/>
      <c r="NEO33" s="161"/>
      <c r="NEP33" s="164"/>
      <c r="NEQ33" s="161"/>
      <c r="NER33" s="164"/>
      <c r="NES33" s="161"/>
      <c r="NET33" s="164"/>
      <c r="NEU33" s="161"/>
      <c r="NEV33" s="164"/>
      <c r="NEW33" s="161"/>
      <c r="NEX33" s="164"/>
      <c r="NEY33" s="161"/>
      <c r="NEZ33" s="164"/>
      <c r="NFA33" s="161"/>
      <c r="NFB33" s="164"/>
      <c r="NFC33" s="161"/>
      <c r="NFD33" s="164"/>
      <c r="NFE33" s="161"/>
      <c r="NFF33" s="164"/>
      <c r="NFG33" s="161"/>
      <c r="NFH33" s="164"/>
      <c r="NFI33" s="161"/>
      <c r="NFJ33" s="164"/>
      <c r="NFK33" s="161"/>
      <c r="NFL33" s="164"/>
      <c r="NFM33" s="161"/>
      <c r="NFN33" s="164"/>
      <c r="NFO33" s="161"/>
      <c r="NFP33" s="164"/>
      <c r="NFQ33" s="161"/>
      <c r="NFR33" s="164"/>
      <c r="NFS33" s="161"/>
      <c r="NFT33" s="164"/>
      <c r="NFU33" s="161"/>
      <c r="NFV33" s="164"/>
      <c r="NFW33" s="161"/>
      <c r="NFX33" s="164"/>
      <c r="NFY33" s="161"/>
      <c r="NFZ33" s="164"/>
      <c r="NGA33" s="161"/>
      <c r="NGB33" s="164"/>
      <c r="NGC33" s="161"/>
      <c r="NGD33" s="164"/>
      <c r="NGE33" s="161"/>
      <c r="NGF33" s="164"/>
      <c r="NGG33" s="161"/>
      <c r="NGH33" s="164"/>
      <c r="NGI33" s="161"/>
      <c r="NGJ33" s="164"/>
      <c r="NGK33" s="161"/>
      <c r="NGL33" s="164"/>
      <c r="NGM33" s="161"/>
      <c r="NGN33" s="164"/>
      <c r="NGO33" s="161"/>
      <c r="NGP33" s="164"/>
      <c r="NGQ33" s="161"/>
      <c r="NGR33" s="164"/>
      <c r="NGS33" s="161"/>
      <c r="NGT33" s="164"/>
      <c r="NGU33" s="161"/>
      <c r="NGV33" s="164"/>
      <c r="NGW33" s="161"/>
      <c r="NGX33" s="164"/>
      <c r="NGY33" s="161"/>
      <c r="NGZ33" s="164"/>
      <c r="NHA33" s="161"/>
      <c r="NHB33" s="164"/>
      <c r="NHC33" s="161"/>
      <c r="NHD33" s="164"/>
      <c r="NHE33" s="161"/>
      <c r="NHF33" s="164"/>
      <c r="NHG33" s="161"/>
      <c r="NHH33" s="164"/>
      <c r="NHI33" s="161"/>
      <c r="NHJ33" s="164"/>
      <c r="NHK33" s="161"/>
      <c r="NHL33" s="164"/>
      <c r="NHM33" s="161"/>
      <c r="NHN33" s="164"/>
      <c r="NHO33" s="161"/>
      <c r="NHP33" s="164"/>
      <c r="NHQ33" s="161"/>
      <c r="NHR33" s="164"/>
      <c r="NHS33" s="161"/>
      <c r="NHT33" s="164"/>
      <c r="NHU33" s="161"/>
      <c r="NHV33" s="164"/>
      <c r="NHW33" s="161"/>
      <c r="NHX33" s="164"/>
      <c r="NHY33" s="161"/>
      <c r="NHZ33" s="164"/>
      <c r="NIA33" s="161"/>
      <c r="NIB33" s="164"/>
      <c r="NIC33" s="161"/>
      <c r="NID33" s="164"/>
      <c r="NIE33" s="161"/>
      <c r="NIF33" s="164"/>
      <c r="NIG33" s="161"/>
      <c r="NIH33" s="164"/>
      <c r="NII33" s="161"/>
      <c r="NIJ33" s="164"/>
      <c r="NIK33" s="161"/>
      <c r="NIL33" s="164"/>
      <c r="NIM33" s="161"/>
      <c r="NIN33" s="164"/>
      <c r="NIO33" s="161"/>
      <c r="NIP33" s="164"/>
      <c r="NIQ33" s="161"/>
      <c r="NIR33" s="164"/>
      <c r="NIS33" s="161"/>
      <c r="NIT33" s="164"/>
      <c r="NIU33" s="161"/>
      <c r="NIV33" s="164"/>
      <c r="NIW33" s="161"/>
      <c r="NIX33" s="164"/>
      <c r="NIY33" s="161"/>
      <c r="NIZ33" s="164"/>
      <c r="NJA33" s="161"/>
      <c r="NJB33" s="164"/>
      <c r="NJC33" s="161"/>
      <c r="NJD33" s="164"/>
      <c r="NJE33" s="161"/>
      <c r="NJF33" s="164"/>
      <c r="NJG33" s="161"/>
      <c r="NJH33" s="164"/>
      <c r="NJI33" s="161"/>
      <c r="NJJ33" s="164"/>
      <c r="NJK33" s="161"/>
      <c r="NJL33" s="164"/>
      <c r="NJM33" s="161"/>
      <c r="NJN33" s="164"/>
      <c r="NJO33" s="161"/>
      <c r="NJP33" s="164"/>
      <c r="NJQ33" s="161"/>
      <c r="NJR33" s="164"/>
      <c r="NJS33" s="161"/>
      <c r="NJT33" s="164"/>
      <c r="NJU33" s="161"/>
      <c r="NJV33" s="164"/>
      <c r="NJW33" s="161"/>
      <c r="NJX33" s="164"/>
      <c r="NJY33" s="161"/>
      <c r="NJZ33" s="164"/>
      <c r="NKA33" s="161"/>
      <c r="NKB33" s="164"/>
      <c r="NKC33" s="161"/>
      <c r="NKD33" s="164"/>
      <c r="NKE33" s="161"/>
      <c r="NKF33" s="164"/>
      <c r="NKG33" s="161"/>
      <c r="NKH33" s="164"/>
      <c r="NKI33" s="161"/>
      <c r="NKJ33" s="164"/>
      <c r="NKK33" s="161"/>
      <c r="NKL33" s="164"/>
      <c r="NKM33" s="161"/>
      <c r="NKN33" s="164"/>
      <c r="NKO33" s="161"/>
      <c r="NKP33" s="164"/>
      <c r="NKQ33" s="161"/>
      <c r="NKR33" s="164"/>
      <c r="NKS33" s="161"/>
      <c r="NKT33" s="164"/>
      <c r="NKU33" s="161"/>
      <c r="NKV33" s="164"/>
      <c r="NKW33" s="161"/>
      <c r="NKX33" s="164"/>
      <c r="NKY33" s="161"/>
      <c r="NKZ33" s="164"/>
      <c r="NLA33" s="161"/>
      <c r="NLB33" s="164"/>
      <c r="NLC33" s="161"/>
      <c r="NLD33" s="164"/>
      <c r="NLE33" s="161"/>
      <c r="NLF33" s="164"/>
      <c r="NLG33" s="161"/>
      <c r="NLH33" s="164"/>
      <c r="NLI33" s="161"/>
      <c r="NLJ33" s="164"/>
      <c r="NLK33" s="161"/>
      <c r="NLL33" s="164"/>
      <c r="NLM33" s="161"/>
      <c r="NLN33" s="164"/>
      <c r="NLO33" s="161"/>
      <c r="NLP33" s="164"/>
      <c r="NLQ33" s="161"/>
      <c r="NLR33" s="164"/>
      <c r="NLS33" s="161"/>
      <c r="NLT33" s="164"/>
      <c r="NLU33" s="161"/>
      <c r="NLV33" s="164"/>
      <c r="NLW33" s="161"/>
      <c r="NLX33" s="164"/>
      <c r="NLY33" s="161"/>
      <c r="NLZ33" s="164"/>
      <c r="NMA33" s="161"/>
      <c r="NMB33" s="164"/>
      <c r="NMC33" s="161"/>
      <c r="NMD33" s="164"/>
      <c r="NME33" s="161"/>
      <c r="NMF33" s="164"/>
      <c r="NMG33" s="161"/>
      <c r="NMH33" s="164"/>
      <c r="NMI33" s="161"/>
      <c r="NMJ33" s="164"/>
      <c r="NMK33" s="161"/>
      <c r="NML33" s="164"/>
      <c r="NMM33" s="161"/>
      <c r="NMN33" s="164"/>
      <c r="NMO33" s="161"/>
      <c r="NMP33" s="164"/>
      <c r="NMQ33" s="161"/>
      <c r="NMR33" s="164"/>
      <c r="NMS33" s="161"/>
      <c r="NMT33" s="164"/>
      <c r="NMU33" s="161"/>
      <c r="NMV33" s="164"/>
      <c r="NMW33" s="161"/>
      <c r="NMX33" s="164"/>
      <c r="NMY33" s="161"/>
      <c r="NMZ33" s="164"/>
      <c r="NNA33" s="161"/>
      <c r="NNB33" s="164"/>
      <c r="NNC33" s="161"/>
      <c r="NND33" s="164"/>
      <c r="NNE33" s="161"/>
      <c r="NNF33" s="164"/>
      <c r="NNG33" s="161"/>
      <c r="NNH33" s="164"/>
      <c r="NNI33" s="161"/>
      <c r="NNJ33" s="164"/>
      <c r="NNK33" s="161"/>
      <c r="NNL33" s="164"/>
      <c r="NNM33" s="161"/>
      <c r="NNN33" s="164"/>
      <c r="NNO33" s="161"/>
      <c r="NNP33" s="164"/>
      <c r="NNQ33" s="161"/>
      <c r="NNR33" s="164"/>
      <c r="NNS33" s="161"/>
      <c r="NNT33" s="164"/>
      <c r="NNU33" s="161"/>
      <c r="NNV33" s="164"/>
      <c r="NNW33" s="161"/>
      <c r="NNX33" s="164"/>
      <c r="NNY33" s="161"/>
      <c r="NNZ33" s="164"/>
      <c r="NOA33" s="161"/>
      <c r="NOB33" s="164"/>
      <c r="NOC33" s="161"/>
      <c r="NOD33" s="164"/>
      <c r="NOE33" s="161"/>
      <c r="NOF33" s="164"/>
      <c r="NOG33" s="161"/>
      <c r="NOH33" s="164"/>
      <c r="NOI33" s="161"/>
      <c r="NOJ33" s="164"/>
      <c r="NOK33" s="161"/>
      <c r="NOL33" s="164"/>
      <c r="NOM33" s="161"/>
      <c r="NON33" s="164"/>
      <c r="NOO33" s="161"/>
      <c r="NOP33" s="164"/>
      <c r="NOQ33" s="161"/>
      <c r="NOR33" s="164"/>
      <c r="NOS33" s="161"/>
      <c r="NOT33" s="164"/>
      <c r="NOU33" s="161"/>
      <c r="NOV33" s="164"/>
      <c r="NOW33" s="161"/>
      <c r="NOX33" s="164"/>
      <c r="NOY33" s="161"/>
      <c r="NOZ33" s="164"/>
      <c r="NPA33" s="161"/>
      <c r="NPB33" s="164"/>
      <c r="NPC33" s="161"/>
      <c r="NPD33" s="164"/>
      <c r="NPE33" s="161"/>
      <c r="NPF33" s="164"/>
      <c r="NPG33" s="161"/>
      <c r="NPH33" s="164"/>
      <c r="NPI33" s="161"/>
      <c r="NPJ33" s="164"/>
      <c r="NPK33" s="161"/>
      <c r="NPL33" s="164"/>
      <c r="NPM33" s="161"/>
      <c r="NPN33" s="164"/>
      <c r="NPO33" s="161"/>
      <c r="NPP33" s="164"/>
      <c r="NPQ33" s="161"/>
      <c r="NPR33" s="164"/>
      <c r="NPS33" s="161"/>
      <c r="NPT33" s="164"/>
      <c r="NPU33" s="161"/>
      <c r="NPV33" s="164"/>
      <c r="NPW33" s="161"/>
      <c r="NPX33" s="164"/>
      <c r="NPY33" s="161"/>
      <c r="NPZ33" s="164"/>
      <c r="NQA33" s="161"/>
      <c r="NQB33" s="164"/>
      <c r="NQC33" s="161"/>
      <c r="NQD33" s="164"/>
      <c r="NQE33" s="161"/>
      <c r="NQF33" s="164"/>
      <c r="NQG33" s="161"/>
      <c r="NQH33" s="164"/>
      <c r="NQI33" s="161"/>
      <c r="NQJ33" s="164"/>
      <c r="NQK33" s="161"/>
      <c r="NQL33" s="164"/>
      <c r="NQM33" s="161"/>
      <c r="NQN33" s="164"/>
      <c r="NQO33" s="161"/>
      <c r="NQP33" s="164"/>
      <c r="NQQ33" s="161"/>
      <c r="NQR33" s="164"/>
      <c r="NQS33" s="161"/>
      <c r="NQT33" s="164"/>
      <c r="NQU33" s="161"/>
      <c r="NQV33" s="164"/>
      <c r="NQW33" s="161"/>
      <c r="NQX33" s="164"/>
      <c r="NQY33" s="161"/>
      <c r="NQZ33" s="164"/>
      <c r="NRA33" s="161"/>
      <c r="NRB33" s="164"/>
      <c r="NRC33" s="161"/>
      <c r="NRD33" s="164"/>
      <c r="NRE33" s="161"/>
      <c r="NRF33" s="164"/>
      <c r="NRG33" s="161"/>
      <c r="NRH33" s="164"/>
      <c r="NRI33" s="161"/>
      <c r="NRJ33" s="164"/>
      <c r="NRK33" s="161"/>
      <c r="NRL33" s="164"/>
      <c r="NRM33" s="161"/>
      <c r="NRN33" s="164"/>
      <c r="NRO33" s="161"/>
      <c r="NRP33" s="164"/>
      <c r="NRQ33" s="161"/>
      <c r="NRR33" s="164"/>
      <c r="NRS33" s="161"/>
      <c r="NRT33" s="164"/>
      <c r="NRU33" s="161"/>
      <c r="NRV33" s="164"/>
      <c r="NRW33" s="161"/>
      <c r="NRX33" s="164"/>
      <c r="NRY33" s="161"/>
      <c r="NRZ33" s="164"/>
      <c r="NSA33" s="161"/>
      <c r="NSB33" s="164"/>
      <c r="NSC33" s="161"/>
      <c r="NSD33" s="164"/>
      <c r="NSE33" s="161"/>
      <c r="NSF33" s="164"/>
      <c r="NSG33" s="161"/>
      <c r="NSH33" s="164"/>
      <c r="NSI33" s="161"/>
      <c r="NSJ33" s="164"/>
      <c r="NSK33" s="161"/>
      <c r="NSL33" s="164"/>
      <c r="NSM33" s="161"/>
      <c r="NSN33" s="164"/>
      <c r="NSO33" s="161"/>
      <c r="NSP33" s="164"/>
      <c r="NSQ33" s="161"/>
      <c r="NSR33" s="164"/>
      <c r="NSS33" s="161"/>
      <c r="NST33" s="164"/>
      <c r="NSU33" s="161"/>
      <c r="NSV33" s="164"/>
      <c r="NSW33" s="161"/>
      <c r="NSX33" s="164"/>
      <c r="NSY33" s="161"/>
      <c r="NSZ33" s="164"/>
      <c r="NTA33" s="161"/>
      <c r="NTB33" s="164"/>
      <c r="NTC33" s="161"/>
      <c r="NTD33" s="164"/>
      <c r="NTE33" s="161"/>
      <c r="NTF33" s="164"/>
      <c r="NTG33" s="161"/>
      <c r="NTH33" s="164"/>
      <c r="NTI33" s="161"/>
      <c r="NTJ33" s="164"/>
      <c r="NTK33" s="161"/>
      <c r="NTL33" s="164"/>
      <c r="NTM33" s="161"/>
      <c r="NTN33" s="164"/>
      <c r="NTO33" s="161"/>
      <c r="NTP33" s="164"/>
      <c r="NTQ33" s="161"/>
      <c r="NTR33" s="164"/>
      <c r="NTS33" s="161"/>
      <c r="NTT33" s="164"/>
      <c r="NTU33" s="161"/>
      <c r="NTV33" s="164"/>
      <c r="NTW33" s="161"/>
      <c r="NTX33" s="164"/>
      <c r="NTY33" s="161"/>
      <c r="NTZ33" s="164"/>
      <c r="NUA33" s="161"/>
      <c r="NUB33" s="164"/>
      <c r="NUC33" s="161"/>
      <c r="NUD33" s="164"/>
      <c r="NUE33" s="161"/>
      <c r="NUF33" s="164"/>
      <c r="NUG33" s="161"/>
      <c r="NUH33" s="164"/>
      <c r="NUI33" s="161"/>
      <c r="NUJ33" s="164"/>
      <c r="NUK33" s="161"/>
      <c r="NUL33" s="164"/>
      <c r="NUM33" s="161"/>
      <c r="NUN33" s="164"/>
      <c r="NUO33" s="161"/>
      <c r="NUP33" s="164"/>
      <c r="NUQ33" s="161"/>
      <c r="NUR33" s="164"/>
      <c r="NUS33" s="161"/>
      <c r="NUT33" s="164"/>
      <c r="NUU33" s="161"/>
      <c r="NUV33" s="164"/>
      <c r="NUW33" s="161"/>
      <c r="NUX33" s="164"/>
      <c r="NUY33" s="161"/>
      <c r="NUZ33" s="164"/>
      <c r="NVA33" s="161"/>
      <c r="NVB33" s="164"/>
      <c r="NVC33" s="161"/>
      <c r="NVD33" s="164"/>
      <c r="NVE33" s="161"/>
      <c r="NVF33" s="164"/>
      <c r="NVG33" s="161"/>
      <c r="NVH33" s="164"/>
      <c r="NVI33" s="161"/>
      <c r="NVJ33" s="164"/>
      <c r="NVK33" s="161"/>
      <c r="NVL33" s="164"/>
      <c r="NVM33" s="161"/>
      <c r="NVN33" s="164"/>
      <c r="NVO33" s="161"/>
      <c r="NVP33" s="164"/>
      <c r="NVQ33" s="161"/>
      <c r="NVR33" s="164"/>
      <c r="NVS33" s="161"/>
      <c r="NVT33" s="164"/>
      <c r="NVU33" s="161"/>
      <c r="NVV33" s="164"/>
      <c r="NVW33" s="161"/>
      <c r="NVX33" s="164"/>
      <c r="NVY33" s="161"/>
      <c r="NVZ33" s="164"/>
      <c r="NWA33" s="161"/>
      <c r="NWB33" s="164"/>
      <c r="NWC33" s="161"/>
      <c r="NWD33" s="164"/>
      <c r="NWE33" s="161"/>
      <c r="NWF33" s="164"/>
      <c r="NWG33" s="161"/>
      <c r="NWH33" s="164"/>
      <c r="NWI33" s="161"/>
      <c r="NWJ33" s="164"/>
      <c r="NWK33" s="161"/>
      <c r="NWL33" s="164"/>
      <c r="NWM33" s="161"/>
      <c r="NWN33" s="164"/>
      <c r="NWO33" s="161"/>
      <c r="NWP33" s="164"/>
      <c r="NWQ33" s="161"/>
      <c r="NWR33" s="164"/>
      <c r="NWS33" s="161"/>
      <c r="NWT33" s="164"/>
      <c r="NWU33" s="161"/>
      <c r="NWV33" s="164"/>
      <c r="NWW33" s="161"/>
      <c r="NWX33" s="164"/>
      <c r="NWY33" s="161"/>
      <c r="NWZ33" s="164"/>
      <c r="NXA33" s="161"/>
      <c r="NXB33" s="164"/>
      <c r="NXC33" s="161"/>
      <c r="NXD33" s="164"/>
      <c r="NXE33" s="161"/>
      <c r="NXF33" s="164"/>
      <c r="NXG33" s="161"/>
      <c r="NXH33" s="164"/>
      <c r="NXI33" s="161"/>
      <c r="NXJ33" s="164"/>
      <c r="NXK33" s="161"/>
      <c r="NXL33" s="164"/>
      <c r="NXM33" s="161"/>
      <c r="NXN33" s="164"/>
      <c r="NXO33" s="161"/>
      <c r="NXP33" s="164"/>
      <c r="NXQ33" s="161"/>
      <c r="NXR33" s="164"/>
      <c r="NXS33" s="161"/>
      <c r="NXT33" s="164"/>
      <c r="NXU33" s="161"/>
      <c r="NXV33" s="164"/>
      <c r="NXW33" s="161"/>
      <c r="NXX33" s="164"/>
      <c r="NXY33" s="161"/>
      <c r="NXZ33" s="164"/>
      <c r="NYA33" s="161"/>
      <c r="NYB33" s="164"/>
      <c r="NYC33" s="161"/>
      <c r="NYD33" s="164"/>
      <c r="NYE33" s="161"/>
      <c r="NYF33" s="164"/>
      <c r="NYG33" s="161"/>
      <c r="NYH33" s="164"/>
      <c r="NYI33" s="161"/>
      <c r="NYJ33" s="164"/>
      <c r="NYK33" s="161"/>
      <c r="NYL33" s="164"/>
      <c r="NYM33" s="161"/>
      <c r="NYN33" s="164"/>
      <c r="NYO33" s="161"/>
      <c r="NYP33" s="164"/>
      <c r="NYQ33" s="161"/>
      <c r="NYR33" s="164"/>
      <c r="NYS33" s="161"/>
      <c r="NYT33" s="164"/>
      <c r="NYU33" s="161"/>
      <c r="NYV33" s="164"/>
      <c r="NYW33" s="161"/>
      <c r="NYX33" s="164"/>
      <c r="NYY33" s="161"/>
      <c r="NYZ33" s="164"/>
      <c r="NZA33" s="161"/>
      <c r="NZB33" s="164"/>
      <c r="NZC33" s="161"/>
      <c r="NZD33" s="164"/>
      <c r="NZE33" s="161"/>
      <c r="NZF33" s="164"/>
      <c r="NZG33" s="161"/>
      <c r="NZH33" s="164"/>
      <c r="NZI33" s="161"/>
      <c r="NZJ33" s="164"/>
      <c r="NZK33" s="161"/>
      <c r="NZL33" s="164"/>
      <c r="NZM33" s="161"/>
      <c r="NZN33" s="164"/>
      <c r="NZO33" s="161"/>
      <c r="NZP33" s="164"/>
      <c r="NZQ33" s="161"/>
      <c r="NZR33" s="164"/>
      <c r="NZS33" s="161"/>
      <c r="NZT33" s="164"/>
      <c r="NZU33" s="161"/>
      <c r="NZV33" s="164"/>
      <c r="NZW33" s="161"/>
      <c r="NZX33" s="164"/>
      <c r="NZY33" s="161"/>
      <c r="NZZ33" s="164"/>
      <c r="OAA33" s="161"/>
      <c r="OAB33" s="164"/>
      <c r="OAC33" s="161"/>
      <c r="OAD33" s="164"/>
      <c r="OAE33" s="161"/>
      <c r="OAF33" s="164"/>
      <c r="OAG33" s="161"/>
      <c r="OAH33" s="164"/>
      <c r="OAI33" s="161"/>
      <c r="OAJ33" s="164"/>
      <c r="OAK33" s="161"/>
      <c r="OAL33" s="164"/>
      <c r="OAM33" s="161"/>
      <c r="OAN33" s="164"/>
      <c r="OAO33" s="161"/>
      <c r="OAP33" s="164"/>
      <c r="OAQ33" s="161"/>
      <c r="OAR33" s="164"/>
      <c r="OAS33" s="161"/>
      <c r="OAT33" s="164"/>
      <c r="OAU33" s="161"/>
      <c r="OAV33" s="164"/>
      <c r="OAW33" s="161"/>
      <c r="OAX33" s="164"/>
      <c r="OAY33" s="161"/>
      <c r="OAZ33" s="164"/>
      <c r="OBA33" s="161"/>
      <c r="OBB33" s="164"/>
      <c r="OBC33" s="161"/>
      <c r="OBD33" s="164"/>
      <c r="OBE33" s="161"/>
      <c r="OBF33" s="164"/>
      <c r="OBG33" s="161"/>
      <c r="OBH33" s="164"/>
      <c r="OBI33" s="161"/>
      <c r="OBJ33" s="164"/>
      <c r="OBK33" s="161"/>
      <c r="OBL33" s="164"/>
      <c r="OBM33" s="161"/>
      <c r="OBN33" s="164"/>
      <c r="OBO33" s="161"/>
      <c r="OBP33" s="164"/>
      <c r="OBQ33" s="161"/>
      <c r="OBR33" s="164"/>
      <c r="OBS33" s="161"/>
      <c r="OBT33" s="164"/>
      <c r="OBU33" s="161"/>
      <c r="OBV33" s="164"/>
      <c r="OBW33" s="161"/>
      <c r="OBX33" s="164"/>
      <c r="OBY33" s="161"/>
      <c r="OBZ33" s="164"/>
      <c r="OCA33" s="161"/>
      <c r="OCB33" s="164"/>
      <c r="OCC33" s="161"/>
      <c r="OCD33" s="164"/>
      <c r="OCE33" s="161"/>
      <c r="OCF33" s="164"/>
      <c r="OCG33" s="161"/>
      <c r="OCH33" s="164"/>
      <c r="OCI33" s="161"/>
      <c r="OCJ33" s="164"/>
      <c r="OCK33" s="161"/>
      <c r="OCL33" s="164"/>
      <c r="OCM33" s="161"/>
      <c r="OCN33" s="164"/>
      <c r="OCO33" s="161"/>
      <c r="OCP33" s="164"/>
      <c r="OCQ33" s="161"/>
      <c r="OCR33" s="164"/>
      <c r="OCS33" s="161"/>
      <c r="OCT33" s="164"/>
      <c r="OCU33" s="161"/>
      <c r="OCV33" s="164"/>
      <c r="OCW33" s="161"/>
      <c r="OCX33" s="164"/>
      <c r="OCY33" s="161"/>
      <c r="OCZ33" s="164"/>
      <c r="ODA33" s="161"/>
      <c r="ODB33" s="164"/>
      <c r="ODC33" s="161"/>
      <c r="ODD33" s="164"/>
      <c r="ODE33" s="161"/>
      <c r="ODF33" s="164"/>
      <c r="ODG33" s="161"/>
      <c r="ODH33" s="164"/>
      <c r="ODI33" s="161"/>
      <c r="ODJ33" s="164"/>
      <c r="ODK33" s="161"/>
      <c r="ODL33" s="164"/>
      <c r="ODM33" s="161"/>
      <c r="ODN33" s="164"/>
      <c r="ODO33" s="161"/>
      <c r="ODP33" s="164"/>
      <c r="ODQ33" s="161"/>
      <c r="ODR33" s="164"/>
      <c r="ODS33" s="161"/>
      <c r="ODT33" s="164"/>
      <c r="ODU33" s="161"/>
      <c r="ODV33" s="164"/>
      <c r="ODW33" s="161"/>
      <c r="ODX33" s="164"/>
      <c r="ODY33" s="161"/>
      <c r="ODZ33" s="164"/>
      <c r="OEA33" s="161"/>
      <c r="OEB33" s="164"/>
      <c r="OEC33" s="161"/>
      <c r="OED33" s="164"/>
      <c r="OEE33" s="161"/>
      <c r="OEF33" s="164"/>
      <c r="OEG33" s="161"/>
      <c r="OEH33" s="164"/>
      <c r="OEI33" s="161"/>
      <c r="OEJ33" s="164"/>
      <c r="OEK33" s="161"/>
      <c r="OEL33" s="164"/>
      <c r="OEM33" s="161"/>
      <c r="OEN33" s="164"/>
      <c r="OEO33" s="161"/>
      <c r="OEP33" s="164"/>
      <c r="OEQ33" s="161"/>
      <c r="OER33" s="164"/>
      <c r="OES33" s="161"/>
      <c r="OET33" s="164"/>
      <c r="OEU33" s="161"/>
      <c r="OEV33" s="164"/>
      <c r="OEW33" s="161"/>
      <c r="OEX33" s="164"/>
      <c r="OEY33" s="161"/>
      <c r="OEZ33" s="164"/>
      <c r="OFA33" s="161"/>
      <c r="OFB33" s="164"/>
      <c r="OFC33" s="161"/>
      <c r="OFD33" s="164"/>
      <c r="OFE33" s="161"/>
      <c r="OFF33" s="164"/>
      <c r="OFG33" s="161"/>
      <c r="OFH33" s="164"/>
      <c r="OFI33" s="161"/>
      <c r="OFJ33" s="164"/>
      <c r="OFK33" s="161"/>
      <c r="OFL33" s="164"/>
      <c r="OFM33" s="161"/>
      <c r="OFN33" s="164"/>
      <c r="OFO33" s="161"/>
      <c r="OFP33" s="164"/>
      <c r="OFQ33" s="161"/>
      <c r="OFR33" s="164"/>
      <c r="OFS33" s="161"/>
      <c r="OFT33" s="164"/>
      <c r="OFU33" s="161"/>
      <c r="OFV33" s="164"/>
      <c r="OFW33" s="161"/>
      <c r="OFX33" s="164"/>
      <c r="OFY33" s="161"/>
      <c r="OFZ33" s="164"/>
      <c r="OGA33" s="161"/>
      <c r="OGB33" s="164"/>
      <c r="OGC33" s="161"/>
      <c r="OGD33" s="164"/>
      <c r="OGE33" s="161"/>
      <c r="OGF33" s="164"/>
      <c r="OGG33" s="161"/>
      <c r="OGH33" s="164"/>
      <c r="OGI33" s="161"/>
      <c r="OGJ33" s="164"/>
      <c r="OGK33" s="161"/>
      <c r="OGL33" s="164"/>
      <c r="OGM33" s="161"/>
      <c r="OGN33" s="164"/>
      <c r="OGO33" s="161"/>
      <c r="OGP33" s="164"/>
      <c r="OGQ33" s="161"/>
      <c r="OGR33" s="164"/>
      <c r="OGS33" s="161"/>
      <c r="OGT33" s="164"/>
      <c r="OGU33" s="161"/>
      <c r="OGV33" s="164"/>
      <c r="OGW33" s="161"/>
      <c r="OGX33" s="164"/>
      <c r="OGY33" s="161"/>
      <c r="OGZ33" s="164"/>
      <c r="OHA33" s="161"/>
      <c r="OHB33" s="164"/>
      <c r="OHC33" s="161"/>
      <c r="OHD33" s="164"/>
      <c r="OHE33" s="161"/>
      <c r="OHF33" s="164"/>
      <c r="OHG33" s="161"/>
      <c r="OHH33" s="164"/>
      <c r="OHI33" s="161"/>
      <c r="OHJ33" s="164"/>
      <c r="OHK33" s="161"/>
      <c r="OHL33" s="164"/>
      <c r="OHM33" s="161"/>
      <c r="OHN33" s="164"/>
      <c r="OHO33" s="161"/>
      <c r="OHP33" s="164"/>
      <c r="OHQ33" s="161"/>
      <c r="OHR33" s="164"/>
      <c r="OHS33" s="161"/>
      <c r="OHT33" s="164"/>
      <c r="OHU33" s="161"/>
      <c r="OHV33" s="164"/>
      <c r="OHW33" s="161"/>
      <c r="OHX33" s="164"/>
      <c r="OHY33" s="161"/>
      <c r="OHZ33" s="164"/>
      <c r="OIA33" s="161"/>
      <c r="OIB33" s="164"/>
      <c r="OIC33" s="161"/>
      <c r="OID33" s="164"/>
      <c r="OIE33" s="161"/>
      <c r="OIF33" s="164"/>
      <c r="OIG33" s="161"/>
      <c r="OIH33" s="164"/>
      <c r="OII33" s="161"/>
      <c r="OIJ33" s="164"/>
      <c r="OIK33" s="161"/>
      <c r="OIL33" s="164"/>
      <c r="OIM33" s="161"/>
      <c r="OIN33" s="164"/>
      <c r="OIO33" s="161"/>
      <c r="OIP33" s="164"/>
      <c r="OIQ33" s="161"/>
      <c r="OIR33" s="164"/>
      <c r="OIS33" s="161"/>
      <c r="OIT33" s="164"/>
      <c r="OIU33" s="161"/>
      <c r="OIV33" s="164"/>
      <c r="OIW33" s="161"/>
      <c r="OIX33" s="164"/>
      <c r="OIY33" s="161"/>
      <c r="OIZ33" s="164"/>
      <c r="OJA33" s="161"/>
      <c r="OJB33" s="164"/>
      <c r="OJC33" s="161"/>
      <c r="OJD33" s="164"/>
      <c r="OJE33" s="161"/>
      <c r="OJF33" s="164"/>
      <c r="OJG33" s="161"/>
      <c r="OJH33" s="164"/>
      <c r="OJI33" s="161"/>
      <c r="OJJ33" s="164"/>
      <c r="OJK33" s="161"/>
      <c r="OJL33" s="164"/>
      <c r="OJM33" s="161"/>
      <c r="OJN33" s="164"/>
      <c r="OJO33" s="161"/>
      <c r="OJP33" s="164"/>
      <c r="OJQ33" s="161"/>
      <c r="OJR33" s="164"/>
      <c r="OJS33" s="161"/>
      <c r="OJT33" s="164"/>
      <c r="OJU33" s="161"/>
      <c r="OJV33" s="164"/>
      <c r="OJW33" s="161"/>
      <c r="OJX33" s="164"/>
      <c r="OJY33" s="161"/>
      <c r="OJZ33" s="164"/>
      <c r="OKA33" s="161"/>
      <c r="OKB33" s="164"/>
      <c r="OKC33" s="161"/>
      <c r="OKD33" s="164"/>
      <c r="OKE33" s="161"/>
      <c r="OKF33" s="164"/>
      <c r="OKG33" s="161"/>
      <c r="OKH33" s="164"/>
      <c r="OKI33" s="161"/>
      <c r="OKJ33" s="164"/>
      <c r="OKK33" s="161"/>
      <c r="OKL33" s="164"/>
      <c r="OKM33" s="161"/>
      <c r="OKN33" s="164"/>
      <c r="OKO33" s="161"/>
      <c r="OKP33" s="164"/>
      <c r="OKQ33" s="161"/>
      <c r="OKR33" s="164"/>
      <c r="OKS33" s="161"/>
      <c r="OKT33" s="164"/>
      <c r="OKU33" s="161"/>
      <c r="OKV33" s="164"/>
      <c r="OKW33" s="161"/>
      <c r="OKX33" s="164"/>
      <c r="OKY33" s="161"/>
      <c r="OKZ33" s="164"/>
      <c r="OLA33" s="161"/>
      <c r="OLB33" s="164"/>
      <c r="OLC33" s="161"/>
      <c r="OLD33" s="164"/>
      <c r="OLE33" s="161"/>
      <c r="OLF33" s="164"/>
      <c r="OLG33" s="161"/>
      <c r="OLH33" s="164"/>
      <c r="OLI33" s="161"/>
      <c r="OLJ33" s="164"/>
      <c r="OLK33" s="161"/>
      <c r="OLL33" s="164"/>
      <c r="OLM33" s="161"/>
      <c r="OLN33" s="164"/>
      <c r="OLO33" s="161"/>
      <c r="OLP33" s="164"/>
      <c r="OLQ33" s="161"/>
      <c r="OLR33" s="164"/>
      <c r="OLS33" s="161"/>
      <c r="OLT33" s="164"/>
      <c r="OLU33" s="161"/>
      <c r="OLV33" s="164"/>
      <c r="OLW33" s="161"/>
      <c r="OLX33" s="164"/>
      <c r="OLY33" s="161"/>
      <c r="OLZ33" s="164"/>
      <c r="OMA33" s="161"/>
      <c r="OMB33" s="164"/>
      <c r="OMC33" s="161"/>
      <c r="OMD33" s="164"/>
      <c r="OME33" s="161"/>
      <c r="OMF33" s="164"/>
      <c r="OMG33" s="161"/>
      <c r="OMH33" s="164"/>
      <c r="OMI33" s="161"/>
      <c r="OMJ33" s="164"/>
      <c r="OMK33" s="161"/>
      <c r="OML33" s="164"/>
      <c r="OMM33" s="161"/>
      <c r="OMN33" s="164"/>
      <c r="OMO33" s="161"/>
      <c r="OMP33" s="164"/>
      <c r="OMQ33" s="161"/>
      <c r="OMR33" s="164"/>
      <c r="OMS33" s="161"/>
      <c r="OMT33" s="164"/>
      <c r="OMU33" s="161"/>
      <c r="OMV33" s="164"/>
      <c r="OMW33" s="161"/>
      <c r="OMX33" s="164"/>
      <c r="OMY33" s="161"/>
      <c r="OMZ33" s="164"/>
      <c r="ONA33" s="161"/>
      <c r="ONB33" s="164"/>
      <c r="ONC33" s="161"/>
      <c r="OND33" s="164"/>
      <c r="ONE33" s="161"/>
      <c r="ONF33" s="164"/>
      <c r="ONG33" s="161"/>
      <c r="ONH33" s="164"/>
      <c r="ONI33" s="161"/>
      <c r="ONJ33" s="164"/>
      <c r="ONK33" s="161"/>
      <c r="ONL33" s="164"/>
      <c r="ONM33" s="161"/>
      <c r="ONN33" s="164"/>
      <c r="ONO33" s="161"/>
      <c r="ONP33" s="164"/>
      <c r="ONQ33" s="161"/>
      <c r="ONR33" s="164"/>
      <c r="ONS33" s="161"/>
      <c r="ONT33" s="164"/>
      <c r="ONU33" s="161"/>
      <c r="ONV33" s="164"/>
      <c r="ONW33" s="161"/>
      <c r="ONX33" s="164"/>
      <c r="ONY33" s="161"/>
      <c r="ONZ33" s="164"/>
      <c r="OOA33" s="161"/>
      <c r="OOB33" s="164"/>
      <c r="OOC33" s="161"/>
      <c r="OOD33" s="164"/>
      <c r="OOE33" s="161"/>
      <c r="OOF33" s="164"/>
      <c r="OOG33" s="161"/>
      <c r="OOH33" s="164"/>
      <c r="OOI33" s="161"/>
      <c r="OOJ33" s="164"/>
      <c r="OOK33" s="161"/>
      <c r="OOL33" s="164"/>
      <c r="OOM33" s="161"/>
      <c r="OON33" s="164"/>
      <c r="OOO33" s="161"/>
      <c r="OOP33" s="164"/>
      <c r="OOQ33" s="161"/>
      <c r="OOR33" s="164"/>
      <c r="OOS33" s="161"/>
      <c r="OOT33" s="164"/>
      <c r="OOU33" s="161"/>
      <c r="OOV33" s="164"/>
      <c r="OOW33" s="161"/>
      <c r="OOX33" s="164"/>
      <c r="OOY33" s="161"/>
      <c r="OOZ33" s="164"/>
      <c r="OPA33" s="161"/>
      <c r="OPB33" s="164"/>
      <c r="OPC33" s="161"/>
      <c r="OPD33" s="164"/>
      <c r="OPE33" s="161"/>
      <c r="OPF33" s="164"/>
      <c r="OPG33" s="161"/>
      <c r="OPH33" s="164"/>
      <c r="OPI33" s="161"/>
      <c r="OPJ33" s="164"/>
      <c r="OPK33" s="161"/>
      <c r="OPL33" s="164"/>
      <c r="OPM33" s="161"/>
      <c r="OPN33" s="164"/>
      <c r="OPO33" s="161"/>
      <c r="OPP33" s="164"/>
      <c r="OPQ33" s="161"/>
      <c r="OPR33" s="164"/>
      <c r="OPS33" s="161"/>
      <c r="OPT33" s="164"/>
      <c r="OPU33" s="161"/>
      <c r="OPV33" s="164"/>
      <c r="OPW33" s="161"/>
      <c r="OPX33" s="164"/>
      <c r="OPY33" s="161"/>
      <c r="OPZ33" s="164"/>
      <c r="OQA33" s="161"/>
      <c r="OQB33" s="164"/>
      <c r="OQC33" s="161"/>
      <c r="OQD33" s="164"/>
      <c r="OQE33" s="161"/>
      <c r="OQF33" s="164"/>
      <c r="OQG33" s="161"/>
      <c r="OQH33" s="164"/>
      <c r="OQI33" s="161"/>
      <c r="OQJ33" s="164"/>
      <c r="OQK33" s="161"/>
      <c r="OQL33" s="164"/>
      <c r="OQM33" s="161"/>
      <c r="OQN33" s="164"/>
      <c r="OQO33" s="161"/>
      <c r="OQP33" s="164"/>
      <c r="OQQ33" s="161"/>
      <c r="OQR33" s="164"/>
      <c r="OQS33" s="161"/>
      <c r="OQT33" s="164"/>
      <c r="OQU33" s="161"/>
      <c r="OQV33" s="164"/>
      <c r="OQW33" s="161"/>
      <c r="OQX33" s="164"/>
      <c r="OQY33" s="161"/>
      <c r="OQZ33" s="164"/>
      <c r="ORA33" s="161"/>
      <c r="ORB33" s="164"/>
      <c r="ORC33" s="161"/>
      <c r="ORD33" s="164"/>
      <c r="ORE33" s="161"/>
      <c r="ORF33" s="164"/>
      <c r="ORG33" s="161"/>
      <c r="ORH33" s="164"/>
      <c r="ORI33" s="161"/>
      <c r="ORJ33" s="164"/>
      <c r="ORK33" s="161"/>
      <c r="ORL33" s="164"/>
      <c r="ORM33" s="161"/>
      <c r="ORN33" s="164"/>
      <c r="ORO33" s="161"/>
      <c r="ORP33" s="164"/>
      <c r="ORQ33" s="161"/>
      <c r="ORR33" s="164"/>
      <c r="ORS33" s="161"/>
      <c r="ORT33" s="164"/>
      <c r="ORU33" s="161"/>
      <c r="ORV33" s="164"/>
      <c r="ORW33" s="161"/>
      <c r="ORX33" s="164"/>
      <c r="ORY33" s="161"/>
      <c r="ORZ33" s="164"/>
      <c r="OSA33" s="161"/>
      <c r="OSB33" s="164"/>
      <c r="OSC33" s="161"/>
      <c r="OSD33" s="164"/>
      <c r="OSE33" s="161"/>
      <c r="OSF33" s="164"/>
      <c r="OSG33" s="161"/>
      <c r="OSH33" s="164"/>
      <c r="OSI33" s="161"/>
      <c r="OSJ33" s="164"/>
      <c r="OSK33" s="161"/>
      <c r="OSL33" s="164"/>
      <c r="OSM33" s="161"/>
      <c r="OSN33" s="164"/>
      <c r="OSO33" s="161"/>
      <c r="OSP33" s="164"/>
      <c r="OSQ33" s="161"/>
      <c r="OSR33" s="164"/>
      <c r="OSS33" s="161"/>
      <c r="OST33" s="164"/>
      <c r="OSU33" s="161"/>
      <c r="OSV33" s="164"/>
      <c r="OSW33" s="161"/>
      <c r="OSX33" s="164"/>
      <c r="OSY33" s="161"/>
      <c r="OSZ33" s="164"/>
      <c r="OTA33" s="161"/>
      <c r="OTB33" s="164"/>
      <c r="OTC33" s="161"/>
      <c r="OTD33" s="164"/>
      <c r="OTE33" s="161"/>
      <c r="OTF33" s="164"/>
      <c r="OTG33" s="161"/>
      <c r="OTH33" s="164"/>
      <c r="OTI33" s="161"/>
      <c r="OTJ33" s="164"/>
      <c r="OTK33" s="161"/>
      <c r="OTL33" s="164"/>
      <c r="OTM33" s="161"/>
      <c r="OTN33" s="164"/>
      <c r="OTO33" s="161"/>
      <c r="OTP33" s="164"/>
      <c r="OTQ33" s="161"/>
      <c r="OTR33" s="164"/>
      <c r="OTS33" s="161"/>
      <c r="OTT33" s="164"/>
      <c r="OTU33" s="161"/>
      <c r="OTV33" s="164"/>
      <c r="OTW33" s="161"/>
      <c r="OTX33" s="164"/>
      <c r="OTY33" s="161"/>
      <c r="OTZ33" s="164"/>
      <c r="OUA33" s="161"/>
      <c r="OUB33" s="164"/>
      <c r="OUC33" s="161"/>
      <c r="OUD33" s="164"/>
      <c r="OUE33" s="161"/>
      <c r="OUF33" s="164"/>
      <c r="OUG33" s="161"/>
      <c r="OUH33" s="164"/>
      <c r="OUI33" s="161"/>
      <c r="OUJ33" s="164"/>
      <c r="OUK33" s="161"/>
      <c r="OUL33" s="164"/>
      <c r="OUM33" s="161"/>
      <c r="OUN33" s="164"/>
      <c r="OUO33" s="161"/>
      <c r="OUP33" s="164"/>
      <c r="OUQ33" s="161"/>
      <c r="OUR33" s="164"/>
      <c r="OUS33" s="161"/>
      <c r="OUT33" s="164"/>
      <c r="OUU33" s="161"/>
      <c r="OUV33" s="164"/>
      <c r="OUW33" s="161"/>
      <c r="OUX33" s="164"/>
      <c r="OUY33" s="161"/>
      <c r="OUZ33" s="164"/>
      <c r="OVA33" s="161"/>
      <c r="OVB33" s="164"/>
      <c r="OVC33" s="161"/>
      <c r="OVD33" s="164"/>
      <c r="OVE33" s="161"/>
      <c r="OVF33" s="164"/>
      <c r="OVG33" s="161"/>
      <c r="OVH33" s="164"/>
      <c r="OVI33" s="161"/>
      <c r="OVJ33" s="164"/>
      <c r="OVK33" s="161"/>
      <c r="OVL33" s="164"/>
      <c r="OVM33" s="161"/>
      <c r="OVN33" s="164"/>
      <c r="OVO33" s="161"/>
      <c r="OVP33" s="164"/>
      <c r="OVQ33" s="161"/>
      <c r="OVR33" s="164"/>
      <c r="OVS33" s="161"/>
      <c r="OVT33" s="164"/>
      <c r="OVU33" s="161"/>
      <c r="OVV33" s="164"/>
      <c r="OVW33" s="161"/>
      <c r="OVX33" s="164"/>
      <c r="OVY33" s="161"/>
      <c r="OVZ33" s="164"/>
      <c r="OWA33" s="161"/>
      <c r="OWB33" s="164"/>
      <c r="OWC33" s="161"/>
      <c r="OWD33" s="164"/>
      <c r="OWE33" s="161"/>
      <c r="OWF33" s="164"/>
      <c r="OWG33" s="161"/>
      <c r="OWH33" s="164"/>
      <c r="OWI33" s="161"/>
      <c r="OWJ33" s="164"/>
      <c r="OWK33" s="161"/>
      <c r="OWL33" s="164"/>
      <c r="OWM33" s="161"/>
      <c r="OWN33" s="164"/>
      <c r="OWO33" s="161"/>
      <c r="OWP33" s="164"/>
      <c r="OWQ33" s="161"/>
      <c r="OWR33" s="164"/>
      <c r="OWS33" s="161"/>
      <c r="OWT33" s="164"/>
      <c r="OWU33" s="161"/>
      <c r="OWV33" s="164"/>
      <c r="OWW33" s="161"/>
      <c r="OWX33" s="164"/>
      <c r="OWY33" s="161"/>
      <c r="OWZ33" s="164"/>
      <c r="OXA33" s="161"/>
      <c r="OXB33" s="164"/>
      <c r="OXC33" s="161"/>
      <c r="OXD33" s="164"/>
      <c r="OXE33" s="161"/>
      <c r="OXF33" s="164"/>
      <c r="OXG33" s="161"/>
      <c r="OXH33" s="164"/>
      <c r="OXI33" s="161"/>
      <c r="OXJ33" s="164"/>
      <c r="OXK33" s="161"/>
      <c r="OXL33" s="164"/>
      <c r="OXM33" s="161"/>
      <c r="OXN33" s="164"/>
      <c r="OXO33" s="161"/>
      <c r="OXP33" s="164"/>
      <c r="OXQ33" s="161"/>
      <c r="OXR33" s="164"/>
      <c r="OXS33" s="161"/>
      <c r="OXT33" s="164"/>
      <c r="OXU33" s="161"/>
      <c r="OXV33" s="164"/>
      <c r="OXW33" s="161"/>
      <c r="OXX33" s="164"/>
      <c r="OXY33" s="161"/>
      <c r="OXZ33" s="164"/>
      <c r="OYA33" s="161"/>
      <c r="OYB33" s="164"/>
      <c r="OYC33" s="161"/>
      <c r="OYD33" s="164"/>
      <c r="OYE33" s="161"/>
      <c r="OYF33" s="164"/>
      <c r="OYG33" s="161"/>
      <c r="OYH33" s="164"/>
      <c r="OYI33" s="161"/>
      <c r="OYJ33" s="164"/>
      <c r="OYK33" s="161"/>
      <c r="OYL33" s="164"/>
      <c r="OYM33" s="161"/>
      <c r="OYN33" s="164"/>
      <c r="OYO33" s="161"/>
      <c r="OYP33" s="164"/>
      <c r="OYQ33" s="161"/>
      <c r="OYR33" s="164"/>
      <c r="OYS33" s="161"/>
      <c r="OYT33" s="164"/>
      <c r="OYU33" s="161"/>
      <c r="OYV33" s="164"/>
      <c r="OYW33" s="161"/>
      <c r="OYX33" s="164"/>
      <c r="OYY33" s="161"/>
      <c r="OYZ33" s="164"/>
      <c r="OZA33" s="161"/>
      <c r="OZB33" s="164"/>
      <c r="OZC33" s="161"/>
      <c r="OZD33" s="164"/>
      <c r="OZE33" s="161"/>
      <c r="OZF33" s="164"/>
      <c r="OZG33" s="161"/>
      <c r="OZH33" s="164"/>
      <c r="OZI33" s="161"/>
      <c r="OZJ33" s="164"/>
      <c r="OZK33" s="161"/>
      <c r="OZL33" s="164"/>
      <c r="OZM33" s="161"/>
      <c r="OZN33" s="164"/>
      <c r="OZO33" s="161"/>
      <c r="OZP33" s="164"/>
      <c r="OZQ33" s="161"/>
      <c r="OZR33" s="164"/>
      <c r="OZS33" s="161"/>
      <c r="OZT33" s="164"/>
      <c r="OZU33" s="161"/>
      <c r="OZV33" s="164"/>
      <c r="OZW33" s="161"/>
      <c r="OZX33" s="164"/>
      <c r="OZY33" s="161"/>
      <c r="OZZ33" s="164"/>
      <c r="PAA33" s="161"/>
      <c r="PAB33" s="164"/>
      <c r="PAC33" s="161"/>
      <c r="PAD33" s="164"/>
      <c r="PAE33" s="161"/>
      <c r="PAF33" s="164"/>
      <c r="PAG33" s="161"/>
      <c r="PAH33" s="164"/>
      <c r="PAI33" s="161"/>
      <c r="PAJ33" s="164"/>
      <c r="PAK33" s="161"/>
      <c r="PAL33" s="164"/>
      <c r="PAM33" s="161"/>
      <c r="PAN33" s="164"/>
      <c r="PAO33" s="161"/>
      <c r="PAP33" s="164"/>
      <c r="PAQ33" s="161"/>
      <c r="PAR33" s="164"/>
      <c r="PAS33" s="161"/>
      <c r="PAT33" s="164"/>
      <c r="PAU33" s="161"/>
      <c r="PAV33" s="164"/>
      <c r="PAW33" s="161"/>
      <c r="PAX33" s="164"/>
      <c r="PAY33" s="161"/>
      <c r="PAZ33" s="164"/>
      <c r="PBA33" s="161"/>
      <c r="PBB33" s="164"/>
      <c r="PBC33" s="161"/>
      <c r="PBD33" s="164"/>
      <c r="PBE33" s="161"/>
      <c r="PBF33" s="164"/>
      <c r="PBG33" s="161"/>
      <c r="PBH33" s="164"/>
      <c r="PBI33" s="161"/>
      <c r="PBJ33" s="164"/>
      <c r="PBK33" s="161"/>
      <c r="PBL33" s="164"/>
      <c r="PBM33" s="161"/>
      <c r="PBN33" s="164"/>
      <c r="PBO33" s="161"/>
      <c r="PBP33" s="164"/>
      <c r="PBQ33" s="161"/>
      <c r="PBR33" s="164"/>
      <c r="PBS33" s="161"/>
      <c r="PBT33" s="164"/>
      <c r="PBU33" s="161"/>
      <c r="PBV33" s="164"/>
      <c r="PBW33" s="161"/>
      <c r="PBX33" s="164"/>
      <c r="PBY33" s="161"/>
      <c r="PBZ33" s="164"/>
      <c r="PCA33" s="161"/>
      <c r="PCB33" s="164"/>
      <c r="PCC33" s="161"/>
      <c r="PCD33" s="164"/>
      <c r="PCE33" s="161"/>
      <c r="PCF33" s="164"/>
      <c r="PCG33" s="161"/>
      <c r="PCH33" s="164"/>
      <c r="PCI33" s="161"/>
      <c r="PCJ33" s="164"/>
      <c r="PCK33" s="161"/>
      <c r="PCL33" s="164"/>
      <c r="PCM33" s="161"/>
      <c r="PCN33" s="164"/>
      <c r="PCO33" s="161"/>
      <c r="PCP33" s="164"/>
      <c r="PCQ33" s="161"/>
      <c r="PCR33" s="164"/>
      <c r="PCS33" s="161"/>
      <c r="PCT33" s="164"/>
      <c r="PCU33" s="161"/>
      <c r="PCV33" s="164"/>
      <c r="PCW33" s="161"/>
      <c r="PCX33" s="164"/>
      <c r="PCY33" s="161"/>
      <c r="PCZ33" s="164"/>
      <c r="PDA33" s="161"/>
      <c r="PDB33" s="164"/>
      <c r="PDC33" s="161"/>
      <c r="PDD33" s="164"/>
      <c r="PDE33" s="161"/>
      <c r="PDF33" s="164"/>
      <c r="PDG33" s="161"/>
      <c r="PDH33" s="164"/>
      <c r="PDI33" s="161"/>
      <c r="PDJ33" s="164"/>
      <c r="PDK33" s="161"/>
      <c r="PDL33" s="164"/>
      <c r="PDM33" s="161"/>
      <c r="PDN33" s="164"/>
      <c r="PDO33" s="161"/>
      <c r="PDP33" s="164"/>
      <c r="PDQ33" s="161"/>
      <c r="PDR33" s="164"/>
      <c r="PDS33" s="161"/>
      <c r="PDT33" s="164"/>
      <c r="PDU33" s="161"/>
      <c r="PDV33" s="164"/>
      <c r="PDW33" s="161"/>
      <c r="PDX33" s="164"/>
      <c r="PDY33" s="161"/>
      <c r="PDZ33" s="164"/>
      <c r="PEA33" s="161"/>
      <c r="PEB33" s="164"/>
      <c r="PEC33" s="161"/>
      <c r="PED33" s="164"/>
      <c r="PEE33" s="161"/>
      <c r="PEF33" s="164"/>
      <c r="PEG33" s="161"/>
      <c r="PEH33" s="164"/>
      <c r="PEI33" s="161"/>
      <c r="PEJ33" s="164"/>
      <c r="PEK33" s="161"/>
      <c r="PEL33" s="164"/>
      <c r="PEM33" s="161"/>
      <c r="PEN33" s="164"/>
      <c r="PEO33" s="161"/>
      <c r="PEP33" s="164"/>
      <c r="PEQ33" s="161"/>
      <c r="PER33" s="164"/>
      <c r="PES33" s="161"/>
      <c r="PET33" s="164"/>
      <c r="PEU33" s="161"/>
      <c r="PEV33" s="164"/>
      <c r="PEW33" s="161"/>
      <c r="PEX33" s="164"/>
      <c r="PEY33" s="161"/>
      <c r="PEZ33" s="164"/>
      <c r="PFA33" s="161"/>
      <c r="PFB33" s="164"/>
      <c r="PFC33" s="161"/>
      <c r="PFD33" s="164"/>
      <c r="PFE33" s="161"/>
      <c r="PFF33" s="164"/>
      <c r="PFG33" s="161"/>
      <c r="PFH33" s="164"/>
      <c r="PFI33" s="161"/>
      <c r="PFJ33" s="164"/>
      <c r="PFK33" s="161"/>
      <c r="PFL33" s="164"/>
      <c r="PFM33" s="161"/>
      <c r="PFN33" s="164"/>
      <c r="PFO33" s="161"/>
      <c r="PFP33" s="164"/>
      <c r="PFQ33" s="161"/>
      <c r="PFR33" s="164"/>
      <c r="PFS33" s="161"/>
      <c r="PFT33" s="164"/>
      <c r="PFU33" s="161"/>
      <c r="PFV33" s="164"/>
      <c r="PFW33" s="161"/>
      <c r="PFX33" s="164"/>
      <c r="PFY33" s="161"/>
      <c r="PFZ33" s="164"/>
      <c r="PGA33" s="161"/>
      <c r="PGB33" s="164"/>
      <c r="PGC33" s="161"/>
      <c r="PGD33" s="164"/>
      <c r="PGE33" s="161"/>
      <c r="PGF33" s="164"/>
      <c r="PGG33" s="161"/>
      <c r="PGH33" s="164"/>
      <c r="PGI33" s="161"/>
      <c r="PGJ33" s="164"/>
      <c r="PGK33" s="161"/>
      <c r="PGL33" s="164"/>
      <c r="PGM33" s="161"/>
      <c r="PGN33" s="164"/>
      <c r="PGO33" s="161"/>
      <c r="PGP33" s="164"/>
      <c r="PGQ33" s="161"/>
      <c r="PGR33" s="164"/>
      <c r="PGS33" s="161"/>
      <c r="PGT33" s="164"/>
      <c r="PGU33" s="161"/>
      <c r="PGV33" s="164"/>
      <c r="PGW33" s="161"/>
      <c r="PGX33" s="164"/>
      <c r="PGY33" s="161"/>
      <c r="PGZ33" s="164"/>
      <c r="PHA33" s="161"/>
      <c r="PHB33" s="164"/>
      <c r="PHC33" s="161"/>
      <c r="PHD33" s="164"/>
      <c r="PHE33" s="161"/>
      <c r="PHF33" s="164"/>
      <c r="PHG33" s="161"/>
      <c r="PHH33" s="164"/>
      <c r="PHI33" s="161"/>
      <c r="PHJ33" s="164"/>
      <c r="PHK33" s="161"/>
      <c r="PHL33" s="164"/>
      <c r="PHM33" s="161"/>
      <c r="PHN33" s="164"/>
      <c r="PHO33" s="161"/>
      <c r="PHP33" s="164"/>
      <c r="PHQ33" s="161"/>
      <c r="PHR33" s="164"/>
      <c r="PHS33" s="161"/>
      <c r="PHT33" s="164"/>
      <c r="PHU33" s="161"/>
      <c r="PHV33" s="164"/>
      <c r="PHW33" s="161"/>
      <c r="PHX33" s="164"/>
      <c r="PHY33" s="161"/>
      <c r="PHZ33" s="164"/>
      <c r="PIA33" s="161"/>
      <c r="PIB33" s="164"/>
      <c r="PIC33" s="161"/>
      <c r="PID33" s="164"/>
      <c r="PIE33" s="161"/>
      <c r="PIF33" s="164"/>
      <c r="PIG33" s="161"/>
      <c r="PIH33" s="164"/>
      <c r="PII33" s="161"/>
      <c r="PIJ33" s="164"/>
      <c r="PIK33" s="161"/>
      <c r="PIL33" s="164"/>
      <c r="PIM33" s="161"/>
      <c r="PIN33" s="164"/>
      <c r="PIO33" s="161"/>
      <c r="PIP33" s="164"/>
      <c r="PIQ33" s="161"/>
      <c r="PIR33" s="164"/>
      <c r="PIS33" s="161"/>
      <c r="PIT33" s="164"/>
      <c r="PIU33" s="161"/>
      <c r="PIV33" s="164"/>
      <c r="PIW33" s="161"/>
      <c r="PIX33" s="164"/>
      <c r="PIY33" s="161"/>
      <c r="PIZ33" s="164"/>
      <c r="PJA33" s="161"/>
      <c r="PJB33" s="164"/>
      <c r="PJC33" s="161"/>
      <c r="PJD33" s="164"/>
      <c r="PJE33" s="161"/>
      <c r="PJF33" s="164"/>
      <c r="PJG33" s="161"/>
      <c r="PJH33" s="164"/>
      <c r="PJI33" s="161"/>
      <c r="PJJ33" s="164"/>
      <c r="PJK33" s="161"/>
      <c r="PJL33" s="164"/>
      <c r="PJM33" s="161"/>
      <c r="PJN33" s="164"/>
      <c r="PJO33" s="161"/>
      <c r="PJP33" s="164"/>
      <c r="PJQ33" s="161"/>
      <c r="PJR33" s="164"/>
      <c r="PJS33" s="161"/>
      <c r="PJT33" s="164"/>
      <c r="PJU33" s="161"/>
      <c r="PJV33" s="164"/>
      <c r="PJW33" s="161"/>
      <c r="PJX33" s="164"/>
      <c r="PJY33" s="161"/>
      <c r="PJZ33" s="164"/>
      <c r="PKA33" s="161"/>
      <c r="PKB33" s="164"/>
      <c r="PKC33" s="161"/>
      <c r="PKD33" s="164"/>
      <c r="PKE33" s="161"/>
      <c r="PKF33" s="164"/>
      <c r="PKG33" s="161"/>
      <c r="PKH33" s="164"/>
      <c r="PKI33" s="161"/>
      <c r="PKJ33" s="164"/>
      <c r="PKK33" s="161"/>
      <c r="PKL33" s="164"/>
      <c r="PKM33" s="161"/>
      <c r="PKN33" s="164"/>
      <c r="PKO33" s="161"/>
      <c r="PKP33" s="164"/>
      <c r="PKQ33" s="161"/>
      <c r="PKR33" s="164"/>
      <c r="PKS33" s="161"/>
      <c r="PKT33" s="164"/>
      <c r="PKU33" s="161"/>
      <c r="PKV33" s="164"/>
      <c r="PKW33" s="161"/>
      <c r="PKX33" s="164"/>
      <c r="PKY33" s="161"/>
      <c r="PKZ33" s="164"/>
      <c r="PLA33" s="161"/>
      <c r="PLB33" s="164"/>
      <c r="PLC33" s="161"/>
      <c r="PLD33" s="164"/>
      <c r="PLE33" s="161"/>
      <c r="PLF33" s="164"/>
      <c r="PLG33" s="161"/>
      <c r="PLH33" s="164"/>
      <c r="PLI33" s="161"/>
      <c r="PLJ33" s="164"/>
      <c r="PLK33" s="161"/>
      <c r="PLL33" s="164"/>
      <c r="PLM33" s="161"/>
      <c r="PLN33" s="164"/>
      <c r="PLO33" s="161"/>
      <c r="PLP33" s="164"/>
      <c r="PLQ33" s="161"/>
      <c r="PLR33" s="164"/>
      <c r="PLS33" s="161"/>
      <c r="PLT33" s="164"/>
      <c r="PLU33" s="161"/>
      <c r="PLV33" s="164"/>
      <c r="PLW33" s="161"/>
      <c r="PLX33" s="164"/>
      <c r="PLY33" s="161"/>
      <c r="PLZ33" s="164"/>
      <c r="PMA33" s="161"/>
      <c r="PMB33" s="164"/>
      <c r="PMC33" s="161"/>
      <c r="PMD33" s="164"/>
      <c r="PME33" s="161"/>
      <c r="PMF33" s="164"/>
      <c r="PMG33" s="161"/>
      <c r="PMH33" s="164"/>
      <c r="PMI33" s="161"/>
      <c r="PMJ33" s="164"/>
      <c r="PMK33" s="161"/>
      <c r="PML33" s="164"/>
      <c r="PMM33" s="161"/>
      <c r="PMN33" s="164"/>
      <c r="PMO33" s="161"/>
      <c r="PMP33" s="164"/>
      <c r="PMQ33" s="161"/>
      <c r="PMR33" s="164"/>
      <c r="PMS33" s="161"/>
      <c r="PMT33" s="164"/>
      <c r="PMU33" s="161"/>
      <c r="PMV33" s="164"/>
      <c r="PMW33" s="161"/>
      <c r="PMX33" s="164"/>
      <c r="PMY33" s="161"/>
      <c r="PMZ33" s="164"/>
      <c r="PNA33" s="161"/>
      <c r="PNB33" s="164"/>
      <c r="PNC33" s="161"/>
      <c r="PND33" s="164"/>
      <c r="PNE33" s="161"/>
      <c r="PNF33" s="164"/>
      <c r="PNG33" s="161"/>
      <c r="PNH33" s="164"/>
      <c r="PNI33" s="161"/>
      <c r="PNJ33" s="164"/>
      <c r="PNK33" s="161"/>
      <c r="PNL33" s="164"/>
      <c r="PNM33" s="161"/>
      <c r="PNN33" s="164"/>
      <c r="PNO33" s="161"/>
      <c r="PNP33" s="164"/>
      <c r="PNQ33" s="161"/>
      <c r="PNR33" s="164"/>
      <c r="PNS33" s="161"/>
      <c r="PNT33" s="164"/>
      <c r="PNU33" s="161"/>
      <c r="PNV33" s="164"/>
      <c r="PNW33" s="161"/>
      <c r="PNX33" s="164"/>
      <c r="PNY33" s="161"/>
      <c r="PNZ33" s="164"/>
      <c r="POA33" s="161"/>
      <c r="POB33" s="164"/>
      <c r="POC33" s="161"/>
      <c r="POD33" s="164"/>
      <c r="POE33" s="161"/>
      <c r="POF33" s="164"/>
      <c r="POG33" s="161"/>
      <c r="POH33" s="164"/>
      <c r="POI33" s="161"/>
      <c r="POJ33" s="164"/>
      <c r="POK33" s="161"/>
      <c r="POL33" s="164"/>
      <c r="POM33" s="161"/>
      <c r="PON33" s="164"/>
      <c r="POO33" s="161"/>
      <c r="POP33" s="164"/>
      <c r="POQ33" s="161"/>
      <c r="POR33" s="164"/>
      <c r="POS33" s="161"/>
      <c r="POT33" s="164"/>
      <c r="POU33" s="161"/>
      <c r="POV33" s="164"/>
      <c r="POW33" s="161"/>
      <c r="POX33" s="164"/>
      <c r="POY33" s="161"/>
      <c r="POZ33" s="164"/>
      <c r="PPA33" s="161"/>
      <c r="PPB33" s="164"/>
      <c r="PPC33" s="161"/>
      <c r="PPD33" s="164"/>
      <c r="PPE33" s="161"/>
      <c r="PPF33" s="164"/>
      <c r="PPG33" s="161"/>
      <c r="PPH33" s="164"/>
      <c r="PPI33" s="161"/>
      <c r="PPJ33" s="164"/>
      <c r="PPK33" s="161"/>
      <c r="PPL33" s="164"/>
      <c r="PPM33" s="161"/>
      <c r="PPN33" s="164"/>
      <c r="PPO33" s="161"/>
      <c r="PPP33" s="164"/>
      <c r="PPQ33" s="161"/>
      <c r="PPR33" s="164"/>
      <c r="PPS33" s="161"/>
      <c r="PPT33" s="164"/>
      <c r="PPU33" s="161"/>
      <c r="PPV33" s="164"/>
      <c r="PPW33" s="161"/>
      <c r="PPX33" s="164"/>
      <c r="PPY33" s="161"/>
      <c r="PPZ33" s="164"/>
      <c r="PQA33" s="161"/>
      <c r="PQB33" s="164"/>
      <c r="PQC33" s="161"/>
      <c r="PQD33" s="164"/>
      <c r="PQE33" s="161"/>
      <c r="PQF33" s="164"/>
      <c r="PQG33" s="161"/>
      <c r="PQH33" s="164"/>
      <c r="PQI33" s="161"/>
      <c r="PQJ33" s="164"/>
      <c r="PQK33" s="161"/>
      <c r="PQL33" s="164"/>
      <c r="PQM33" s="161"/>
      <c r="PQN33" s="164"/>
      <c r="PQO33" s="161"/>
      <c r="PQP33" s="164"/>
      <c r="PQQ33" s="161"/>
      <c r="PQR33" s="164"/>
      <c r="PQS33" s="161"/>
      <c r="PQT33" s="164"/>
      <c r="PQU33" s="161"/>
      <c r="PQV33" s="164"/>
      <c r="PQW33" s="161"/>
      <c r="PQX33" s="164"/>
      <c r="PQY33" s="161"/>
      <c r="PQZ33" s="164"/>
      <c r="PRA33" s="161"/>
      <c r="PRB33" s="164"/>
      <c r="PRC33" s="161"/>
      <c r="PRD33" s="164"/>
      <c r="PRE33" s="161"/>
      <c r="PRF33" s="164"/>
      <c r="PRG33" s="161"/>
      <c r="PRH33" s="164"/>
      <c r="PRI33" s="161"/>
      <c r="PRJ33" s="164"/>
      <c r="PRK33" s="161"/>
      <c r="PRL33" s="164"/>
      <c r="PRM33" s="161"/>
      <c r="PRN33" s="164"/>
      <c r="PRO33" s="161"/>
      <c r="PRP33" s="164"/>
      <c r="PRQ33" s="161"/>
      <c r="PRR33" s="164"/>
      <c r="PRS33" s="161"/>
      <c r="PRT33" s="164"/>
      <c r="PRU33" s="161"/>
      <c r="PRV33" s="164"/>
      <c r="PRW33" s="161"/>
      <c r="PRX33" s="164"/>
      <c r="PRY33" s="161"/>
      <c r="PRZ33" s="164"/>
      <c r="PSA33" s="161"/>
      <c r="PSB33" s="164"/>
      <c r="PSC33" s="161"/>
      <c r="PSD33" s="164"/>
      <c r="PSE33" s="161"/>
      <c r="PSF33" s="164"/>
      <c r="PSG33" s="161"/>
      <c r="PSH33" s="164"/>
      <c r="PSI33" s="161"/>
      <c r="PSJ33" s="164"/>
      <c r="PSK33" s="161"/>
      <c r="PSL33" s="164"/>
      <c r="PSM33" s="161"/>
      <c r="PSN33" s="164"/>
      <c r="PSO33" s="161"/>
      <c r="PSP33" s="164"/>
      <c r="PSQ33" s="161"/>
      <c r="PSR33" s="164"/>
      <c r="PSS33" s="161"/>
      <c r="PST33" s="164"/>
      <c r="PSU33" s="161"/>
      <c r="PSV33" s="164"/>
      <c r="PSW33" s="161"/>
      <c r="PSX33" s="164"/>
      <c r="PSY33" s="161"/>
      <c r="PSZ33" s="164"/>
      <c r="PTA33" s="161"/>
      <c r="PTB33" s="164"/>
      <c r="PTC33" s="161"/>
      <c r="PTD33" s="164"/>
      <c r="PTE33" s="161"/>
      <c r="PTF33" s="164"/>
      <c r="PTG33" s="161"/>
      <c r="PTH33" s="164"/>
      <c r="PTI33" s="161"/>
      <c r="PTJ33" s="164"/>
      <c r="PTK33" s="161"/>
      <c r="PTL33" s="164"/>
      <c r="PTM33" s="161"/>
      <c r="PTN33" s="164"/>
      <c r="PTO33" s="161"/>
      <c r="PTP33" s="164"/>
      <c r="PTQ33" s="161"/>
      <c r="PTR33" s="164"/>
      <c r="PTS33" s="161"/>
      <c r="PTT33" s="164"/>
      <c r="PTU33" s="161"/>
      <c r="PTV33" s="164"/>
      <c r="PTW33" s="161"/>
      <c r="PTX33" s="164"/>
      <c r="PTY33" s="161"/>
      <c r="PTZ33" s="164"/>
      <c r="PUA33" s="161"/>
      <c r="PUB33" s="164"/>
      <c r="PUC33" s="161"/>
      <c r="PUD33" s="164"/>
      <c r="PUE33" s="161"/>
      <c r="PUF33" s="164"/>
      <c r="PUG33" s="161"/>
      <c r="PUH33" s="164"/>
      <c r="PUI33" s="161"/>
      <c r="PUJ33" s="164"/>
      <c r="PUK33" s="161"/>
      <c r="PUL33" s="164"/>
      <c r="PUM33" s="161"/>
      <c r="PUN33" s="164"/>
      <c r="PUO33" s="161"/>
      <c r="PUP33" s="164"/>
      <c r="PUQ33" s="161"/>
      <c r="PUR33" s="164"/>
      <c r="PUS33" s="161"/>
      <c r="PUT33" s="164"/>
      <c r="PUU33" s="161"/>
      <c r="PUV33" s="164"/>
      <c r="PUW33" s="161"/>
      <c r="PUX33" s="164"/>
      <c r="PUY33" s="161"/>
      <c r="PUZ33" s="164"/>
      <c r="PVA33" s="161"/>
      <c r="PVB33" s="164"/>
      <c r="PVC33" s="161"/>
      <c r="PVD33" s="164"/>
      <c r="PVE33" s="161"/>
      <c r="PVF33" s="164"/>
      <c r="PVG33" s="161"/>
      <c r="PVH33" s="164"/>
      <c r="PVI33" s="161"/>
      <c r="PVJ33" s="164"/>
      <c r="PVK33" s="161"/>
      <c r="PVL33" s="164"/>
      <c r="PVM33" s="161"/>
      <c r="PVN33" s="164"/>
      <c r="PVO33" s="161"/>
      <c r="PVP33" s="164"/>
      <c r="PVQ33" s="161"/>
      <c r="PVR33" s="164"/>
      <c r="PVS33" s="161"/>
      <c r="PVT33" s="164"/>
      <c r="PVU33" s="161"/>
      <c r="PVV33" s="164"/>
      <c r="PVW33" s="161"/>
      <c r="PVX33" s="164"/>
      <c r="PVY33" s="161"/>
      <c r="PVZ33" s="164"/>
      <c r="PWA33" s="161"/>
      <c r="PWB33" s="164"/>
      <c r="PWC33" s="161"/>
      <c r="PWD33" s="164"/>
      <c r="PWE33" s="161"/>
      <c r="PWF33" s="164"/>
      <c r="PWG33" s="161"/>
      <c r="PWH33" s="164"/>
      <c r="PWI33" s="161"/>
      <c r="PWJ33" s="164"/>
      <c r="PWK33" s="161"/>
      <c r="PWL33" s="164"/>
      <c r="PWM33" s="161"/>
      <c r="PWN33" s="164"/>
      <c r="PWO33" s="161"/>
      <c r="PWP33" s="164"/>
      <c r="PWQ33" s="161"/>
      <c r="PWR33" s="164"/>
      <c r="PWS33" s="161"/>
      <c r="PWT33" s="164"/>
      <c r="PWU33" s="161"/>
      <c r="PWV33" s="164"/>
      <c r="PWW33" s="161"/>
      <c r="PWX33" s="164"/>
      <c r="PWY33" s="161"/>
      <c r="PWZ33" s="164"/>
      <c r="PXA33" s="161"/>
      <c r="PXB33" s="164"/>
      <c r="PXC33" s="161"/>
      <c r="PXD33" s="164"/>
      <c r="PXE33" s="161"/>
      <c r="PXF33" s="164"/>
      <c r="PXG33" s="161"/>
      <c r="PXH33" s="164"/>
      <c r="PXI33" s="161"/>
      <c r="PXJ33" s="164"/>
      <c r="PXK33" s="161"/>
      <c r="PXL33" s="164"/>
      <c r="PXM33" s="161"/>
      <c r="PXN33" s="164"/>
      <c r="PXO33" s="161"/>
      <c r="PXP33" s="164"/>
      <c r="PXQ33" s="161"/>
      <c r="PXR33" s="164"/>
      <c r="PXS33" s="161"/>
      <c r="PXT33" s="164"/>
      <c r="PXU33" s="161"/>
      <c r="PXV33" s="164"/>
      <c r="PXW33" s="161"/>
      <c r="PXX33" s="164"/>
      <c r="PXY33" s="161"/>
      <c r="PXZ33" s="164"/>
      <c r="PYA33" s="161"/>
      <c r="PYB33" s="164"/>
      <c r="PYC33" s="161"/>
      <c r="PYD33" s="164"/>
      <c r="PYE33" s="161"/>
      <c r="PYF33" s="164"/>
      <c r="PYG33" s="161"/>
      <c r="PYH33" s="164"/>
      <c r="PYI33" s="161"/>
      <c r="PYJ33" s="164"/>
      <c r="PYK33" s="161"/>
      <c r="PYL33" s="164"/>
      <c r="PYM33" s="161"/>
      <c r="PYN33" s="164"/>
      <c r="PYO33" s="161"/>
      <c r="PYP33" s="164"/>
      <c r="PYQ33" s="161"/>
      <c r="PYR33" s="164"/>
      <c r="PYS33" s="161"/>
      <c r="PYT33" s="164"/>
      <c r="PYU33" s="161"/>
      <c r="PYV33" s="164"/>
      <c r="PYW33" s="161"/>
      <c r="PYX33" s="164"/>
      <c r="PYY33" s="161"/>
      <c r="PYZ33" s="164"/>
      <c r="PZA33" s="161"/>
      <c r="PZB33" s="164"/>
      <c r="PZC33" s="161"/>
      <c r="PZD33" s="164"/>
      <c r="PZE33" s="161"/>
      <c r="PZF33" s="164"/>
      <c r="PZG33" s="161"/>
      <c r="PZH33" s="164"/>
      <c r="PZI33" s="161"/>
      <c r="PZJ33" s="164"/>
      <c r="PZK33" s="161"/>
      <c r="PZL33" s="164"/>
      <c r="PZM33" s="161"/>
      <c r="PZN33" s="164"/>
      <c r="PZO33" s="161"/>
      <c r="PZP33" s="164"/>
      <c r="PZQ33" s="161"/>
      <c r="PZR33" s="164"/>
      <c r="PZS33" s="161"/>
      <c r="PZT33" s="164"/>
      <c r="PZU33" s="161"/>
      <c r="PZV33" s="164"/>
      <c r="PZW33" s="161"/>
      <c r="PZX33" s="164"/>
      <c r="PZY33" s="161"/>
      <c r="PZZ33" s="164"/>
      <c r="QAA33" s="161"/>
      <c r="QAB33" s="164"/>
      <c r="QAC33" s="161"/>
      <c r="QAD33" s="164"/>
      <c r="QAE33" s="161"/>
      <c r="QAF33" s="164"/>
      <c r="QAG33" s="161"/>
      <c r="QAH33" s="164"/>
      <c r="QAI33" s="161"/>
      <c r="QAJ33" s="164"/>
      <c r="QAK33" s="161"/>
      <c r="QAL33" s="164"/>
      <c r="QAM33" s="161"/>
      <c r="QAN33" s="164"/>
      <c r="QAO33" s="161"/>
      <c r="QAP33" s="164"/>
      <c r="QAQ33" s="161"/>
      <c r="QAR33" s="164"/>
      <c r="QAS33" s="161"/>
      <c r="QAT33" s="164"/>
      <c r="QAU33" s="161"/>
      <c r="QAV33" s="164"/>
      <c r="QAW33" s="161"/>
      <c r="QAX33" s="164"/>
      <c r="QAY33" s="161"/>
      <c r="QAZ33" s="164"/>
      <c r="QBA33" s="161"/>
      <c r="QBB33" s="164"/>
      <c r="QBC33" s="161"/>
      <c r="QBD33" s="164"/>
      <c r="QBE33" s="161"/>
      <c r="QBF33" s="164"/>
      <c r="QBG33" s="161"/>
      <c r="QBH33" s="164"/>
      <c r="QBI33" s="161"/>
      <c r="QBJ33" s="164"/>
      <c r="QBK33" s="161"/>
      <c r="QBL33" s="164"/>
      <c r="QBM33" s="161"/>
      <c r="QBN33" s="164"/>
      <c r="QBO33" s="161"/>
      <c r="QBP33" s="164"/>
      <c r="QBQ33" s="161"/>
      <c r="QBR33" s="164"/>
      <c r="QBS33" s="161"/>
      <c r="QBT33" s="164"/>
      <c r="QBU33" s="161"/>
      <c r="QBV33" s="164"/>
      <c r="QBW33" s="161"/>
      <c r="QBX33" s="164"/>
      <c r="QBY33" s="161"/>
      <c r="QBZ33" s="164"/>
      <c r="QCA33" s="161"/>
      <c r="QCB33" s="164"/>
      <c r="QCC33" s="161"/>
      <c r="QCD33" s="164"/>
      <c r="QCE33" s="161"/>
      <c r="QCF33" s="164"/>
      <c r="QCG33" s="161"/>
      <c r="QCH33" s="164"/>
      <c r="QCI33" s="161"/>
      <c r="QCJ33" s="164"/>
      <c r="QCK33" s="161"/>
      <c r="QCL33" s="164"/>
      <c r="QCM33" s="161"/>
      <c r="QCN33" s="164"/>
      <c r="QCO33" s="161"/>
      <c r="QCP33" s="164"/>
      <c r="QCQ33" s="161"/>
      <c r="QCR33" s="164"/>
      <c r="QCS33" s="161"/>
      <c r="QCT33" s="164"/>
      <c r="QCU33" s="161"/>
      <c r="QCV33" s="164"/>
      <c r="QCW33" s="161"/>
      <c r="QCX33" s="164"/>
      <c r="QCY33" s="161"/>
      <c r="QCZ33" s="164"/>
      <c r="QDA33" s="161"/>
      <c r="QDB33" s="164"/>
      <c r="QDC33" s="161"/>
      <c r="QDD33" s="164"/>
      <c r="QDE33" s="161"/>
      <c r="QDF33" s="164"/>
      <c r="QDG33" s="161"/>
      <c r="QDH33" s="164"/>
      <c r="QDI33" s="161"/>
      <c r="QDJ33" s="164"/>
      <c r="QDK33" s="161"/>
      <c r="QDL33" s="164"/>
      <c r="QDM33" s="161"/>
      <c r="QDN33" s="164"/>
      <c r="QDO33" s="161"/>
      <c r="QDP33" s="164"/>
      <c r="QDQ33" s="161"/>
      <c r="QDR33" s="164"/>
      <c r="QDS33" s="161"/>
      <c r="QDT33" s="164"/>
      <c r="QDU33" s="161"/>
      <c r="QDV33" s="164"/>
      <c r="QDW33" s="161"/>
      <c r="QDX33" s="164"/>
      <c r="QDY33" s="161"/>
      <c r="QDZ33" s="164"/>
      <c r="QEA33" s="161"/>
      <c r="QEB33" s="164"/>
      <c r="QEC33" s="161"/>
      <c r="QED33" s="164"/>
      <c r="QEE33" s="161"/>
      <c r="QEF33" s="164"/>
      <c r="QEG33" s="161"/>
      <c r="QEH33" s="164"/>
      <c r="QEI33" s="161"/>
      <c r="QEJ33" s="164"/>
      <c r="QEK33" s="161"/>
      <c r="QEL33" s="164"/>
      <c r="QEM33" s="161"/>
      <c r="QEN33" s="164"/>
      <c r="QEO33" s="161"/>
      <c r="QEP33" s="164"/>
      <c r="QEQ33" s="161"/>
      <c r="QER33" s="164"/>
      <c r="QES33" s="161"/>
      <c r="QET33" s="164"/>
      <c r="QEU33" s="161"/>
      <c r="QEV33" s="164"/>
      <c r="QEW33" s="161"/>
      <c r="QEX33" s="164"/>
      <c r="QEY33" s="161"/>
      <c r="QEZ33" s="164"/>
      <c r="QFA33" s="161"/>
      <c r="QFB33" s="164"/>
      <c r="QFC33" s="161"/>
      <c r="QFD33" s="164"/>
      <c r="QFE33" s="161"/>
      <c r="QFF33" s="164"/>
      <c r="QFG33" s="161"/>
      <c r="QFH33" s="164"/>
      <c r="QFI33" s="161"/>
      <c r="QFJ33" s="164"/>
      <c r="QFK33" s="161"/>
      <c r="QFL33" s="164"/>
      <c r="QFM33" s="161"/>
      <c r="QFN33" s="164"/>
      <c r="QFO33" s="161"/>
      <c r="QFP33" s="164"/>
      <c r="QFQ33" s="161"/>
      <c r="QFR33" s="164"/>
      <c r="QFS33" s="161"/>
      <c r="QFT33" s="164"/>
      <c r="QFU33" s="161"/>
      <c r="QFV33" s="164"/>
      <c r="QFW33" s="161"/>
      <c r="QFX33" s="164"/>
      <c r="QFY33" s="161"/>
      <c r="QFZ33" s="164"/>
      <c r="QGA33" s="161"/>
      <c r="QGB33" s="164"/>
      <c r="QGC33" s="161"/>
      <c r="QGD33" s="164"/>
      <c r="QGE33" s="161"/>
      <c r="QGF33" s="164"/>
      <c r="QGG33" s="161"/>
      <c r="QGH33" s="164"/>
      <c r="QGI33" s="161"/>
      <c r="QGJ33" s="164"/>
      <c r="QGK33" s="161"/>
      <c r="QGL33" s="164"/>
      <c r="QGM33" s="161"/>
      <c r="QGN33" s="164"/>
      <c r="QGO33" s="161"/>
      <c r="QGP33" s="164"/>
      <c r="QGQ33" s="161"/>
      <c r="QGR33" s="164"/>
      <c r="QGS33" s="161"/>
      <c r="QGT33" s="164"/>
      <c r="QGU33" s="161"/>
      <c r="QGV33" s="164"/>
      <c r="QGW33" s="161"/>
      <c r="QGX33" s="164"/>
      <c r="QGY33" s="161"/>
      <c r="QGZ33" s="164"/>
      <c r="QHA33" s="161"/>
      <c r="QHB33" s="164"/>
      <c r="QHC33" s="161"/>
      <c r="QHD33" s="164"/>
      <c r="QHE33" s="161"/>
      <c r="QHF33" s="164"/>
      <c r="QHG33" s="161"/>
      <c r="QHH33" s="164"/>
      <c r="QHI33" s="161"/>
      <c r="QHJ33" s="164"/>
      <c r="QHK33" s="161"/>
      <c r="QHL33" s="164"/>
      <c r="QHM33" s="161"/>
      <c r="QHN33" s="164"/>
      <c r="QHO33" s="161"/>
      <c r="QHP33" s="164"/>
      <c r="QHQ33" s="161"/>
      <c r="QHR33" s="164"/>
      <c r="QHS33" s="161"/>
      <c r="QHT33" s="164"/>
      <c r="QHU33" s="161"/>
      <c r="QHV33" s="164"/>
      <c r="QHW33" s="161"/>
      <c r="QHX33" s="164"/>
      <c r="QHY33" s="161"/>
      <c r="QHZ33" s="164"/>
      <c r="QIA33" s="161"/>
      <c r="QIB33" s="164"/>
      <c r="QIC33" s="161"/>
      <c r="QID33" s="164"/>
      <c r="QIE33" s="161"/>
      <c r="QIF33" s="164"/>
      <c r="QIG33" s="161"/>
      <c r="QIH33" s="164"/>
      <c r="QII33" s="161"/>
      <c r="QIJ33" s="164"/>
      <c r="QIK33" s="161"/>
      <c r="QIL33" s="164"/>
      <c r="QIM33" s="161"/>
      <c r="QIN33" s="164"/>
      <c r="QIO33" s="161"/>
      <c r="QIP33" s="164"/>
      <c r="QIQ33" s="161"/>
      <c r="QIR33" s="164"/>
      <c r="QIS33" s="161"/>
      <c r="QIT33" s="164"/>
      <c r="QIU33" s="161"/>
      <c r="QIV33" s="164"/>
      <c r="QIW33" s="161"/>
      <c r="QIX33" s="164"/>
      <c r="QIY33" s="161"/>
      <c r="QIZ33" s="164"/>
      <c r="QJA33" s="161"/>
      <c r="QJB33" s="164"/>
      <c r="QJC33" s="161"/>
      <c r="QJD33" s="164"/>
      <c r="QJE33" s="161"/>
      <c r="QJF33" s="164"/>
      <c r="QJG33" s="161"/>
      <c r="QJH33" s="164"/>
      <c r="QJI33" s="161"/>
      <c r="QJJ33" s="164"/>
      <c r="QJK33" s="161"/>
      <c r="QJL33" s="164"/>
      <c r="QJM33" s="161"/>
      <c r="QJN33" s="164"/>
      <c r="QJO33" s="161"/>
      <c r="QJP33" s="164"/>
      <c r="QJQ33" s="161"/>
      <c r="QJR33" s="164"/>
      <c r="QJS33" s="161"/>
      <c r="QJT33" s="164"/>
      <c r="QJU33" s="161"/>
      <c r="QJV33" s="164"/>
      <c r="QJW33" s="161"/>
      <c r="QJX33" s="164"/>
      <c r="QJY33" s="161"/>
      <c r="QJZ33" s="164"/>
      <c r="QKA33" s="161"/>
      <c r="QKB33" s="164"/>
      <c r="QKC33" s="161"/>
      <c r="QKD33" s="164"/>
      <c r="QKE33" s="161"/>
      <c r="QKF33" s="164"/>
      <c r="QKG33" s="161"/>
      <c r="QKH33" s="164"/>
      <c r="QKI33" s="161"/>
      <c r="QKJ33" s="164"/>
      <c r="QKK33" s="161"/>
      <c r="QKL33" s="164"/>
      <c r="QKM33" s="161"/>
      <c r="QKN33" s="164"/>
      <c r="QKO33" s="161"/>
      <c r="QKP33" s="164"/>
      <c r="QKQ33" s="161"/>
      <c r="QKR33" s="164"/>
      <c r="QKS33" s="161"/>
      <c r="QKT33" s="164"/>
      <c r="QKU33" s="161"/>
      <c r="QKV33" s="164"/>
      <c r="QKW33" s="161"/>
      <c r="QKX33" s="164"/>
      <c r="QKY33" s="161"/>
      <c r="QKZ33" s="164"/>
      <c r="QLA33" s="161"/>
      <c r="QLB33" s="164"/>
      <c r="QLC33" s="161"/>
      <c r="QLD33" s="164"/>
      <c r="QLE33" s="161"/>
      <c r="QLF33" s="164"/>
      <c r="QLG33" s="161"/>
      <c r="QLH33" s="164"/>
      <c r="QLI33" s="161"/>
      <c r="QLJ33" s="164"/>
      <c r="QLK33" s="161"/>
      <c r="QLL33" s="164"/>
      <c r="QLM33" s="161"/>
      <c r="QLN33" s="164"/>
      <c r="QLO33" s="161"/>
      <c r="QLP33" s="164"/>
      <c r="QLQ33" s="161"/>
      <c r="QLR33" s="164"/>
      <c r="QLS33" s="161"/>
      <c r="QLT33" s="164"/>
      <c r="QLU33" s="161"/>
      <c r="QLV33" s="164"/>
      <c r="QLW33" s="161"/>
      <c r="QLX33" s="164"/>
      <c r="QLY33" s="161"/>
      <c r="QLZ33" s="164"/>
      <c r="QMA33" s="161"/>
      <c r="QMB33" s="164"/>
      <c r="QMC33" s="161"/>
      <c r="QMD33" s="164"/>
      <c r="QME33" s="161"/>
      <c r="QMF33" s="164"/>
      <c r="QMG33" s="161"/>
      <c r="QMH33" s="164"/>
      <c r="QMI33" s="161"/>
      <c r="QMJ33" s="164"/>
      <c r="QMK33" s="161"/>
      <c r="QML33" s="164"/>
      <c r="QMM33" s="161"/>
      <c r="QMN33" s="164"/>
      <c r="QMO33" s="161"/>
      <c r="QMP33" s="164"/>
      <c r="QMQ33" s="161"/>
      <c r="QMR33" s="164"/>
      <c r="QMS33" s="161"/>
      <c r="QMT33" s="164"/>
      <c r="QMU33" s="161"/>
      <c r="QMV33" s="164"/>
      <c r="QMW33" s="161"/>
      <c r="QMX33" s="164"/>
      <c r="QMY33" s="161"/>
      <c r="QMZ33" s="164"/>
      <c r="QNA33" s="161"/>
      <c r="QNB33" s="164"/>
      <c r="QNC33" s="161"/>
      <c r="QND33" s="164"/>
      <c r="QNE33" s="161"/>
      <c r="QNF33" s="164"/>
      <c r="QNG33" s="161"/>
      <c r="QNH33" s="164"/>
      <c r="QNI33" s="161"/>
      <c r="QNJ33" s="164"/>
      <c r="QNK33" s="161"/>
      <c r="QNL33" s="164"/>
      <c r="QNM33" s="161"/>
      <c r="QNN33" s="164"/>
      <c r="QNO33" s="161"/>
      <c r="QNP33" s="164"/>
      <c r="QNQ33" s="161"/>
      <c r="QNR33" s="164"/>
      <c r="QNS33" s="161"/>
      <c r="QNT33" s="164"/>
      <c r="QNU33" s="161"/>
      <c r="QNV33" s="164"/>
      <c r="QNW33" s="161"/>
      <c r="QNX33" s="164"/>
      <c r="QNY33" s="161"/>
      <c r="QNZ33" s="164"/>
      <c r="QOA33" s="161"/>
      <c r="QOB33" s="164"/>
      <c r="QOC33" s="161"/>
      <c r="QOD33" s="164"/>
      <c r="QOE33" s="161"/>
      <c r="QOF33" s="164"/>
      <c r="QOG33" s="161"/>
      <c r="QOH33" s="164"/>
      <c r="QOI33" s="161"/>
      <c r="QOJ33" s="164"/>
      <c r="QOK33" s="161"/>
      <c r="QOL33" s="164"/>
      <c r="QOM33" s="161"/>
      <c r="QON33" s="164"/>
      <c r="QOO33" s="161"/>
      <c r="QOP33" s="164"/>
      <c r="QOQ33" s="161"/>
      <c r="QOR33" s="164"/>
      <c r="QOS33" s="161"/>
      <c r="QOT33" s="164"/>
      <c r="QOU33" s="161"/>
      <c r="QOV33" s="164"/>
      <c r="QOW33" s="161"/>
      <c r="QOX33" s="164"/>
      <c r="QOY33" s="161"/>
      <c r="QOZ33" s="164"/>
      <c r="QPA33" s="161"/>
      <c r="QPB33" s="164"/>
      <c r="QPC33" s="161"/>
      <c r="QPD33" s="164"/>
      <c r="QPE33" s="161"/>
      <c r="QPF33" s="164"/>
      <c r="QPG33" s="161"/>
      <c r="QPH33" s="164"/>
      <c r="QPI33" s="161"/>
      <c r="QPJ33" s="164"/>
      <c r="QPK33" s="161"/>
      <c r="QPL33" s="164"/>
      <c r="QPM33" s="161"/>
      <c r="QPN33" s="164"/>
      <c r="QPO33" s="161"/>
      <c r="QPP33" s="164"/>
      <c r="QPQ33" s="161"/>
      <c r="QPR33" s="164"/>
      <c r="QPS33" s="161"/>
      <c r="QPT33" s="164"/>
      <c r="QPU33" s="161"/>
      <c r="QPV33" s="164"/>
      <c r="QPW33" s="161"/>
      <c r="QPX33" s="164"/>
      <c r="QPY33" s="161"/>
      <c r="QPZ33" s="164"/>
      <c r="QQA33" s="161"/>
      <c r="QQB33" s="164"/>
      <c r="QQC33" s="161"/>
      <c r="QQD33" s="164"/>
      <c r="QQE33" s="161"/>
      <c r="QQF33" s="164"/>
      <c r="QQG33" s="161"/>
      <c r="QQH33" s="164"/>
      <c r="QQI33" s="161"/>
      <c r="QQJ33" s="164"/>
      <c r="QQK33" s="161"/>
      <c r="QQL33" s="164"/>
      <c r="QQM33" s="161"/>
      <c r="QQN33" s="164"/>
      <c r="QQO33" s="161"/>
      <c r="QQP33" s="164"/>
      <c r="QQQ33" s="161"/>
      <c r="QQR33" s="164"/>
      <c r="QQS33" s="161"/>
      <c r="QQT33" s="164"/>
      <c r="QQU33" s="161"/>
      <c r="QQV33" s="164"/>
      <c r="QQW33" s="161"/>
      <c r="QQX33" s="164"/>
      <c r="QQY33" s="161"/>
      <c r="QQZ33" s="164"/>
      <c r="QRA33" s="161"/>
      <c r="QRB33" s="164"/>
      <c r="QRC33" s="161"/>
      <c r="QRD33" s="164"/>
      <c r="QRE33" s="161"/>
      <c r="QRF33" s="164"/>
      <c r="QRG33" s="161"/>
      <c r="QRH33" s="164"/>
      <c r="QRI33" s="161"/>
      <c r="QRJ33" s="164"/>
      <c r="QRK33" s="161"/>
      <c r="QRL33" s="164"/>
      <c r="QRM33" s="161"/>
      <c r="QRN33" s="164"/>
      <c r="QRO33" s="161"/>
      <c r="QRP33" s="164"/>
      <c r="QRQ33" s="161"/>
      <c r="QRR33" s="164"/>
      <c r="QRS33" s="161"/>
      <c r="QRT33" s="164"/>
      <c r="QRU33" s="161"/>
      <c r="QRV33" s="164"/>
      <c r="QRW33" s="161"/>
      <c r="QRX33" s="164"/>
      <c r="QRY33" s="161"/>
      <c r="QRZ33" s="164"/>
      <c r="QSA33" s="161"/>
      <c r="QSB33" s="164"/>
      <c r="QSC33" s="161"/>
      <c r="QSD33" s="164"/>
      <c r="QSE33" s="161"/>
      <c r="QSF33" s="164"/>
      <c r="QSG33" s="161"/>
      <c r="QSH33" s="164"/>
      <c r="QSI33" s="161"/>
      <c r="QSJ33" s="164"/>
      <c r="QSK33" s="161"/>
      <c r="QSL33" s="164"/>
      <c r="QSM33" s="161"/>
      <c r="QSN33" s="164"/>
      <c r="QSO33" s="161"/>
      <c r="QSP33" s="164"/>
      <c r="QSQ33" s="161"/>
      <c r="QSR33" s="164"/>
      <c r="QSS33" s="161"/>
      <c r="QST33" s="164"/>
      <c r="QSU33" s="161"/>
      <c r="QSV33" s="164"/>
      <c r="QSW33" s="161"/>
      <c r="QSX33" s="164"/>
      <c r="QSY33" s="161"/>
      <c r="QSZ33" s="164"/>
      <c r="QTA33" s="161"/>
      <c r="QTB33" s="164"/>
      <c r="QTC33" s="161"/>
      <c r="QTD33" s="164"/>
      <c r="QTE33" s="161"/>
      <c r="QTF33" s="164"/>
      <c r="QTG33" s="161"/>
      <c r="QTH33" s="164"/>
      <c r="QTI33" s="161"/>
      <c r="QTJ33" s="164"/>
      <c r="QTK33" s="161"/>
      <c r="QTL33" s="164"/>
      <c r="QTM33" s="161"/>
      <c r="QTN33" s="164"/>
      <c r="QTO33" s="161"/>
      <c r="QTP33" s="164"/>
      <c r="QTQ33" s="161"/>
      <c r="QTR33" s="164"/>
      <c r="QTS33" s="161"/>
      <c r="QTT33" s="164"/>
      <c r="QTU33" s="161"/>
      <c r="QTV33" s="164"/>
      <c r="QTW33" s="161"/>
      <c r="QTX33" s="164"/>
      <c r="QTY33" s="161"/>
      <c r="QTZ33" s="164"/>
      <c r="QUA33" s="161"/>
      <c r="QUB33" s="164"/>
      <c r="QUC33" s="161"/>
      <c r="QUD33" s="164"/>
      <c r="QUE33" s="161"/>
      <c r="QUF33" s="164"/>
      <c r="QUG33" s="161"/>
      <c r="QUH33" s="164"/>
      <c r="QUI33" s="161"/>
      <c r="QUJ33" s="164"/>
      <c r="QUK33" s="161"/>
      <c r="QUL33" s="164"/>
      <c r="QUM33" s="161"/>
      <c r="QUN33" s="164"/>
      <c r="QUO33" s="161"/>
      <c r="QUP33" s="164"/>
      <c r="QUQ33" s="161"/>
      <c r="QUR33" s="164"/>
      <c r="QUS33" s="161"/>
      <c r="QUT33" s="164"/>
      <c r="QUU33" s="161"/>
      <c r="QUV33" s="164"/>
      <c r="QUW33" s="161"/>
      <c r="QUX33" s="164"/>
      <c r="QUY33" s="161"/>
      <c r="QUZ33" s="164"/>
      <c r="QVA33" s="161"/>
      <c r="QVB33" s="164"/>
      <c r="QVC33" s="161"/>
      <c r="QVD33" s="164"/>
      <c r="QVE33" s="161"/>
      <c r="QVF33" s="164"/>
      <c r="QVG33" s="161"/>
      <c r="QVH33" s="164"/>
      <c r="QVI33" s="161"/>
      <c r="QVJ33" s="164"/>
      <c r="QVK33" s="161"/>
      <c r="QVL33" s="164"/>
      <c r="QVM33" s="161"/>
      <c r="QVN33" s="164"/>
      <c r="QVO33" s="161"/>
      <c r="QVP33" s="164"/>
      <c r="QVQ33" s="161"/>
      <c r="QVR33" s="164"/>
      <c r="QVS33" s="161"/>
      <c r="QVT33" s="164"/>
      <c r="QVU33" s="161"/>
      <c r="QVV33" s="164"/>
      <c r="QVW33" s="161"/>
      <c r="QVX33" s="164"/>
      <c r="QVY33" s="161"/>
      <c r="QVZ33" s="164"/>
      <c r="QWA33" s="161"/>
      <c r="QWB33" s="164"/>
      <c r="QWC33" s="161"/>
      <c r="QWD33" s="164"/>
      <c r="QWE33" s="161"/>
      <c r="QWF33" s="164"/>
      <c r="QWG33" s="161"/>
      <c r="QWH33" s="164"/>
      <c r="QWI33" s="161"/>
      <c r="QWJ33" s="164"/>
      <c r="QWK33" s="161"/>
      <c r="QWL33" s="164"/>
      <c r="QWM33" s="161"/>
      <c r="QWN33" s="164"/>
      <c r="QWO33" s="161"/>
      <c r="QWP33" s="164"/>
      <c r="QWQ33" s="161"/>
      <c r="QWR33" s="164"/>
      <c r="QWS33" s="161"/>
      <c r="QWT33" s="164"/>
      <c r="QWU33" s="161"/>
      <c r="QWV33" s="164"/>
      <c r="QWW33" s="161"/>
      <c r="QWX33" s="164"/>
      <c r="QWY33" s="161"/>
      <c r="QWZ33" s="164"/>
      <c r="QXA33" s="161"/>
      <c r="QXB33" s="164"/>
      <c r="QXC33" s="161"/>
      <c r="QXD33" s="164"/>
      <c r="QXE33" s="161"/>
      <c r="QXF33" s="164"/>
      <c r="QXG33" s="161"/>
      <c r="QXH33" s="164"/>
      <c r="QXI33" s="161"/>
      <c r="QXJ33" s="164"/>
      <c r="QXK33" s="161"/>
      <c r="QXL33" s="164"/>
      <c r="QXM33" s="161"/>
      <c r="QXN33" s="164"/>
      <c r="QXO33" s="161"/>
      <c r="QXP33" s="164"/>
      <c r="QXQ33" s="161"/>
      <c r="QXR33" s="164"/>
      <c r="QXS33" s="161"/>
      <c r="QXT33" s="164"/>
      <c r="QXU33" s="161"/>
      <c r="QXV33" s="164"/>
      <c r="QXW33" s="161"/>
      <c r="QXX33" s="164"/>
      <c r="QXY33" s="161"/>
      <c r="QXZ33" s="164"/>
      <c r="QYA33" s="161"/>
      <c r="QYB33" s="164"/>
      <c r="QYC33" s="161"/>
      <c r="QYD33" s="164"/>
      <c r="QYE33" s="161"/>
      <c r="QYF33" s="164"/>
      <c r="QYG33" s="161"/>
      <c r="QYH33" s="164"/>
      <c r="QYI33" s="161"/>
      <c r="QYJ33" s="164"/>
      <c r="QYK33" s="161"/>
      <c r="QYL33" s="164"/>
      <c r="QYM33" s="161"/>
      <c r="QYN33" s="164"/>
      <c r="QYO33" s="161"/>
      <c r="QYP33" s="164"/>
      <c r="QYQ33" s="161"/>
      <c r="QYR33" s="164"/>
      <c r="QYS33" s="161"/>
      <c r="QYT33" s="164"/>
      <c r="QYU33" s="161"/>
      <c r="QYV33" s="164"/>
      <c r="QYW33" s="161"/>
      <c r="QYX33" s="164"/>
      <c r="QYY33" s="161"/>
      <c r="QYZ33" s="164"/>
      <c r="QZA33" s="161"/>
      <c r="QZB33" s="164"/>
      <c r="QZC33" s="161"/>
      <c r="QZD33" s="164"/>
      <c r="QZE33" s="161"/>
      <c r="QZF33" s="164"/>
      <c r="QZG33" s="161"/>
      <c r="QZH33" s="164"/>
      <c r="QZI33" s="161"/>
      <c r="QZJ33" s="164"/>
      <c r="QZK33" s="161"/>
      <c r="QZL33" s="164"/>
      <c r="QZM33" s="161"/>
      <c r="QZN33" s="164"/>
      <c r="QZO33" s="161"/>
      <c r="QZP33" s="164"/>
      <c r="QZQ33" s="161"/>
      <c r="QZR33" s="164"/>
      <c r="QZS33" s="161"/>
      <c r="QZT33" s="164"/>
      <c r="QZU33" s="161"/>
      <c r="QZV33" s="164"/>
      <c r="QZW33" s="161"/>
      <c r="QZX33" s="164"/>
      <c r="QZY33" s="161"/>
      <c r="QZZ33" s="164"/>
      <c r="RAA33" s="161"/>
      <c r="RAB33" s="164"/>
      <c r="RAC33" s="161"/>
      <c r="RAD33" s="164"/>
      <c r="RAE33" s="161"/>
      <c r="RAF33" s="164"/>
      <c r="RAG33" s="161"/>
      <c r="RAH33" s="164"/>
      <c r="RAI33" s="161"/>
      <c r="RAJ33" s="164"/>
      <c r="RAK33" s="161"/>
      <c r="RAL33" s="164"/>
      <c r="RAM33" s="161"/>
      <c r="RAN33" s="164"/>
      <c r="RAO33" s="161"/>
      <c r="RAP33" s="164"/>
      <c r="RAQ33" s="161"/>
      <c r="RAR33" s="164"/>
      <c r="RAS33" s="161"/>
      <c r="RAT33" s="164"/>
      <c r="RAU33" s="161"/>
      <c r="RAV33" s="164"/>
      <c r="RAW33" s="161"/>
      <c r="RAX33" s="164"/>
      <c r="RAY33" s="161"/>
      <c r="RAZ33" s="164"/>
      <c r="RBA33" s="161"/>
      <c r="RBB33" s="164"/>
      <c r="RBC33" s="161"/>
      <c r="RBD33" s="164"/>
      <c r="RBE33" s="161"/>
      <c r="RBF33" s="164"/>
      <c r="RBG33" s="161"/>
      <c r="RBH33" s="164"/>
      <c r="RBI33" s="161"/>
      <c r="RBJ33" s="164"/>
      <c r="RBK33" s="161"/>
      <c r="RBL33" s="164"/>
      <c r="RBM33" s="161"/>
      <c r="RBN33" s="164"/>
      <c r="RBO33" s="161"/>
      <c r="RBP33" s="164"/>
      <c r="RBQ33" s="161"/>
      <c r="RBR33" s="164"/>
      <c r="RBS33" s="161"/>
      <c r="RBT33" s="164"/>
      <c r="RBU33" s="161"/>
      <c r="RBV33" s="164"/>
      <c r="RBW33" s="161"/>
      <c r="RBX33" s="164"/>
      <c r="RBY33" s="161"/>
      <c r="RBZ33" s="164"/>
      <c r="RCA33" s="161"/>
      <c r="RCB33" s="164"/>
      <c r="RCC33" s="161"/>
      <c r="RCD33" s="164"/>
      <c r="RCE33" s="161"/>
      <c r="RCF33" s="164"/>
      <c r="RCG33" s="161"/>
      <c r="RCH33" s="164"/>
      <c r="RCI33" s="161"/>
      <c r="RCJ33" s="164"/>
      <c r="RCK33" s="161"/>
      <c r="RCL33" s="164"/>
      <c r="RCM33" s="161"/>
      <c r="RCN33" s="164"/>
      <c r="RCO33" s="161"/>
      <c r="RCP33" s="164"/>
      <c r="RCQ33" s="161"/>
      <c r="RCR33" s="164"/>
      <c r="RCS33" s="161"/>
      <c r="RCT33" s="164"/>
      <c r="RCU33" s="161"/>
      <c r="RCV33" s="164"/>
      <c r="RCW33" s="161"/>
      <c r="RCX33" s="164"/>
      <c r="RCY33" s="161"/>
      <c r="RCZ33" s="164"/>
      <c r="RDA33" s="161"/>
      <c r="RDB33" s="164"/>
      <c r="RDC33" s="161"/>
      <c r="RDD33" s="164"/>
      <c r="RDE33" s="161"/>
      <c r="RDF33" s="164"/>
      <c r="RDG33" s="161"/>
      <c r="RDH33" s="164"/>
      <c r="RDI33" s="161"/>
      <c r="RDJ33" s="164"/>
      <c r="RDK33" s="161"/>
      <c r="RDL33" s="164"/>
      <c r="RDM33" s="161"/>
      <c r="RDN33" s="164"/>
      <c r="RDO33" s="161"/>
      <c r="RDP33" s="164"/>
      <c r="RDQ33" s="161"/>
      <c r="RDR33" s="164"/>
      <c r="RDS33" s="161"/>
      <c r="RDT33" s="164"/>
      <c r="RDU33" s="161"/>
      <c r="RDV33" s="164"/>
      <c r="RDW33" s="161"/>
      <c r="RDX33" s="164"/>
      <c r="RDY33" s="161"/>
      <c r="RDZ33" s="164"/>
      <c r="REA33" s="161"/>
      <c r="REB33" s="164"/>
      <c r="REC33" s="161"/>
      <c r="RED33" s="164"/>
      <c r="REE33" s="161"/>
      <c r="REF33" s="164"/>
      <c r="REG33" s="161"/>
      <c r="REH33" s="164"/>
      <c r="REI33" s="161"/>
      <c r="REJ33" s="164"/>
      <c r="REK33" s="161"/>
      <c r="REL33" s="164"/>
      <c r="REM33" s="161"/>
      <c r="REN33" s="164"/>
      <c r="REO33" s="161"/>
      <c r="REP33" s="164"/>
      <c r="REQ33" s="161"/>
      <c r="RER33" s="164"/>
      <c r="RES33" s="161"/>
      <c r="RET33" s="164"/>
      <c r="REU33" s="161"/>
      <c r="REV33" s="164"/>
      <c r="REW33" s="161"/>
      <c r="REX33" s="164"/>
      <c r="REY33" s="161"/>
      <c r="REZ33" s="164"/>
      <c r="RFA33" s="161"/>
      <c r="RFB33" s="164"/>
      <c r="RFC33" s="161"/>
      <c r="RFD33" s="164"/>
      <c r="RFE33" s="161"/>
      <c r="RFF33" s="164"/>
      <c r="RFG33" s="161"/>
      <c r="RFH33" s="164"/>
      <c r="RFI33" s="161"/>
      <c r="RFJ33" s="164"/>
      <c r="RFK33" s="161"/>
      <c r="RFL33" s="164"/>
      <c r="RFM33" s="161"/>
      <c r="RFN33" s="164"/>
      <c r="RFO33" s="161"/>
      <c r="RFP33" s="164"/>
      <c r="RFQ33" s="161"/>
      <c r="RFR33" s="164"/>
      <c r="RFS33" s="161"/>
      <c r="RFT33" s="164"/>
      <c r="RFU33" s="161"/>
      <c r="RFV33" s="164"/>
      <c r="RFW33" s="161"/>
      <c r="RFX33" s="164"/>
      <c r="RFY33" s="161"/>
      <c r="RFZ33" s="164"/>
      <c r="RGA33" s="161"/>
      <c r="RGB33" s="164"/>
      <c r="RGC33" s="161"/>
      <c r="RGD33" s="164"/>
      <c r="RGE33" s="161"/>
      <c r="RGF33" s="164"/>
      <c r="RGG33" s="161"/>
      <c r="RGH33" s="164"/>
      <c r="RGI33" s="161"/>
      <c r="RGJ33" s="164"/>
      <c r="RGK33" s="161"/>
      <c r="RGL33" s="164"/>
      <c r="RGM33" s="161"/>
      <c r="RGN33" s="164"/>
      <c r="RGO33" s="161"/>
      <c r="RGP33" s="164"/>
      <c r="RGQ33" s="161"/>
      <c r="RGR33" s="164"/>
      <c r="RGS33" s="161"/>
      <c r="RGT33" s="164"/>
      <c r="RGU33" s="161"/>
      <c r="RGV33" s="164"/>
      <c r="RGW33" s="161"/>
      <c r="RGX33" s="164"/>
      <c r="RGY33" s="161"/>
      <c r="RGZ33" s="164"/>
      <c r="RHA33" s="161"/>
      <c r="RHB33" s="164"/>
      <c r="RHC33" s="161"/>
      <c r="RHD33" s="164"/>
      <c r="RHE33" s="161"/>
      <c r="RHF33" s="164"/>
      <c r="RHG33" s="161"/>
      <c r="RHH33" s="164"/>
      <c r="RHI33" s="161"/>
      <c r="RHJ33" s="164"/>
      <c r="RHK33" s="161"/>
      <c r="RHL33" s="164"/>
      <c r="RHM33" s="161"/>
      <c r="RHN33" s="164"/>
      <c r="RHO33" s="161"/>
      <c r="RHP33" s="164"/>
      <c r="RHQ33" s="161"/>
      <c r="RHR33" s="164"/>
      <c r="RHS33" s="161"/>
      <c r="RHT33" s="164"/>
      <c r="RHU33" s="161"/>
      <c r="RHV33" s="164"/>
      <c r="RHW33" s="161"/>
      <c r="RHX33" s="164"/>
      <c r="RHY33" s="161"/>
      <c r="RHZ33" s="164"/>
      <c r="RIA33" s="161"/>
      <c r="RIB33" s="164"/>
      <c r="RIC33" s="161"/>
      <c r="RID33" s="164"/>
      <c r="RIE33" s="161"/>
      <c r="RIF33" s="164"/>
      <c r="RIG33" s="161"/>
      <c r="RIH33" s="164"/>
      <c r="RII33" s="161"/>
      <c r="RIJ33" s="164"/>
      <c r="RIK33" s="161"/>
      <c r="RIL33" s="164"/>
      <c r="RIM33" s="161"/>
      <c r="RIN33" s="164"/>
      <c r="RIO33" s="161"/>
      <c r="RIP33" s="164"/>
      <c r="RIQ33" s="161"/>
      <c r="RIR33" s="164"/>
      <c r="RIS33" s="161"/>
      <c r="RIT33" s="164"/>
      <c r="RIU33" s="161"/>
      <c r="RIV33" s="164"/>
      <c r="RIW33" s="161"/>
      <c r="RIX33" s="164"/>
      <c r="RIY33" s="161"/>
      <c r="RIZ33" s="164"/>
      <c r="RJA33" s="161"/>
      <c r="RJB33" s="164"/>
      <c r="RJC33" s="161"/>
      <c r="RJD33" s="164"/>
      <c r="RJE33" s="161"/>
      <c r="RJF33" s="164"/>
      <c r="RJG33" s="161"/>
      <c r="RJH33" s="164"/>
      <c r="RJI33" s="161"/>
      <c r="RJJ33" s="164"/>
      <c r="RJK33" s="161"/>
      <c r="RJL33" s="164"/>
      <c r="RJM33" s="161"/>
      <c r="RJN33" s="164"/>
      <c r="RJO33" s="161"/>
      <c r="RJP33" s="164"/>
      <c r="RJQ33" s="161"/>
      <c r="RJR33" s="164"/>
      <c r="RJS33" s="161"/>
      <c r="RJT33" s="164"/>
      <c r="RJU33" s="161"/>
      <c r="RJV33" s="164"/>
      <c r="RJW33" s="161"/>
      <c r="RJX33" s="164"/>
      <c r="RJY33" s="161"/>
      <c r="RJZ33" s="164"/>
      <c r="RKA33" s="161"/>
      <c r="RKB33" s="164"/>
      <c r="RKC33" s="161"/>
      <c r="RKD33" s="164"/>
      <c r="RKE33" s="161"/>
      <c r="RKF33" s="164"/>
      <c r="RKG33" s="161"/>
      <c r="RKH33" s="164"/>
      <c r="RKI33" s="161"/>
      <c r="RKJ33" s="164"/>
      <c r="RKK33" s="161"/>
      <c r="RKL33" s="164"/>
      <c r="RKM33" s="161"/>
      <c r="RKN33" s="164"/>
      <c r="RKO33" s="161"/>
      <c r="RKP33" s="164"/>
      <c r="RKQ33" s="161"/>
      <c r="RKR33" s="164"/>
      <c r="RKS33" s="161"/>
      <c r="RKT33" s="164"/>
      <c r="RKU33" s="161"/>
      <c r="RKV33" s="164"/>
      <c r="RKW33" s="161"/>
      <c r="RKX33" s="164"/>
      <c r="RKY33" s="161"/>
      <c r="RKZ33" s="164"/>
      <c r="RLA33" s="161"/>
      <c r="RLB33" s="164"/>
      <c r="RLC33" s="161"/>
      <c r="RLD33" s="164"/>
      <c r="RLE33" s="161"/>
      <c r="RLF33" s="164"/>
      <c r="RLG33" s="161"/>
      <c r="RLH33" s="164"/>
      <c r="RLI33" s="161"/>
      <c r="RLJ33" s="164"/>
      <c r="RLK33" s="161"/>
      <c r="RLL33" s="164"/>
      <c r="RLM33" s="161"/>
      <c r="RLN33" s="164"/>
      <c r="RLO33" s="161"/>
      <c r="RLP33" s="164"/>
      <c r="RLQ33" s="161"/>
      <c r="RLR33" s="164"/>
      <c r="RLS33" s="161"/>
      <c r="RLT33" s="164"/>
      <c r="RLU33" s="161"/>
      <c r="RLV33" s="164"/>
      <c r="RLW33" s="161"/>
      <c r="RLX33" s="164"/>
      <c r="RLY33" s="161"/>
      <c r="RLZ33" s="164"/>
      <c r="RMA33" s="161"/>
      <c r="RMB33" s="164"/>
      <c r="RMC33" s="161"/>
      <c r="RMD33" s="164"/>
      <c r="RME33" s="161"/>
      <c r="RMF33" s="164"/>
      <c r="RMG33" s="161"/>
      <c r="RMH33" s="164"/>
      <c r="RMI33" s="161"/>
      <c r="RMJ33" s="164"/>
      <c r="RMK33" s="161"/>
      <c r="RML33" s="164"/>
      <c r="RMM33" s="161"/>
      <c r="RMN33" s="164"/>
      <c r="RMO33" s="161"/>
      <c r="RMP33" s="164"/>
      <c r="RMQ33" s="161"/>
      <c r="RMR33" s="164"/>
      <c r="RMS33" s="161"/>
      <c r="RMT33" s="164"/>
      <c r="RMU33" s="161"/>
      <c r="RMV33" s="164"/>
      <c r="RMW33" s="161"/>
      <c r="RMX33" s="164"/>
      <c r="RMY33" s="161"/>
      <c r="RMZ33" s="164"/>
      <c r="RNA33" s="161"/>
      <c r="RNB33" s="164"/>
      <c r="RNC33" s="161"/>
      <c r="RND33" s="164"/>
      <c r="RNE33" s="161"/>
      <c r="RNF33" s="164"/>
      <c r="RNG33" s="161"/>
      <c r="RNH33" s="164"/>
      <c r="RNI33" s="161"/>
      <c r="RNJ33" s="164"/>
      <c r="RNK33" s="161"/>
      <c r="RNL33" s="164"/>
      <c r="RNM33" s="161"/>
      <c r="RNN33" s="164"/>
      <c r="RNO33" s="161"/>
      <c r="RNP33" s="164"/>
      <c r="RNQ33" s="161"/>
      <c r="RNR33" s="164"/>
      <c r="RNS33" s="161"/>
      <c r="RNT33" s="164"/>
      <c r="RNU33" s="161"/>
      <c r="RNV33" s="164"/>
      <c r="RNW33" s="161"/>
      <c r="RNX33" s="164"/>
      <c r="RNY33" s="161"/>
      <c r="RNZ33" s="164"/>
      <c r="ROA33" s="161"/>
      <c r="ROB33" s="164"/>
      <c r="ROC33" s="161"/>
      <c r="ROD33" s="164"/>
      <c r="ROE33" s="161"/>
      <c r="ROF33" s="164"/>
      <c r="ROG33" s="161"/>
      <c r="ROH33" s="164"/>
      <c r="ROI33" s="161"/>
      <c r="ROJ33" s="164"/>
      <c r="ROK33" s="161"/>
      <c r="ROL33" s="164"/>
      <c r="ROM33" s="161"/>
      <c r="RON33" s="164"/>
      <c r="ROO33" s="161"/>
      <c r="ROP33" s="164"/>
      <c r="ROQ33" s="161"/>
      <c r="ROR33" s="164"/>
      <c r="ROS33" s="161"/>
      <c r="ROT33" s="164"/>
      <c r="ROU33" s="161"/>
      <c r="ROV33" s="164"/>
      <c r="ROW33" s="161"/>
      <c r="ROX33" s="164"/>
      <c r="ROY33" s="161"/>
      <c r="ROZ33" s="164"/>
      <c r="RPA33" s="161"/>
      <c r="RPB33" s="164"/>
      <c r="RPC33" s="161"/>
      <c r="RPD33" s="164"/>
      <c r="RPE33" s="161"/>
      <c r="RPF33" s="164"/>
      <c r="RPG33" s="161"/>
      <c r="RPH33" s="164"/>
      <c r="RPI33" s="161"/>
      <c r="RPJ33" s="164"/>
      <c r="RPK33" s="161"/>
      <c r="RPL33" s="164"/>
      <c r="RPM33" s="161"/>
      <c r="RPN33" s="164"/>
      <c r="RPO33" s="161"/>
      <c r="RPP33" s="164"/>
      <c r="RPQ33" s="161"/>
      <c r="RPR33" s="164"/>
      <c r="RPS33" s="161"/>
      <c r="RPT33" s="164"/>
      <c r="RPU33" s="161"/>
      <c r="RPV33" s="164"/>
      <c r="RPW33" s="161"/>
      <c r="RPX33" s="164"/>
      <c r="RPY33" s="161"/>
      <c r="RPZ33" s="164"/>
      <c r="RQA33" s="161"/>
      <c r="RQB33" s="164"/>
      <c r="RQC33" s="161"/>
      <c r="RQD33" s="164"/>
      <c r="RQE33" s="161"/>
      <c r="RQF33" s="164"/>
      <c r="RQG33" s="161"/>
      <c r="RQH33" s="164"/>
      <c r="RQI33" s="161"/>
      <c r="RQJ33" s="164"/>
      <c r="RQK33" s="161"/>
      <c r="RQL33" s="164"/>
      <c r="RQM33" s="161"/>
      <c r="RQN33" s="164"/>
      <c r="RQO33" s="161"/>
      <c r="RQP33" s="164"/>
      <c r="RQQ33" s="161"/>
      <c r="RQR33" s="164"/>
      <c r="RQS33" s="161"/>
      <c r="RQT33" s="164"/>
      <c r="RQU33" s="161"/>
      <c r="RQV33" s="164"/>
      <c r="RQW33" s="161"/>
      <c r="RQX33" s="164"/>
      <c r="RQY33" s="161"/>
      <c r="RQZ33" s="164"/>
      <c r="RRA33" s="161"/>
      <c r="RRB33" s="164"/>
      <c r="RRC33" s="161"/>
      <c r="RRD33" s="164"/>
      <c r="RRE33" s="161"/>
      <c r="RRF33" s="164"/>
      <c r="RRG33" s="161"/>
      <c r="RRH33" s="164"/>
      <c r="RRI33" s="161"/>
      <c r="RRJ33" s="164"/>
      <c r="RRK33" s="161"/>
      <c r="RRL33" s="164"/>
      <c r="RRM33" s="161"/>
      <c r="RRN33" s="164"/>
      <c r="RRO33" s="161"/>
      <c r="RRP33" s="164"/>
      <c r="RRQ33" s="161"/>
      <c r="RRR33" s="164"/>
      <c r="RRS33" s="161"/>
      <c r="RRT33" s="164"/>
      <c r="RRU33" s="161"/>
      <c r="RRV33" s="164"/>
      <c r="RRW33" s="161"/>
      <c r="RRX33" s="164"/>
      <c r="RRY33" s="161"/>
      <c r="RRZ33" s="164"/>
      <c r="RSA33" s="161"/>
      <c r="RSB33" s="164"/>
      <c r="RSC33" s="161"/>
      <c r="RSD33" s="164"/>
      <c r="RSE33" s="161"/>
      <c r="RSF33" s="164"/>
      <c r="RSG33" s="161"/>
      <c r="RSH33" s="164"/>
      <c r="RSI33" s="161"/>
      <c r="RSJ33" s="164"/>
      <c r="RSK33" s="161"/>
      <c r="RSL33" s="164"/>
      <c r="RSM33" s="161"/>
      <c r="RSN33" s="164"/>
      <c r="RSO33" s="161"/>
      <c r="RSP33" s="164"/>
      <c r="RSQ33" s="161"/>
      <c r="RSR33" s="164"/>
      <c r="RSS33" s="161"/>
      <c r="RST33" s="164"/>
      <c r="RSU33" s="161"/>
      <c r="RSV33" s="164"/>
      <c r="RSW33" s="161"/>
      <c r="RSX33" s="164"/>
      <c r="RSY33" s="161"/>
      <c r="RSZ33" s="164"/>
      <c r="RTA33" s="161"/>
      <c r="RTB33" s="164"/>
      <c r="RTC33" s="161"/>
      <c r="RTD33" s="164"/>
      <c r="RTE33" s="161"/>
      <c r="RTF33" s="164"/>
      <c r="RTG33" s="161"/>
      <c r="RTH33" s="164"/>
      <c r="RTI33" s="161"/>
      <c r="RTJ33" s="164"/>
      <c r="RTK33" s="161"/>
      <c r="RTL33" s="164"/>
      <c r="RTM33" s="161"/>
      <c r="RTN33" s="164"/>
      <c r="RTO33" s="161"/>
      <c r="RTP33" s="164"/>
      <c r="RTQ33" s="161"/>
      <c r="RTR33" s="164"/>
      <c r="RTS33" s="161"/>
      <c r="RTT33" s="164"/>
      <c r="RTU33" s="161"/>
      <c r="RTV33" s="164"/>
      <c r="RTW33" s="161"/>
      <c r="RTX33" s="164"/>
      <c r="RTY33" s="161"/>
      <c r="RTZ33" s="164"/>
      <c r="RUA33" s="161"/>
      <c r="RUB33" s="164"/>
      <c r="RUC33" s="161"/>
      <c r="RUD33" s="164"/>
      <c r="RUE33" s="161"/>
      <c r="RUF33" s="164"/>
      <c r="RUG33" s="161"/>
      <c r="RUH33" s="164"/>
      <c r="RUI33" s="161"/>
      <c r="RUJ33" s="164"/>
      <c r="RUK33" s="161"/>
      <c r="RUL33" s="164"/>
      <c r="RUM33" s="161"/>
      <c r="RUN33" s="164"/>
      <c r="RUO33" s="161"/>
      <c r="RUP33" s="164"/>
      <c r="RUQ33" s="161"/>
      <c r="RUR33" s="164"/>
      <c r="RUS33" s="161"/>
      <c r="RUT33" s="164"/>
      <c r="RUU33" s="161"/>
      <c r="RUV33" s="164"/>
      <c r="RUW33" s="161"/>
      <c r="RUX33" s="164"/>
      <c r="RUY33" s="161"/>
      <c r="RUZ33" s="164"/>
      <c r="RVA33" s="161"/>
      <c r="RVB33" s="164"/>
      <c r="RVC33" s="161"/>
      <c r="RVD33" s="164"/>
      <c r="RVE33" s="161"/>
      <c r="RVF33" s="164"/>
      <c r="RVG33" s="161"/>
      <c r="RVH33" s="164"/>
      <c r="RVI33" s="161"/>
      <c r="RVJ33" s="164"/>
      <c r="RVK33" s="161"/>
      <c r="RVL33" s="164"/>
      <c r="RVM33" s="161"/>
      <c r="RVN33" s="164"/>
      <c r="RVO33" s="161"/>
      <c r="RVP33" s="164"/>
      <c r="RVQ33" s="161"/>
      <c r="RVR33" s="164"/>
      <c r="RVS33" s="161"/>
      <c r="RVT33" s="164"/>
      <c r="RVU33" s="161"/>
      <c r="RVV33" s="164"/>
      <c r="RVW33" s="161"/>
      <c r="RVX33" s="164"/>
      <c r="RVY33" s="161"/>
      <c r="RVZ33" s="164"/>
      <c r="RWA33" s="161"/>
      <c r="RWB33" s="164"/>
      <c r="RWC33" s="161"/>
      <c r="RWD33" s="164"/>
      <c r="RWE33" s="161"/>
      <c r="RWF33" s="164"/>
      <c r="RWG33" s="161"/>
      <c r="RWH33" s="164"/>
      <c r="RWI33" s="161"/>
      <c r="RWJ33" s="164"/>
      <c r="RWK33" s="161"/>
      <c r="RWL33" s="164"/>
      <c r="RWM33" s="161"/>
      <c r="RWN33" s="164"/>
      <c r="RWO33" s="161"/>
      <c r="RWP33" s="164"/>
      <c r="RWQ33" s="161"/>
      <c r="RWR33" s="164"/>
      <c r="RWS33" s="161"/>
      <c r="RWT33" s="164"/>
      <c r="RWU33" s="161"/>
      <c r="RWV33" s="164"/>
      <c r="RWW33" s="161"/>
      <c r="RWX33" s="164"/>
      <c r="RWY33" s="161"/>
      <c r="RWZ33" s="164"/>
      <c r="RXA33" s="161"/>
      <c r="RXB33" s="164"/>
      <c r="RXC33" s="161"/>
      <c r="RXD33" s="164"/>
      <c r="RXE33" s="161"/>
      <c r="RXF33" s="164"/>
      <c r="RXG33" s="161"/>
      <c r="RXH33" s="164"/>
      <c r="RXI33" s="161"/>
      <c r="RXJ33" s="164"/>
      <c r="RXK33" s="161"/>
      <c r="RXL33" s="164"/>
      <c r="RXM33" s="161"/>
      <c r="RXN33" s="164"/>
      <c r="RXO33" s="161"/>
      <c r="RXP33" s="164"/>
      <c r="RXQ33" s="161"/>
      <c r="RXR33" s="164"/>
      <c r="RXS33" s="161"/>
      <c r="RXT33" s="164"/>
      <c r="RXU33" s="161"/>
      <c r="RXV33" s="164"/>
      <c r="RXW33" s="161"/>
      <c r="RXX33" s="164"/>
      <c r="RXY33" s="161"/>
      <c r="RXZ33" s="164"/>
      <c r="RYA33" s="161"/>
      <c r="RYB33" s="164"/>
      <c r="RYC33" s="161"/>
      <c r="RYD33" s="164"/>
      <c r="RYE33" s="161"/>
      <c r="RYF33" s="164"/>
      <c r="RYG33" s="161"/>
      <c r="RYH33" s="164"/>
      <c r="RYI33" s="161"/>
      <c r="RYJ33" s="164"/>
      <c r="RYK33" s="161"/>
      <c r="RYL33" s="164"/>
      <c r="RYM33" s="161"/>
      <c r="RYN33" s="164"/>
      <c r="RYO33" s="161"/>
      <c r="RYP33" s="164"/>
      <c r="RYQ33" s="161"/>
      <c r="RYR33" s="164"/>
      <c r="RYS33" s="161"/>
      <c r="RYT33" s="164"/>
      <c r="RYU33" s="161"/>
      <c r="RYV33" s="164"/>
      <c r="RYW33" s="161"/>
      <c r="RYX33" s="164"/>
      <c r="RYY33" s="161"/>
      <c r="RYZ33" s="164"/>
      <c r="RZA33" s="161"/>
      <c r="RZB33" s="164"/>
      <c r="RZC33" s="161"/>
      <c r="RZD33" s="164"/>
      <c r="RZE33" s="161"/>
      <c r="RZF33" s="164"/>
      <c r="RZG33" s="161"/>
      <c r="RZH33" s="164"/>
      <c r="RZI33" s="161"/>
      <c r="RZJ33" s="164"/>
      <c r="RZK33" s="161"/>
      <c r="RZL33" s="164"/>
      <c r="RZM33" s="161"/>
      <c r="RZN33" s="164"/>
      <c r="RZO33" s="161"/>
      <c r="RZP33" s="164"/>
      <c r="RZQ33" s="161"/>
      <c r="RZR33" s="164"/>
      <c r="RZS33" s="161"/>
      <c r="RZT33" s="164"/>
      <c r="RZU33" s="161"/>
      <c r="RZV33" s="164"/>
      <c r="RZW33" s="161"/>
      <c r="RZX33" s="164"/>
      <c r="RZY33" s="161"/>
      <c r="RZZ33" s="164"/>
      <c r="SAA33" s="161"/>
      <c r="SAB33" s="164"/>
      <c r="SAC33" s="161"/>
      <c r="SAD33" s="164"/>
      <c r="SAE33" s="161"/>
      <c r="SAF33" s="164"/>
      <c r="SAG33" s="161"/>
      <c r="SAH33" s="164"/>
      <c r="SAI33" s="161"/>
      <c r="SAJ33" s="164"/>
      <c r="SAK33" s="161"/>
      <c r="SAL33" s="164"/>
      <c r="SAM33" s="161"/>
      <c r="SAN33" s="164"/>
      <c r="SAO33" s="161"/>
      <c r="SAP33" s="164"/>
      <c r="SAQ33" s="161"/>
      <c r="SAR33" s="164"/>
      <c r="SAS33" s="161"/>
      <c r="SAT33" s="164"/>
      <c r="SAU33" s="161"/>
      <c r="SAV33" s="164"/>
      <c r="SAW33" s="161"/>
      <c r="SAX33" s="164"/>
      <c r="SAY33" s="161"/>
      <c r="SAZ33" s="164"/>
      <c r="SBA33" s="161"/>
      <c r="SBB33" s="164"/>
      <c r="SBC33" s="161"/>
      <c r="SBD33" s="164"/>
      <c r="SBE33" s="161"/>
      <c r="SBF33" s="164"/>
      <c r="SBG33" s="161"/>
      <c r="SBH33" s="164"/>
      <c r="SBI33" s="161"/>
      <c r="SBJ33" s="164"/>
      <c r="SBK33" s="161"/>
      <c r="SBL33" s="164"/>
      <c r="SBM33" s="161"/>
      <c r="SBN33" s="164"/>
      <c r="SBO33" s="161"/>
      <c r="SBP33" s="164"/>
      <c r="SBQ33" s="161"/>
      <c r="SBR33" s="164"/>
      <c r="SBS33" s="161"/>
      <c r="SBT33" s="164"/>
      <c r="SBU33" s="161"/>
      <c r="SBV33" s="164"/>
      <c r="SBW33" s="161"/>
      <c r="SBX33" s="164"/>
      <c r="SBY33" s="161"/>
      <c r="SBZ33" s="164"/>
      <c r="SCA33" s="161"/>
      <c r="SCB33" s="164"/>
      <c r="SCC33" s="161"/>
      <c r="SCD33" s="164"/>
      <c r="SCE33" s="161"/>
      <c r="SCF33" s="164"/>
      <c r="SCG33" s="161"/>
      <c r="SCH33" s="164"/>
      <c r="SCI33" s="161"/>
      <c r="SCJ33" s="164"/>
      <c r="SCK33" s="161"/>
      <c r="SCL33" s="164"/>
      <c r="SCM33" s="161"/>
      <c r="SCN33" s="164"/>
      <c r="SCO33" s="161"/>
      <c r="SCP33" s="164"/>
      <c r="SCQ33" s="161"/>
      <c r="SCR33" s="164"/>
      <c r="SCS33" s="161"/>
      <c r="SCT33" s="164"/>
      <c r="SCU33" s="161"/>
      <c r="SCV33" s="164"/>
      <c r="SCW33" s="161"/>
      <c r="SCX33" s="164"/>
      <c r="SCY33" s="161"/>
      <c r="SCZ33" s="164"/>
      <c r="SDA33" s="161"/>
      <c r="SDB33" s="164"/>
      <c r="SDC33" s="161"/>
      <c r="SDD33" s="164"/>
      <c r="SDE33" s="161"/>
      <c r="SDF33" s="164"/>
      <c r="SDG33" s="161"/>
      <c r="SDH33" s="164"/>
      <c r="SDI33" s="161"/>
      <c r="SDJ33" s="164"/>
      <c r="SDK33" s="161"/>
      <c r="SDL33" s="164"/>
      <c r="SDM33" s="161"/>
      <c r="SDN33" s="164"/>
      <c r="SDO33" s="161"/>
      <c r="SDP33" s="164"/>
      <c r="SDQ33" s="161"/>
      <c r="SDR33" s="164"/>
      <c r="SDS33" s="161"/>
      <c r="SDT33" s="164"/>
      <c r="SDU33" s="161"/>
      <c r="SDV33" s="164"/>
      <c r="SDW33" s="161"/>
      <c r="SDX33" s="164"/>
      <c r="SDY33" s="161"/>
      <c r="SDZ33" s="164"/>
      <c r="SEA33" s="161"/>
      <c r="SEB33" s="164"/>
      <c r="SEC33" s="161"/>
      <c r="SED33" s="164"/>
      <c r="SEE33" s="161"/>
      <c r="SEF33" s="164"/>
      <c r="SEG33" s="161"/>
      <c r="SEH33" s="164"/>
      <c r="SEI33" s="161"/>
      <c r="SEJ33" s="164"/>
      <c r="SEK33" s="161"/>
      <c r="SEL33" s="164"/>
      <c r="SEM33" s="161"/>
      <c r="SEN33" s="164"/>
      <c r="SEO33" s="161"/>
      <c r="SEP33" s="164"/>
      <c r="SEQ33" s="161"/>
      <c r="SER33" s="164"/>
      <c r="SES33" s="161"/>
      <c r="SET33" s="164"/>
      <c r="SEU33" s="161"/>
      <c r="SEV33" s="164"/>
      <c r="SEW33" s="161"/>
      <c r="SEX33" s="164"/>
      <c r="SEY33" s="161"/>
      <c r="SEZ33" s="164"/>
      <c r="SFA33" s="161"/>
      <c r="SFB33" s="164"/>
      <c r="SFC33" s="161"/>
      <c r="SFD33" s="164"/>
      <c r="SFE33" s="161"/>
      <c r="SFF33" s="164"/>
      <c r="SFG33" s="161"/>
      <c r="SFH33" s="164"/>
      <c r="SFI33" s="161"/>
      <c r="SFJ33" s="164"/>
      <c r="SFK33" s="161"/>
      <c r="SFL33" s="164"/>
      <c r="SFM33" s="161"/>
      <c r="SFN33" s="164"/>
      <c r="SFO33" s="161"/>
      <c r="SFP33" s="164"/>
      <c r="SFQ33" s="161"/>
      <c r="SFR33" s="164"/>
      <c r="SFS33" s="161"/>
      <c r="SFT33" s="164"/>
      <c r="SFU33" s="161"/>
      <c r="SFV33" s="164"/>
      <c r="SFW33" s="161"/>
      <c r="SFX33" s="164"/>
      <c r="SFY33" s="161"/>
      <c r="SFZ33" s="164"/>
      <c r="SGA33" s="161"/>
      <c r="SGB33" s="164"/>
      <c r="SGC33" s="161"/>
      <c r="SGD33" s="164"/>
      <c r="SGE33" s="161"/>
      <c r="SGF33" s="164"/>
      <c r="SGG33" s="161"/>
      <c r="SGH33" s="164"/>
      <c r="SGI33" s="161"/>
      <c r="SGJ33" s="164"/>
      <c r="SGK33" s="161"/>
      <c r="SGL33" s="164"/>
      <c r="SGM33" s="161"/>
      <c r="SGN33" s="164"/>
      <c r="SGO33" s="161"/>
      <c r="SGP33" s="164"/>
      <c r="SGQ33" s="161"/>
      <c r="SGR33" s="164"/>
      <c r="SGS33" s="161"/>
      <c r="SGT33" s="164"/>
      <c r="SGU33" s="161"/>
      <c r="SGV33" s="164"/>
      <c r="SGW33" s="161"/>
      <c r="SGX33" s="164"/>
      <c r="SGY33" s="161"/>
      <c r="SGZ33" s="164"/>
      <c r="SHA33" s="161"/>
      <c r="SHB33" s="164"/>
      <c r="SHC33" s="161"/>
      <c r="SHD33" s="164"/>
      <c r="SHE33" s="161"/>
      <c r="SHF33" s="164"/>
      <c r="SHG33" s="161"/>
      <c r="SHH33" s="164"/>
      <c r="SHI33" s="161"/>
      <c r="SHJ33" s="164"/>
      <c r="SHK33" s="161"/>
      <c r="SHL33" s="164"/>
      <c r="SHM33" s="161"/>
      <c r="SHN33" s="164"/>
      <c r="SHO33" s="161"/>
      <c r="SHP33" s="164"/>
      <c r="SHQ33" s="161"/>
      <c r="SHR33" s="164"/>
      <c r="SHS33" s="161"/>
      <c r="SHT33" s="164"/>
      <c r="SHU33" s="161"/>
      <c r="SHV33" s="164"/>
      <c r="SHW33" s="161"/>
      <c r="SHX33" s="164"/>
      <c r="SHY33" s="161"/>
      <c r="SHZ33" s="164"/>
      <c r="SIA33" s="161"/>
      <c r="SIB33" s="164"/>
      <c r="SIC33" s="161"/>
      <c r="SID33" s="164"/>
      <c r="SIE33" s="161"/>
      <c r="SIF33" s="164"/>
      <c r="SIG33" s="161"/>
      <c r="SIH33" s="164"/>
      <c r="SII33" s="161"/>
      <c r="SIJ33" s="164"/>
      <c r="SIK33" s="161"/>
      <c r="SIL33" s="164"/>
      <c r="SIM33" s="161"/>
      <c r="SIN33" s="164"/>
      <c r="SIO33" s="161"/>
      <c r="SIP33" s="164"/>
      <c r="SIQ33" s="161"/>
      <c r="SIR33" s="164"/>
      <c r="SIS33" s="161"/>
      <c r="SIT33" s="164"/>
      <c r="SIU33" s="161"/>
      <c r="SIV33" s="164"/>
      <c r="SIW33" s="161"/>
      <c r="SIX33" s="164"/>
      <c r="SIY33" s="161"/>
      <c r="SIZ33" s="164"/>
      <c r="SJA33" s="161"/>
      <c r="SJB33" s="164"/>
      <c r="SJC33" s="161"/>
      <c r="SJD33" s="164"/>
      <c r="SJE33" s="161"/>
      <c r="SJF33" s="164"/>
      <c r="SJG33" s="161"/>
      <c r="SJH33" s="164"/>
      <c r="SJI33" s="161"/>
      <c r="SJJ33" s="164"/>
      <c r="SJK33" s="161"/>
      <c r="SJL33" s="164"/>
      <c r="SJM33" s="161"/>
      <c r="SJN33" s="164"/>
      <c r="SJO33" s="161"/>
      <c r="SJP33" s="164"/>
      <c r="SJQ33" s="161"/>
      <c r="SJR33" s="164"/>
      <c r="SJS33" s="161"/>
      <c r="SJT33" s="164"/>
      <c r="SJU33" s="161"/>
      <c r="SJV33" s="164"/>
      <c r="SJW33" s="161"/>
      <c r="SJX33" s="164"/>
      <c r="SJY33" s="161"/>
      <c r="SJZ33" s="164"/>
      <c r="SKA33" s="161"/>
      <c r="SKB33" s="164"/>
      <c r="SKC33" s="161"/>
      <c r="SKD33" s="164"/>
      <c r="SKE33" s="161"/>
      <c r="SKF33" s="164"/>
      <c r="SKG33" s="161"/>
      <c r="SKH33" s="164"/>
      <c r="SKI33" s="161"/>
      <c r="SKJ33" s="164"/>
      <c r="SKK33" s="161"/>
      <c r="SKL33" s="164"/>
      <c r="SKM33" s="161"/>
      <c r="SKN33" s="164"/>
      <c r="SKO33" s="161"/>
      <c r="SKP33" s="164"/>
      <c r="SKQ33" s="161"/>
      <c r="SKR33" s="164"/>
      <c r="SKS33" s="161"/>
      <c r="SKT33" s="164"/>
      <c r="SKU33" s="161"/>
      <c r="SKV33" s="164"/>
      <c r="SKW33" s="161"/>
      <c r="SKX33" s="164"/>
      <c r="SKY33" s="161"/>
      <c r="SKZ33" s="164"/>
      <c r="SLA33" s="161"/>
      <c r="SLB33" s="164"/>
      <c r="SLC33" s="161"/>
      <c r="SLD33" s="164"/>
      <c r="SLE33" s="161"/>
      <c r="SLF33" s="164"/>
      <c r="SLG33" s="161"/>
      <c r="SLH33" s="164"/>
      <c r="SLI33" s="161"/>
      <c r="SLJ33" s="164"/>
      <c r="SLK33" s="161"/>
      <c r="SLL33" s="164"/>
      <c r="SLM33" s="161"/>
      <c r="SLN33" s="164"/>
      <c r="SLO33" s="161"/>
      <c r="SLP33" s="164"/>
      <c r="SLQ33" s="161"/>
      <c r="SLR33" s="164"/>
      <c r="SLS33" s="161"/>
      <c r="SLT33" s="164"/>
      <c r="SLU33" s="161"/>
      <c r="SLV33" s="164"/>
      <c r="SLW33" s="161"/>
      <c r="SLX33" s="164"/>
      <c r="SLY33" s="161"/>
      <c r="SLZ33" s="164"/>
      <c r="SMA33" s="161"/>
      <c r="SMB33" s="164"/>
      <c r="SMC33" s="161"/>
      <c r="SMD33" s="164"/>
      <c r="SME33" s="161"/>
      <c r="SMF33" s="164"/>
      <c r="SMG33" s="161"/>
      <c r="SMH33" s="164"/>
      <c r="SMI33" s="161"/>
      <c r="SMJ33" s="164"/>
      <c r="SMK33" s="161"/>
      <c r="SML33" s="164"/>
      <c r="SMM33" s="161"/>
      <c r="SMN33" s="164"/>
      <c r="SMO33" s="161"/>
      <c r="SMP33" s="164"/>
      <c r="SMQ33" s="161"/>
      <c r="SMR33" s="164"/>
      <c r="SMS33" s="161"/>
      <c r="SMT33" s="164"/>
      <c r="SMU33" s="161"/>
      <c r="SMV33" s="164"/>
      <c r="SMW33" s="161"/>
      <c r="SMX33" s="164"/>
      <c r="SMY33" s="161"/>
      <c r="SMZ33" s="164"/>
      <c r="SNA33" s="161"/>
      <c r="SNB33" s="164"/>
      <c r="SNC33" s="161"/>
      <c r="SND33" s="164"/>
      <c r="SNE33" s="161"/>
      <c r="SNF33" s="164"/>
      <c r="SNG33" s="161"/>
      <c r="SNH33" s="164"/>
      <c r="SNI33" s="161"/>
      <c r="SNJ33" s="164"/>
      <c r="SNK33" s="161"/>
      <c r="SNL33" s="164"/>
      <c r="SNM33" s="161"/>
      <c r="SNN33" s="164"/>
      <c r="SNO33" s="161"/>
      <c r="SNP33" s="164"/>
      <c r="SNQ33" s="161"/>
      <c r="SNR33" s="164"/>
      <c r="SNS33" s="161"/>
      <c r="SNT33" s="164"/>
      <c r="SNU33" s="161"/>
      <c r="SNV33" s="164"/>
      <c r="SNW33" s="161"/>
      <c r="SNX33" s="164"/>
      <c r="SNY33" s="161"/>
      <c r="SNZ33" s="164"/>
      <c r="SOA33" s="161"/>
      <c r="SOB33" s="164"/>
      <c r="SOC33" s="161"/>
      <c r="SOD33" s="164"/>
      <c r="SOE33" s="161"/>
      <c r="SOF33" s="164"/>
      <c r="SOG33" s="161"/>
      <c r="SOH33" s="164"/>
      <c r="SOI33" s="161"/>
      <c r="SOJ33" s="164"/>
      <c r="SOK33" s="161"/>
      <c r="SOL33" s="164"/>
      <c r="SOM33" s="161"/>
      <c r="SON33" s="164"/>
      <c r="SOO33" s="161"/>
      <c r="SOP33" s="164"/>
      <c r="SOQ33" s="161"/>
      <c r="SOR33" s="164"/>
      <c r="SOS33" s="161"/>
      <c r="SOT33" s="164"/>
      <c r="SOU33" s="161"/>
      <c r="SOV33" s="164"/>
      <c r="SOW33" s="161"/>
      <c r="SOX33" s="164"/>
      <c r="SOY33" s="161"/>
      <c r="SOZ33" s="164"/>
      <c r="SPA33" s="161"/>
      <c r="SPB33" s="164"/>
      <c r="SPC33" s="161"/>
      <c r="SPD33" s="164"/>
      <c r="SPE33" s="161"/>
      <c r="SPF33" s="164"/>
      <c r="SPG33" s="161"/>
      <c r="SPH33" s="164"/>
      <c r="SPI33" s="161"/>
      <c r="SPJ33" s="164"/>
      <c r="SPK33" s="161"/>
      <c r="SPL33" s="164"/>
      <c r="SPM33" s="161"/>
      <c r="SPN33" s="164"/>
      <c r="SPO33" s="161"/>
      <c r="SPP33" s="164"/>
      <c r="SPQ33" s="161"/>
      <c r="SPR33" s="164"/>
      <c r="SPS33" s="161"/>
      <c r="SPT33" s="164"/>
      <c r="SPU33" s="161"/>
      <c r="SPV33" s="164"/>
      <c r="SPW33" s="161"/>
      <c r="SPX33" s="164"/>
      <c r="SPY33" s="161"/>
      <c r="SPZ33" s="164"/>
      <c r="SQA33" s="161"/>
      <c r="SQB33" s="164"/>
      <c r="SQC33" s="161"/>
      <c r="SQD33" s="164"/>
      <c r="SQE33" s="161"/>
      <c r="SQF33" s="164"/>
      <c r="SQG33" s="161"/>
      <c r="SQH33" s="164"/>
      <c r="SQI33" s="161"/>
      <c r="SQJ33" s="164"/>
      <c r="SQK33" s="161"/>
      <c r="SQL33" s="164"/>
      <c r="SQM33" s="161"/>
      <c r="SQN33" s="164"/>
      <c r="SQO33" s="161"/>
      <c r="SQP33" s="164"/>
      <c r="SQQ33" s="161"/>
      <c r="SQR33" s="164"/>
      <c r="SQS33" s="161"/>
      <c r="SQT33" s="164"/>
      <c r="SQU33" s="161"/>
      <c r="SQV33" s="164"/>
      <c r="SQW33" s="161"/>
      <c r="SQX33" s="164"/>
      <c r="SQY33" s="161"/>
      <c r="SQZ33" s="164"/>
      <c r="SRA33" s="161"/>
      <c r="SRB33" s="164"/>
      <c r="SRC33" s="161"/>
      <c r="SRD33" s="164"/>
      <c r="SRE33" s="161"/>
      <c r="SRF33" s="164"/>
      <c r="SRG33" s="161"/>
      <c r="SRH33" s="164"/>
      <c r="SRI33" s="161"/>
      <c r="SRJ33" s="164"/>
      <c r="SRK33" s="161"/>
      <c r="SRL33" s="164"/>
      <c r="SRM33" s="161"/>
      <c r="SRN33" s="164"/>
      <c r="SRO33" s="161"/>
      <c r="SRP33" s="164"/>
      <c r="SRQ33" s="161"/>
      <c r="SRR33" s="164"/>
      <c r="SRS33" s="161"/>
      <c r="SRT33" s="164"/>
      <c r="SRU33" s="161"/>
      <c r="SRV33" s="164"/>
      <c r="SRW33" s="161"/>
      <c r="SRX33" s="164"/>
      <c r="SRY33" s="161"/>
      <c r="SRZ33" s="164"/>
      <c r="SSA33" s="161"/>
      <c r="SSB33" s="164"/>
      <c r="SSC33" s="161"/>
      <c r="SSD33" s="164"/>
      <c r="SSE33" s="161"/>
      <c r="SSF33" s="164"/>
      <c r="SSG33" s="161"/>
      <c r="SSH33" s="164"/>
      <c r="SSI33" s="161"/>
      <c r="SSJ33" s="164"/>
      <c r="SSK33" s="161"/>
      <c r="SSL33" s="164"/>
      <c r="SSM33" s="161"/>
      <c r="SSN33" s="164"/>
      <c r="SSO33" s="161"/>
      <c r="SSP33" s="164"/>
      <c r="SSQ33" s="161"/>
      <c r="SSR33" s="164"/>
      <c r="SSS33" s="161"/>
      <c r="SST33" s="164"/>
      <c r="SSU33" s="161"/>
      <c r="SSV33" s="164"/>
      <c r="SSW33" s="161"/>
      <c r="SSX33" s="164"/>
      <c r="SSY33" s="161"/>
      <c r="SSZ33" s="164"/>
      <c r="STA33" s="161"/>
      <c r="STB33" s="164"/>
      <c r="STC33" s="161"/>
      <c r="STD33" s="164"/>
      <c r="STE33" s="161"/>
      <c r="STF33" s="164"/>
      <c r="STG33" s="161"/>
      <c r="STH33" s="164"/>
      <c r="STI33" s="161"/>
      <c r="STJ33" s="164"/>
      <c r="STK33" s="161"/>
      <c r="STL33" s="164"/>
      <c r="STM33" s="161"/>
      <c r="STN33" s="164"/>
      <c r="STO33" s="161"/>
      <c r="STP33" s="164"/>
      <c r="STQ33" s="161"/>
      <c r="STR33" s="164"/>
      <c r="STS33" s="161"/>
      <c r="STT33" s="164"/>
      <c r="STU33" s="161"/>
      <c r="STV33" s="164"/>
      <c r="STW33" s="161"/>
      <c r="STX33" s="164"/>
      <c r="STY33" s="161"/>
      <c r="STZ33" s="164"/>
      <c r="SUA33" s="161"/>
      <c r="SUB33" s="164"/>
      <c r="SUC33" s="161"/>
      <c r="SUD33" s="164"/>
      <c r="SUE33" s="161"/>
      <c r="SUF33" s="164"/>
      <c r="SUG33" s="161"/>
      <c r="SUH33" s="164"/>
      <c r="SUI33" s="161"/>
      <c r="SUJ33" s="164"/>
      <c r="SUK33" s="161"/>
      <c r="SUL33" s="164"/>
      <c r="SUM33" s="161"/>
      <c r="SUN33" s="164"/>
      <c r="SUO33" s="161"/>
      <c r="SUP33" s="164"/>
      <c r="SUQ33" s="161"/>
      <c r="SUR33" s="164"/>
      <c r="SUS33" s="161"/>
      <c r="SUT33" s="164"/>
      <c r="SUU33" s="161"/>
      <c r="SUV33" s="164"/>
      <c r="SUW33" s="161"/>
      <c r="SUX33" s="164"/>
      <c r="SUY33" s="161"/>
      <c r="SUZ33" s="164"/>
      <c r="SVA33" s="161"/>
      <c r="SVB33" s="164"/>
      <c r="SVC33" s="161"/>
      <c r="SVD33" s="164"/>
      <c r="SVE33" s="161"/>
      <c r="SVF33" s="164"/>
      <c r="SVG33" s="161"/>
      <c r="SVH33" s="164"/>
      <c r="SVI33" s="161"/>
      <c r="SVJ33" s="164"/>
      <c r="SVK33" s="161"/>
      <c r="SVL33" s="164"/>
      <c r="SVM33" s="161"/>
      <c r="SVN33" s="164"/>
      <c r="SVO33" s="161"/>
      <c r="SVP33" s="164"/>
      <c r="SVQ33" s="161"/>
      <c r="SVR33" s="164"/>
      <c r="SVS33" s="161"/>
      <c r="SVT33" s="164"/>
      <c r="SVU33" s="161"/>
      <c r="SVV33" s="164"/>
      <c r="SVW33" s="161"/>
      <c r="SVX33" s="164"/>
      <c r="SVY33" s="161"/>
      <c r="SVZ33" s="164"/>
      <c r="SWA33" s="161"/>
      <c r="SWB33" s="164"/>
      <c r="SWC33" s="161"/>
      <c r="SWD33" s="164"/>
      <c r="SWE33" s="161"/>
      <c r="SWF33" s="164"/>
      <c r="SWG33" s="161"/>
      <c r="SWH33" s="164"/>
      <c r="SWI33" s="161"/>
      <c r="SWJ33" s="164"/>
      <c r="SWK33" s="161"/>
      <c r="SWL33" s="164"/>
      <c r="SWM33" s="161"/>
      <c r="SWN33" s="164"/>
      <c r="SWO33" s="161"/>
      <c r="SWP33" s="164"/>
      <c r="SWQ33" s="161"/>
      <c r="SWR33" s="164"/>
      <c r="SWS33" s="161"/>
      <c r="SWT33" s="164"/>
      <c r="SWU33" s="161"/>
      <c r="SWV33" s="164"/>
      <c r="SWW33" s="161"/>
      <c r="SWX33" s="164"/>
      <c r="SWY33" s="161"/>
      <c r="SWZ33" s="164"/>
      <c r="SXA33" s="161"/>
      <c r="SXB33" s="164"/>
      <c r="SXC33" s="161"/>
      <c r="SXD33" s="164"/>
      <c r="SXE33" s="161"/>
      <c r="SXF33" s="164"/>
      <c r="SXG33" s="161"/>
      <c r="SXH33" s="164"/>
      <c r="SXI33" s="161"/>
      <c r="SXJ33" s="164"/>
      <c r="SXK33" s="161"/>
      <c r="SXL33" s="164"/>
      <c r="SXM33" s="161"/>
      <c r="SXN33" s="164"/>
      <c r="SXO33" s="161"/>
      <c r="SXP33" s="164"/>
      <c r="SXQ33" s="161"/>
      <c r="SXR33" s="164"/>
      <c r="SXS33" s="161"/>
      <c r="SXT33" s="164"/>
      <c r="SXU33" s="161"/>
      <c r="SXV33" s="164"/>
      <c r="SXW33" s="161"/>
      <c r="SXX33" s="164"/>
      <c r="SXY33" s="161"/>
      <c r="SXZ33" s="164"/>
      <c r="SYA33" s="161"/>
      <c r="SYB33" s="164"/>
      <c r="SYC33" s="161"/>
      <c r="SYD33" s="164"/>
      <c r="SYE33" s="161"/>
      <c r="SYF33" s="164"/>
      <c r="SYG33" s="161"/>
      <c r="SYH33" s="164"/>
      <c r="SYI33" s="161"/>
      <c r="SYJ33" s="164"/>
      <c r="SYK33" s="161"/>
      <c r="SYL33" s="164"/>
      <c r="SYM33" s="161"/>
      <c r="SYN33" s="164"/>
      <c r="SYO33" s="161"/>
      <c r="SYP33" s="164"/>
      <c r="SYQ33" s="161"/>
      <c r="SYR33" s="164"/>
      <c r="SYS33" s="161"/>
      <c r="SYT33" s="164"/>
      <c r="SYU33" s="161"/>
      <c r="SYV33" s="164"/>
      <c r="SYW33" s="161"/>
      <c r="SYX33" s="164"/>
      <c r="SYY33" s="161"/>
      <c r="SYZ33" s="164"/>
      <c r="SZA33" s="161"/>
      <c r="SZB33" s="164"/>
      <c r="SZC33" s="161"/>
      <c r="SZD33" s="164"/>
      <c r="SZE33" s="161"/>
      <c r="SZF33" s="164"/>
      <c r="SZG33" s="161"/>
      <c r="SZH33" s="164"/>
      <c r="SZI33" s="161"/>
      <c r="SZJ33" s="164"/>
      <c r="SZK33" s="161"/>
      <c r="SZL33" s="164"/>
      <c r="SZM33" s="161"/>
      <c r="SZN33" s="164"/>
      <c r="SZO33" s="161"/>
      <c r="SZP33" s="164"/>
      <c r="SZQ33" s="161"/>
      <c r="SZR33" s="164"/>
      <c r="SZS33" s="161"/>
      <c r="SZT33" s="164"/>
      <c r="SZU33" s="161"/>
      <c r="SZV33" s="164"/>
      <c r="SZW33" s="161"/>
      <c r="SZX33" s="164"/>
      <c r="SZY33" s="161"/>
      <c r="SZZ33" s="164"/>
      <c r="TAA33" s="161"/>
      <c r="TAB33" s="164"/>
      <c r="TAC33" s="161"/>
      <c r="TAD33" s="164"/>
      <c r="TAE33" s="161"/>
      <c r="TAF33" s="164"/>
      <c r="TAG33" s="161"/>
      <c r="TAH33" s="164"/>
      <c r="TAI33" s="161"/>
      <c r="TAJ33" s="164"/>
      <c r="TAK33" s="161"/>
      <c r="TAL33" s="164"/>
      <c r="TAM33" s="161"/>
      <c r="TAN33" s="164"/>
      <c r="TAO33" s="161"/>
      <c r="TAP33" s="164"/>
      <c r="TAQ33" s="161"/>
      <c r="TAR33" s="164"/>
      <c r="TAS33" s="161"/>
      <c r="TAT33" s="164"/>
      <c r="TAU33" s="161"/>
      <c r="TAV33" s="164"/>
      <c r="TAW33" s="161"/>
      <c r="TAX33" s="164"/>
      <c r="TAY33" s="161"/>
      <c r="TAZ33" s="164"/>
      <c r="TBA33" s="161"/>
      <c r="TBB33" s="164"/>
      <c r="TBC33" s="161"/>
      <c r="TBD33" s="164"/>
      <c r="TBE33" s="161"/>
      <c r="TBF33" s="164"/>
      <c r="TBG33" s="161"/>
      <c r="TBH33" s="164"/>
      <c r="TBI33" s="161"/>
      <c r="TBJ33" s="164"/>
      <c r="TBK33" s="161"/>
      <c r="TBL33" s="164"/>
      <c r="TBM33" s="161"/>
      <c r="TBN33" s="164"/>
      <c r="TBO33" s="161"/>
      <c r="TBP33" s="164"/>
      <c r="TBQ33" s="161"/>
      <c r="TBR33" s="164"/>
      <c r="TBS33" s="161"/>
      <c r="TBT33" s="164"/>
      <c r="TBU33" s="161"/>
      <c r="TBV33" s="164"/>
      <c r="TBW33" s="161"/>
      <c r="TBX33" s="164"/>
      <c r="TBY33" s="161"/>
      <c r="TBZ33" s="164"/>
      <c r="TCA33" s="161"/>
      <c r="TCB33" s="164"/>
      <c r="TCC33" s="161"/>
      <c r="TCD33" s="164"/>
      <c r="TCE33" s="161"/>
      <c r="TCF33" s="164"/>
      <c r="TCG33" s="161"/>
      <c r="TCH33" s="164"/>
      <c r="TCI33" s="161"/>
      <c r="TCJ33" s="164"/>
      <c r="TCK33" s="161"/>
      <c r="TCL33" s="164"/>
      <c r="TCM33" s="161"/>
      <c r="TCN33" s="164"/>
      <c r="TCO33" s="161"/>
      <c r="TCP33" s="164"/>
      <c r="TCQ33" s="161"/>
      <c r="TCR33" s="164"/>
      <c r="TCS33" s="161"/>
      <c r="TCT33" s="164"/>
      <c r="TCU33" s="161"/>
      <c r="TCV33" s="164"/>
      <c r="TCW33" s="161"/>
      <c r="TCX33" s="164"/>
      <c r="TCY33" s="161"/>
      <c r="TCZ33" s="164"/>
      <c r="TDA33" s="161"/>
      <c r="TDB33" s="164"/>
      <c r="TDC33" s="161"/>
      <c r="TDD33" s="164"/>
      <c r="TDE33" s="161"/>
      <c r="TDF33" s="164"/>
      <c r="TDG33" s="161"/>
      <c r="TDH33" s="164"/>
      <c r="TDI33" s="161"/>
      <c r="TDJ33" s="164"/>
      <c r="TDK33" s="161"/>
      <c r="TDL33" s="164"/>
      <c r="TDM33" s="161"/>
      <c r="TDN33" s="164"/>
      <c r="TDO33" s="161"/>
      <c r="TDP33" s="164"/>
      <c r="TDQ33" s="161"/>
      <c r="TDR33" s="164"/>
      <c r="TDS33" s="161"/>
      <c r="TDT33" s="164"/>
      <c r="TDU33" s="161"/>
      <c r="TDV33" s="164"/>
      <c r="TDW33" s="161"/>
      <c r="TDX33" s="164"/>
      <c r="TDY33" s="161"/>
      <c r="TDZ33" s="164"/>
      <c r="TEA33" s="161"/>
      <c r="TEB33" s="164"/>
      <c r="TEC33" s="161"/>
      <c r="TED33" s="164"/>
      <c r="TEE33" s="161"/>
      <c r="TEF33" s="164"/>
      <c r="TEG33" s="161"/>
      <c r="TEH33" s="164"/>
      <c r="TEI33" s="161"/>
      <c r="TEJ33" s="164"/>
      <c r="TEK33" s="161"/>
      <c r="TEL33" s="164"/>
      <c r="TEM33" s="161"/>
      <c r="TEN33" s="164"/>
      <c r="TEO33" s="161"/>
      <c r="TEP33" s="164"/>
      <c r="TEQ33" s="161"/>
      <c r="TER33" s="164"/>
      <c r="TES33" s="161"/>
      <c r="TET33" s="164"/>
      <c r="TEU33" s="161"/>
      <c r="TEV33" s="164"/>
      <c r="TEW33" s="161"/>
      <c r="TEX33" s="164"/>
      <c r="TEY33" s="161"/>
      <c r="TEZ33" s="164"/>
      <c r="TFA33" s="161"/>
      <c r="TFB33" s="164"/>
      <c r="TFC33" s="161"/>
      <c r="TFD33" s="164"/>
      <c r="TFE33" s="161"/>
      <c r="TFF33" s="164"/>
      <c r="TFG33" s="161"/>
      <c r="TFH33" s="164"/>
      <c r="TFI33" s="161"/>
      <c r="TFJ33" s="164"/>
      <c r="TFK33" s="161"/>
      <c r="TFL33" s="164"/>
      <c r="TFM33" s="161"/>
      <c r="TFN33" s="164"/>
      <c r="TFO33" s="161"/>
      <c r="TFP33" s="164"/>
      <c r="TFQ33" s="161"/>
      <c r="TFR33" s="164"/>
      <c r="TFS33" s="161"/>
      <c r="TFT33" s="164"/>
      <c r="TFU33" s="161"/>
      <c r="TFV33" s="164"/>
      <c r="TFW33" s="161"/>
      <c r="TFX33" s="164"/>
      <c r="TFY33" s="161"/>
      <c r="TFZ33" s="164"/>
      <c r="TGA33" s="161"/>
      <c r="TGB33" s="164"/>
      <c r="TGC33" s="161"/>
      <c r="TGD33" s="164"/>
      <c r="TGE33" s="161"/>
      <c r="TGF33" s="164"/>
      <c r="TGG33" s="161"/>
      <c r="TGH33" s="164"/>
      <c r="TGI33" s="161"/>
      <c r="TGJ33" s="164"/>
      <c r="TGK33" s="161"/>
      <c r="TGL33" s="164"/>
      <c r="TGM33" s="161"/>
      <c r="TGN33" s="164"/>
      <c r="TGO33" s="161"/>
      <c r="TGP33" s="164"/>
      <c r="TGQ33" s="161"/>
      <c r="TGR33" s="164"/>
      <c r="TGS33" s="161"/>
      <c r="TGT33" s="164"/>
      <c r="TGU33" s="161"/>
      <c r="TGV33" s="164"/>
      <c r="TGW33" s="161"/>
      <c r="TGX33" s="164"/>
      <c r="TGY33" s="161"/>
      <c r="TGZ33" s="164"/>
      <c r="THA33" s="161"/>
      <c r="THB33" s="164"/>
      <c r="THC33" s="161"/>
      <c r="THD33" s="164"/>
      <c r="THE33" s="161"/>
      <c r="THF33" s="164"/>
      <c r="THG33" s="161"/>
      <c r="THH33" s="164"/>
      <c r="THI33" s="161"/>
      <c r="THJ33" s="164"/>
      <c r="THK33" s="161"/>
      <c r="THL33" s="164"/>
      <c r="THM33" s="161"/>
      <c r="THN33" s="164"/>
      <c r="THO33" s="161"/>
      <c r="THP33" s="164"/>
      <c r="THQ33" s="161"/>
      <c r="THR33" s="164"/>
      <c r="THS33" s="161"/>
      <c r="THT33" s="164"/>
      <c r="THU33" s="161"/>
      <c r="THV33" s="164"/>
      <c r="THW33" s="161"/>
      <c r="THX33" s="164"/>
      <c r="THY33" s="161"/>
      <c r="THZ33" s="164"/>
      <c r="TIA33" s="161"/>
      <c r="TIB33" s="164"/>
      <c r="TIC33" s="161"/>
      <c r="TID33" s="164"/>
      <c r="TIE33" s="161"/>
      <c r="TIF33" s="164"/>
      <c r="TIG33" s="161"/>
      <c r="TIH33" s="164"/>
      <c r="TII33" s="161"/>
      <c r="TIJ33" s="164"/>
      <c r="TIK33" s="161"/>
      <c r="TIL33" s="164"/>
      <c r="TIM33" s="161"/>
      <c r="TIN33" s="164"/>
      <c r="TIO33" s="161"/>
      <c r="TIP33" s="164"/>
      <c r="TIQ33" s="161"/>
      <c r="TIR33" s="164"/>
      <c r="TIS33" s="161"/>
      <c r="TIT33" s="164"/>
      <c r="TIU33" s="161"/>
      <c r="TIV33" s="164"/>
      <c r="TIW33" s="161"/>
      <c r="TIX33" s="164"/>
      <c r="TIY33" s="161"/>
      <c r="TIZ33" s="164"/>
      <c r="TJA33" s="161"/>
      <c r="TJB33" s="164"/>
      <c r="TJC33" s="161"/>
      <c r="TJD33" s="164"/>
      <c r="TJE33" s="161"/>
      <c r="TJF33" s="164"/>
      <c r="TJG33" s="161"/>
      <c r="TJH33" s="164"/>
      <c r="TJI33" s="161"/>
      <c r="TJJ33" s="164"/>
      <c r="TJK33" s="161"/>
      <c r="TJL33" s="164"/>
      <c r="TJM33" s="161"/>
      <c r="TJN33" s="164"/>
      <c r="TJO33" s="161"/>
      <c r="TJP33" s="164"/>
      <c r="TJQ33" s="161"/>
      <c r="TJR33" s="164"/>
      <c r="TJS33" s="161"/>
      <c r="TJT33" s="164"/>
      <c r="TJU33" s="161"/>
      <c r="TJV33" s="164"/>
      <c r="TJW33" s="161"/>
      <c r="TJX33" s="164"/>
      <c r="TJY33" s="161"/>
      <c r="TJZ33" s="164"/>
      <c r="TKA33" s="161"/>
      <c r="TKB33" s="164"/>
      <c r="TKC33" s="161"/>
      <c r="TKD33" s="164"/>
      <c r="TKE33" s="161"/>
      <c r="TKF33" s="164"/>
      <c r="TKG33" s="161"/>
      <c r="TKH33" s="164"/>
      <c r="TKI33" s="161"/>
      <c r="TKJ33" s="164"/>
      <c r="TKK33" s="161"/>
      <c r="TKL33" s="164"/>
      <c r="TKM33" s="161"/>
      <c r="TKN33" s="164"/>
      <c r="TKO33" s="161"/>
      <c r="TKP33" s="164"/>
      <c r="TKQ33" s="161"/>
      <c r="TKR33" s="164"/>
      <c r="TKS33" s="161"/>
      <c r="TKT33" s="164"/>
      <c r="TKU33" s="161"/>
      <c r="TKV33" s="164"/>
      <c r="TKW33" s="161"/>
      <c r="TKX33" s="164"/>
      <c r="TKY33" s="161"/>
      <c r="TKZ33" s="164"/>
      <c r="TLA33" s="161"/>
      <c r="TLB33" s="164"/>
      <c r="TLC33" s="161"/>
      <c r="TLD33" s="164"/>
      <c r="TLE33" s="161"/>
      <c r="TLF33" s="164"/>
      <c r="TLG33" s="161"/>
      <c r="TLH33" s="164"/>
      <c r="TLI33" s="161"/>
      <c r="TLJ33" s="164"/>
      <c r="TLK33" s="161"/>
      <c r="TLL33" s="164"/>
      <c r="TLM33" s="161"/>
      <c r="TLN33" s="164"/>
      <c r="TLO33" s="161"/>
      <c r="TLP33" s="164"/>
      <c r="TLQ33" s="161"/>
      <c r="TLR33" s="164"/>
      <c r="TLS33" s="161"/>
      <c r="TLT33" s="164"/>
      <c r="TLU33" s="161"/>
      <c r="TLV33" s="164"/>
      <c r="TLW33" s="161"/>
      <c r="TLX33" s="164"/>
      <c r="TLY33" s="161"/>
      <c r="TLZ33" s="164"/>
      <c r="TMA33" s="161"/>
      <c r="TMB33" s="164"/>
      <c r="TMC33" s="161"/>
      <c r="TMD33" s="164"/>
      <c r="TME33" s="161"/>
      <c r="TMF33" s="164"/>
      <c r="TMG33" s="161"/>
      <c r="TMH33" s="164"/>
      <c r="TMI33" s="161"/>
      <c r="TMJ33" s="164"/>
      <c r="TMK33" s="161"/>
      <c r="TML33" s="164"/>
      <c r="TMM33" s="161"/>
      <c r="TMN33" s="164"/>
      <c r="TMO33" s="161"/>
      <c r="TMP33" s="164"/>
      <c r="TMQ33" s="161"/>
      <c r="TMR33" s="164"/>
      <c r="TMS33" s="161"/>
      <c r="TMT33" s="164"/>
      <c r="TMU33" s="161"/>
      <c r="TMV33" s="164"/>
      <c r="TMW33" s="161"/>
      <c r="TMX33" s="164"/>
      <c r="TMY33" s="161"/>
      <c r="TMZ33" s="164"/>
      <c r="TNA33" s="161"/>
      <c r="TNB33" s="164"/>
      <c r="TNC33" s="161"/>
      <c r="TND33" s="164"/>
      <c r="TNE33" s="161"/>
      <c r="TNF33" s="164"/>
      <c r="TNG33" s="161"/>
      <c r="TNH33" s="164"/>
      <c r="TNI33" s="161"/>
      <c r="TNJ33" s="164"/>
      <c r="TNK33" s="161"/>
      <c r="TNL33" s="164"/>
      <c r="TNM33" s="161"/>
      <c r="TNN33" s="164"/>
      <c r="TNO33" s="161"/>
      <c r="TNP33" s="164"/>
      <c r="TNQ33" s="161"/>
      <c r="TNR33" s="164"/>
      <c r="TNS33" s="161"/>
      <c r="TNT33" s="164"/>
      <c r="TNU33" s="161"/>
      <c r="TNV33" s="164"/>
      <c r="TNW33" s="161"/>
      <c r="TNX33" s="164"/>
      <c r="TNY33" s="161"/>
      <c r="TNZ33" s="164"/>
      <c r="TOA33" s="161"/>
      <c r="TOB33" s="164"/>
      <c r="TOC33" s="161"/>
      <c r="TOD33" s="164"/>
      <c r="TOE33" s="161"/>
      <c r="TOF33" s="164"/>
      <c r="TOG33" s="161"/>
      <c r="TOH33" s="164"/>
      <c r="TOI33" s="161"/>
      <c r="TOJ33" s="164"/>
      <c r="TOK33" s="161"/>
      <c r="TOL33" s="164"/>
      <c r="TOM33" s="161"/>
      <c r="TON33" s="164"/>
      <c r="TOO33" s="161"/>
      <c r="TOP33" s="164"/>
      <c r="TOQ33" s="161"/>
      <c r="TOR33" s="164"/>
      <c r="TOS33" s="161"/>
      <c r="TOT33" s="164"/>
      <c r="TOU33" s="161"/>
      <c r="TOV33" s="164"/>
      <c r="TOW33" s="161"/>
      <c r="TOX33" s="164"/>
      <c r="TOY33" s="161"/>
      <c r="TOZ33" s="164"/>
      <c r="TPA33" s="161"/>
      <c r="TPB33" s="164"/>
      <c r="TPC33" s="161"/>
      <c r="TPD33" s="164"/>
      <c r="TPE33" s="161"/>
      <c r="TPF33" s="164"/>
      <c r="TPG33" s="161"/>
      <c r="TPH33" s="164"/>
      <c r="TPI33" s="161"/>
      <c r="TPJ33" s="164"/>
      <c r="TPK33" s="161"/>
      <c r="TPL33" s="164"/>
      <c r="TPM33" s="161"/>
      <c r="TPN33" s="164"/>
      <c r="TPO33" s="161"/>
      <c r="TPP33" s="164"/>
      <c r="TPQ33" s="161"/>
      <c r="TPR33" s="164"/>
      <c r="TPS33" s="161"/>
      <c r="TPT33" s="164"/>
      <c r="TPU33" s="161"/>
      <c r="TPV33" s="164"/>
      <c r="TPW33" s="161"/>
      <c r="TPX33" s="164"/>
      <c r="TPY33" s="161"/>
      <c r="TPZ33" s="164"/>
      <c r="TQA33" s="161"/>
      <c r="TQB33" s="164"/>
      <c r="TQC33" s="161"/>
      <c r="TQD33" s="164"/>
      <c r="TQE33" s="161"/>
      <c r="TQF33" s="164"/>
      <c r="TQG33" s="161"/>
      <c r="TQH33" s="164"/>
      <c r="TQI33" s="161"/>
      <c r="TQJ33" s="164"/>
      <c r="TQK33" s="161"/>
      <c r="TQL33" s="164"/>
      <c r="TQM33" s="161"/>
      <c r="TQN33" s="164"/>
      <c r="TQO33" s="161"/>
      <c r="TQP33" s="164"/>
      <c r="TQQ33" s="161"/>
      <c r="TQR33" s="164"/>
      <c r="TQS33" s="161"/>
      <c r="TQT33" s="164"/>
      <c r="TQU33" s="161"/>
      <c r="TQV33" s="164"/>
      <c r="TQW33" s="161"/>
      <c r="TQX33" s="164"/>
      <c r="TQY33" s="161"/>
      <c r="TQZ33" s="164"/>
      <c r="TRA33" s="161"/>
      <c r="TRB33" s="164"/>
      <c r="TRC33" s="161"/>
      <c r="TRD33" s="164"/>
      <c r="TRE33" s="161"/>
      <c r="TRF33" s="164"/>
      <c r="TRG33" s="161"/>
      <c r="TRH33" s="164"/>
      <c r="TRI33" s="161"/>
      <c r="TRJ33" s="164"/>
      <c r="TRK33" s="161"/>
      <c r="TRL33" s="164"/>
      <c r="TRM33" s="161"/>
      <c r="TRN33" s="164"/>
      <c r="TRO33" s="161"/>
      <c r="TRP33" s="164"/>
      <c r="TRQ33" s="161"/>
      <c r="TRR33" s="164"/>
      <c r="TRS33" s="161"/>
      <c r="TRT33" s="164"/>
      <c r="TRU33" s="161"/>
      <c r="TRV33" s="164"/>
      <c r="TRW33" s="161"/>
      <c r="TRX33" s="164"/>
      <c r="TRY33" s="161"/>
      <c r="TRZ33" s="164"/>
      <c r="TSA33" s="161"/>
      <c r="TSB33" s="164"/>
      <c r="TSC33" s="161"/>
      <c r="TSD33" s="164"/>
      <c r="TSE33" s="161"/>
      <c r="TSF33" s="164"/>
      <c r="TSG33" s="161"/>
      <c r="TSH33" s="164"/>
      <c r="TSI33" s="161"/>
      <c r="TSJ33" s="164"/>
      <c r="TSK33" s="161"/>
      <c r="TSL33" s="164"/>
      <c r="TSM33" s="161"/>
      <c r="TSN33" s="164"/>
      <c r="TSO33" s="161"/>
      <c r="TSP33" s="164"/>
      <c r="TSQ33" s="161"/>
      <c r="TSR33" s="164"/>
      <c r="TSS33" s="161"/>
      <c r="TST33" s="164"/>
      <c r="TSU33" s="161"/>
      <c r="TSV33" s="164"/>
      <c r="TSW33" s="161"/>
      <c r="TSX33" s="164"/>
      <c r="TSY33" s="161"/>
      <c r="TSZ33" s="164"/>
      <c r="TTA33" s="161"/>
      <c r="TTB33" s="164"/>
      <c r="TTC33" s="161"/>
      <c r="TTD33" s="164"/>
      <c r="TTE33" s="161"/>
      <c r="TTF33" s="164"/>
      <c r="TTG33" s="161"/>
      <c r="TTH33" s="164"/>
      <c r="TTI33" s="161"/>
      <c r="TTJ33" s="164"/>
      <c r="TTK33" s="161"/>
      <c r="TTL33" s="164"/>
      <c r="TTM33" s="161"/>
      <c r="TTN33" s="164"/>
      <c r="TTO33" s="161"/>
      <c r="TTP33" s="164"/>
      <c r="TTQ33" s="161"/>
      <c r="TTR33" s="164"/>
      <c r="TTS33" s="161"/>
      <c r="TTT33" s="164"/>
      <c r="TTU33" s="161"/>
      <c r="TTV33" s="164"/>
      <c r="TTW33" s="161"/>
      <c r="TTX33" s="164"/>
      <c r="TTY33" s="161"/>
      <c r="TTZ33" s="164"/>
      <c r="TUA33" s="161"/>
      <c r="TUB33" s="164"/>
      <c r="TUC33" s="161"/>
      <c r="TUD33" s="164"/>
      <c r="TUE33" s="161"/>
      <c r="TUF33" s="164"/>
      <c r="TUG33" s="161"/>
      <c r="TUH33" s="164"/>
      <c r="TUI33" s="161"/>
      <c r="TUJ33" s="164"/>
      <c r="TUK33" s="161"/>
      <c r="TUL33" s="164"/>
      <c r="TUM33" s="161"/>
      <c r="TUN33" s="164"/>
      <c r="TUO33" s="161"/>
      <c r="TUP33" s="164"/>
      <c r="TUQ33" s="161"/>
      <c r="TUR33" s="164"/>
      <c r="TUS33" s="161"/>
      <c r="TUT33" s="164"/>
      <c r="TUU33" s="161"/>
      <c r="TUV33" s="164"/>
      <c r="TUW33" s="161"/>
      <c r="TUX33" s="164"/>
      <c r="TUY33" s="161"/>
      <c r="TUZ33" s="164"/>
      <c r="TVA33" s="161"/>
      <c r="TVB33" s="164"/>
      <c r="TVC33" s="161"/>
      <c r="TVD33" s="164"/>
      <c r="TVE33" s="161"/>
      <c r="TVF33" s="164"/>
      <c r="TVG33" s="161"/>
      <c r="TVH33" s="164"/>
      <c r="TVI33" s="161"/>
      <c r="TVJ33" s="164"/>
      <c r="TVK33" s="161"/>
      <c r="TVL33" s="164"/>
      <c r="TVM33" s="161"/>
      <c r="TVN33" s="164"/>
      <c r="TVO33" s="161"/>
      <c r="TVP33" s="164"/>
      <c r="TVQ33" s="161"/>
      <c r="TVR33" s="164"/>
      <c r="TVS33" s="161"/>
      <c r="TVT33" s="164"/>
      <c r="TVU33" s="161"/>
      <c r="TVV33" s="164"/>
      <c r="TVW33" s="161"/>
      <c r="TVX33" s="164"/>
      <c r="TVY33" s="161"/>
      <c r="TVZ33" s="164"/>
      <c r="TWA33" s="161"/>
      <c r="TWB33" s="164"/>
      <c r="TWC33" s="161"/>
      <c r="TWD33" s="164"/>
      <c r="TWE33" s="161"/>
      <c r="TWF33" s="164"/>
      <c r="TWG33" s="161"/>
      <c r="TWH33" s="164"/>
      <c r="TWI33" s="161"/>
      <c r="TWJ33" s="164"/>
      <c r="TWK33" s="161"/>
      <c r="TWL33" s="164"/>
      <c r="TWM33" s="161"/>
      <c r="TWN33" s="164"/>
      <c r="TWO33" s="161"/>
      <c r="TWP33" s="164"/>
      <c r="TWQ33" s="161"/>
      <c r="TWR33" s="164"/>
      <c r="TWS33" s="161"/>
      <c r="TWT33" s="164"/>
      <c r="TWU33" s="161"/>
      <c r="TWV33" s="164"/>
      <c r="TWW33" s="161"/>
      <c r="TWX33" s="164"/>
      <c r="TWY33" s="161"/>
      <c r="TWZ33" s="164"/>
      <c r="TXA33" s="161"/>
      <c r="TXB33" s="164"/>
      <c r="TXC33" s="161"/>
      <c r="TXD33" s="164"/>
      <c r="TXE33" s="161"/>
      <c r="TXF33" s="164"/>
      <c r="TXG33" s="161"/>
      <c r="TXH33" s="164"/>
      <c r="TXI33" s="161"/>
      <c r="TXJ33" s="164"/>
      <c r="TXK33" s="161"/>
      <c r="TXL33" s="164"/>
      <c r="TXM33" s="161"/>
      <c r="TXN33" s="164"/>
      <c r="TXO33" s="161"/>
      <c r="TXP33" s="164"/>
      <c r="TXQ33" s="161"/>
      <c r="TXR33" s="164"/>
      <c r="TXS33" s="161"/>
      <c r="TXT33" s="164"/>
      <c r="TXU33" s="161"/>
      <c r="TXV33" s="164"/>
      <c r="TXW33" s="161"/>
      <c r="TXX33" s="164"/>
      <c r="TXY33" s="161"/>
      <c r="TXZ33" s="164"/>
      <c r="TYA33" s="161"/>
      <c r="TYB33" s="164"/>
      <c r="TYC33" s="161"/>
      <c r="TYD33" s="164"/>
      <c r="TYE33" s="161"/>
      <c r="TYF33" s="164"/>
      <c r="TYG33" s="161"/>
      <c r="TYH33" s="164"/>
      <c r="TYI33" s="161"/>
      <c r="TYJ33" s="164"/>
      <c r="TYK33" s="161"/>
      <c r="TYL33" s="164"/>
      <c r="TYM33" s="161"/>
      <c r="TYN33" s="164"/>
      <c r="TYO33" s="161"/>
      <c r="TYP33" s="164"/>
      <c r="TYQ33" s="161"/>
      <c r="TYR33" s="164"/>
      <c r="TYS33" s="161"/>
      <c r="TYT33" s="164"/>
      <c r="TYU33" s="161"/>
      <c r="TYV33" s="164"/>
      <c r="TYW33" s="161"/>
      <c r="TYX33" s="164"/>
      <c r="TYY33" s="161"/>
      <c r="TYZ33" s="164"/>
      <c r="TZA33" s="161"/>
      <c r="TZB33" s="164"/>
      <c r="TZC33" s="161"/>
      <c r="TZD33" s="164"/>
      <c r="TZE33" s="161"/>
      <c r="TZF33" s="164"/>
      <c r="TZG33" s="161"/>
      <c r="TZH33" s="164"/>
      <c r="TZI33" s="161"/>
      <c r="TZJ33" s="164"/>
      <c r="TZK33" s="161"/>
      <c r="TZL33" s="164"/>
      <c r="TZM33" s="161"/>
      <c r="TZN33" s="164"/>
      <c r="TZO33" s="161"/>
      <c r="TZP33" s="164"/>
      <c r="TZQ33" s="161"/>
      <c r="TZR33" s="164"/>
      <c r="TZS33" s="161"/>
      <c r="TZT33" s="164"/>
      <c r="TZU33" s="161"/>
      <c r="TZV33" s="164"/>
      <c r="TZW33" s="161"/>
      <c r="TZX33" s="164"/>
      <c r="TZY33" s="161"/>
      <c r="TZZ33" s="164"/>
      <c r="UAA33" s="161"/>
      <c r="UAB33" s="164"/>
      <c r="UAC33" s="161"/>
      <c r="UAD33" s="164"/>
      <c r="UAE33" s="161"/>
      <c r="UAF33" s="164"/>
      <c r="UAG33" s="161"/>
      <c r="UAH33" s="164"/>
      <c r="UAI33" s="161"/>
      <c r="UAJ33" s="164"/>
      <c r="UAK33" s="161"/>
      <c r="UAL33" s="164"/>
      <c r="UAM33" s="161"/>
      <c r="UAN33" s="164"/>
      <c r="UAO33" s="161"/>
      <c r="UAP33" s="164"/>
      <c r="UAQ33" s="161"/>
      <c r="UAR33" s="164"/>
      <c r="UAS33" s="161"/>
      <c r="UAT33" s="164"/>
      <c r="UAU33" s="161"/>
      <c r="UAV33" s="164"/>
      <c r="UAW33" s="161"/>
      <c r="UAX33" s="164"/>
      <c r="UAY33" s="161"/>
      <c r="UAZ33" s="164"/>
      <c r="UBA33" s="161"/>
      <c r="UBB33" s="164"/>
      <c r="UBC33" s="161"/>
      <c r="UBD33" s="164"/>
      <c r="UBE33" s="161"/>
      <c r="UBF33" s="164"/>
      <c r="UBG33" s="161"/>
      <c r="UBH33" s="164"/>
      <c r="UBI33" s="161"/>
      <c r="UBJ33" s="164"/>
      <c r="UBK33" s="161"/>
      <c r="UBL33" s="164"/>
      <c r="UBM33" s="161"/>
      <c r="UBN33" s="164"/>
      <c r="UBO33" s="161"/>
      <c r="UBP33" s="164"/>
      <c r="UBQ33" s="161"/>
      <c r="UBR33" s="164"/>
      <c r="UBS33" s="161"/>
      <c r="UBT33" s="164"/>
      <c r="UBU33" s="161"/>
      <c r="UBV33" s="164"/>
      <c r="UBW33" s="161"/>
      <c r="UBX33" s="164"/>
      <c r="UBY33" s="161"/>
      <c r="UBZ33" s="164"/>
      <c r="UCA33" s="161"/>
      <c r="UCB33" s="164"/>
      <c r="UCC33" s="161"/>
      <c r="UCD33" s="164"/>
      <c r="UCE33" s="161"/>
      <c r="UCF33" s="164"/>
      <c r="UCG33" s="161"/>
      <c r="UCH33" s="164"/>
      <c r="UCI33" s="161"/>
      <c r="UCJ33" s="164"/>
      <c r="UCK33" s="161"/>
      <c r="UCL33" s="164"/>
      <c r="UCM33" s="161"/>
      <c r="UCN33" s="164"/>
      <c r="UCO33" s="161"/>
      <c r="UCP33" s="164"/>
      <c r="UCQ33" s="161"/>
      <c r="UCR33" s="164"/>
      <c r="UCS33" s="161"/>
      <c r="UCT33" s="164"/>
      <c r="UCU33" s="161"/>
      <c r="UCV33" s="164"/>
      <c r="UCW33" s="161"/>
      <c r="UCX33" s="164"/>
      <c r="UCY33" s="161"/>
      <c r="UCZ33" s="164"/>
      <c r="UDA33" s="161"/>
      <c r="UDB33" s="164"/>
      <c r="UDC33" s="161"/>
      <c r="UDD33" s="164"/>
      <c r="UDE33" s="161"/>
      <c r="UDF33" s="164"/>
      <c r="UDG33" s="161"/>
      <c r="UDH33" s="164"/>
      <c r="UDI33" s="161"/>
      <c r="UDJ33" s="164"/>
      <c r="UDK33" s="161"/>
      <c r="UDL33" s="164"/>
      <c r="UDM33" s="161"/>
      <c r="UDN33" s="164"/>
      <c r="UDO33" s="161"/>
      <c r="UDP33" s="164"/>
      <c r="UDQ33" s="161"/>
      <c r="UDR33" s="164"/>
      <c r="UDS33" s="161"/>
      <c r="UDT33" s="164"/>
      <c r="UDU33" s="161"/>
      <c r="UDV33" s="164"/>
      <c r="UDW33" s="161"/>
      <c r="UDX33" s="164"/>
      <c r="UDY33" s="161"/>
      <c r="UDZ33" s="164"/>
      <c r="UEA33" s="161"/>
      <c r="UEB33" s="164"/>
      <c r="UEC33" s="161"/>
      <c r="UED33" s="164"/>
      <c r="UEE33" s="161"/>
      <c r="UEF33" s="164"/>
      <c r="UEG33" s="161"/>
      <c r="UEH33" s="164"/>
      <c r="UEI33" s="161"/>
      <c r="UEJ33" s="164"/>
      <c r="UEK33" s="161"/>
      <c r="UEL33" s="164"/>
      <c r="UEM33" s="161"/>
      <c r="UEN33" s="164"/>
      <c r="UEO33" s="161"/>
      <c r="UEP33" s="164"/>
      <c r="UEQ33" s="161"/>
      <c r="UER33" s="164"/>
      <c r="UES33" s="161"/>
      <c r="UET33" s="164"/>
      <c r="UEU33" s="161"/>
      <c r="UEV33" s="164"/>
      <c r="UEW33" s="161"/>
      <c r="UEX33" s="164"/>
      <c r="UEY33" s="161"/>
      <c r="UEZ33" s="164"/>
      <c r="UFA33" s="161"/>
      <c r="UFB33" s="164"/>
      <c r="UFC33" s="161"/>
      <c r="UFD33" s="164"/>
      <c r="UFE33" s="161"/>
      <c r="UFF33" s="164"/>
      <c r="UFG33" s="161"/>
      <c r="UFH33" s="164"/>
      <c r="UFI33" s="161"/>
      <c r="UFJ33" s="164"/>
      <c r="UFK33" s="161"/>
      <c r="UFL33" s="164"/>
      <c r="UFM33" s="161"/>
      <c r="UFN33" s="164"/>
      <c r="UFO33" s="161"/>
      <c r="UFP33" s="164"/>
      <c r="UFQ33" s="161"/>
      <c r="UFR33" s="164"/>
      <c r="UFS33" s="161"/>
      <c r="UFT33" s="164"/>
      <c r="UFU33" s="161"/>
      <c r="UFV33" s="164"/>
      <c r="UFW33" s="161"/>
      <c r="UFX33" s="164"/>
      <c r="UFY33" s="161"/>
      <c r="UFZ33" s="164"/>
      <c r="UGA33" s="161"/>
      <c r="UGB33" s="164"/>
      <c r="UGC33" s="161"/>
      <c r="UGD33" s="164"/>
      <c r="UGE33" s="161"/>
      <c r="UGF33" s="164"/>
      <c r="UGG33" s="161"/>
      <c r="UGH33" s="164"/>
      <c r="UGI33" s="161"/>
      <c r="UGJ33" s="164"/>
      <c r="UGK33" s="161"/>
      <c r="UGL33" s="164"/>
      <c r="UGM33" s="161"/>
      <c r="UGN33" s="164"/>
      <c r="UGO33" s="161"/>
      <c r="UGP33" s="164"/>
      <c r="UGQ33" s="161"/>
      <c r="UGR33" s="164"/>
      <c r="UGS33" s="161"/>
      <c r="UGT33" s="164"/>
      <c r="UGU33" s="161"/>
      <c r="UGV33" s="164"/>
      <c r="UGW33" s="161"/>
      <c r="UGX33" s="164"/>
      <c r="UGY33" s="161"/>
      <c r="UGZ33" s="164"/>
      <c r="UHA33" s="161"/>
      <c r="UHB33" s="164"/>
      <c r="UHC33" s="161"/>
      <c r="UHD33" s="164"/>
      <c r="UHE33" s="161"/>
      <c r="UHF33" s="164"/>
      <c r="UHG33" s="161"/>
      <c r="UHH33" s="164"/>
      <c r="UHI33" s="161"/>
      <c r="UHJ33" s="164"/>
      <c r="UHK33" s="161"/>
      <c r="UHL33" s="164"/>
      <c r="UHM33" s="161"/>
      <c r="UHN33" s="164"/>
      <c r="UHO33" s="161"/>
      <c r="UHP33" s="164"/>
      <c r="UHQ33" s="161"/>
      <c r="UHR33" s="164"/>
      <c r="UHS33" s="161"/>
      <c r="UHT33" s="164"/>
      <c r="UHU33" s="161"/>
      <c r="UHV33" s="164"/>
      <c r="UHW33" s="161"/>
      <c r="UHX33" s="164"/>
      <c r="UHY33" s="161"/>
      <c r="UHZ33" s="164"/>
      <c r="UIA33" s="161"/>
      <c r="UIB33" s="164"/>
      <c r="UIC33" s="161"/>
      <c r="UID33" s="164"/>
      <c r="UIE33" s="161"/>
      <c r="UIF33" s="164"/>
      <c r="UIG33" s="161"/>
      <c r="UIH33" s="164"/>
      <c r="UII33" s="161"/>
      <c r="UIJ33" s="164"/>
      <c r="UIK33" s="161"/>
      <c r="UIL33" s="164"/>
      <c r="UIM33" s="161"/>
      <c r="UIN33" s="164"/>
      <c r="UIO33" s="161"/>
      <c r="UIP33" s="164"/>
      <c r="UIQ33" s="161"/>
      <c r="UIR33" s="164"/>
      <c r="UIS33" s="161"/>
      <c r="UIT33" s="164"/>
      <c r="UIU33" s="161"/>
      <c r="UIV33" s="164"/>
      <c r="UIW33" s="161"/>
      <c r="UIX33" s="164"/>
      <c r="UIY33" s="161"/>
      <c r="UIZ33" s="164"/>
      <c r="UJA33" s="161"/>
      <c r="UJB33" s="164"/>
      <c r="UJC33" s="161"/>
      <c r="UJD33" s="164"/>
      <c r="UJE33" s="161"/>
      <c r="UJF33" s="164"/>
      <c r="UJG33" s="161"/>
      <c r="UJH33" s="164"/>
      <c r="UJI33" s="161"/>
      <c r="UJJ33" s="164"/>
      <c r="UJK33" s="161"/>
      <c r="UJL33" s="164"/>
      <c r="UJM33" s="161"/>
      <c r="UJN33" s="164"/>
      <c r="UJO33" s="161"/>
      <c r="UJP33" s="164"/>
      <c r="UJQ33" s="161"/>
      <c r="UJR33" s="164"/>
      <c r="UJS33" s="161"/>
      <c r="UJT33" s="164"/>
      <c r="UJU33" s="161"/>
      <c r="UJV33" s="164"/>
      <c r="UJW33" s="161"/>
      <c r="UJX33" s="164"/>
      <c r="UJY33" s="161"/>
      <c r="UJZ33" s="164"/>
      <c r="UKA33" s="161"/>
      <c r="UKB33" s="164"/>
      <c r="UKC33" s="161"/>
      <c r="UKD33" s="164"/>
      <c r="UKE33" s="161"/>
      <c r="UKF33" s="164"/>
      <c r="UKG33" s="161"/>
      <c r="UKH33" s="164"/>
      <c r="UKI33" s="161"/>
      <c r="UKJ33" s="164"/>
      <c r="UKK33" s="161"/>
      <c r="UKL33" s="164"/>
      <c r="UKM33" s="161"/>
      <c r="UKN33" s="164"/>
      <c r="UKO33" s="161"/>
      <c r="UKP33" s="164"/>
      <c r="UKQ33" s="161"/>
      <c r="UKR33" s="164"/>
      <c r="UKS33" s="161"/>
      <c r="UKT33" s="164"/>
      <c r="UKU33" s="161"/>
      <c r="UKV33" s="164"/>
      <c r="UKW33" s="161"/>
      <c r="UKX33" s="164"/>
      <c r="UKY33" s="161"/>
      <c r="UKZ33" s="164"/>
      <c r="ULA33" s="161"/>
      <c r="ULB33" s="164"/>
      <c r="ULC33" s="161"/>
      <c r="ULD33" s="164"/>
      <c r="ULE33" s="161"/>
      <c r="ULF33" s="164"/>
      <c r="ULG33" s="161"/>
      <c r="ULH33" s="164"/>
      <c r="ULI33" s="161"/>
      <c r="ULJ33" s="164"/>
      <c r="ULK33" s="161"/>
      <c r="ULL33" s="164"/>
      <c r="ULM33" s="161"/>
      <c r="ULN33" s="164"/>
      <c r="ULO33" s="161"/>
      <c r="ULP33" s="164"/>
      <c r="ULQ33" s="161"/>
      <c r="ULR33" s="164"/>
      <c r="ULS33" s="161"/>
      <c r="ULT33" s="164"/>
      <c r="ULU33" s="161"/>
      <c r="ULV33" s="164"/>
      <c r="ULW33" s="161"/>
      <c r="ULX33" s="164"/>
      <c r="ULY33" s="161"/>
      <c r="ULZ33" s="164"/>
      <c r="UMA33" s="161"/>
      <c r="UMB33" s="164"/>
      <c r="UMC33" s="161"/>
      <c r="UMD33" s="164"/>
      <c r="UME33" s="161"/>
      <c r="UMF33" s="164"/>
      <c r="UMG33" s="161"/>
      <c r="UMH33" s="164"/>
      <c r="UMI33" s="161"/>
      <c r="UMJ33" s="164"/>
      <c r="UMK33" s="161"/>
      <c r="UML33" s="164"/>
      <c r="UMM33" s="161"/>
      <c r="UMN33" s="164"/>
      <c r="UMO33" s="161"/>
      <c r="UMP33" s="164"/>
      <c r="UMQ33" s="161"/>
      <c r="UMR33" s="164"/>
      <c r="UMS33" s="161"/>
      <c r="UMT33" s="164"/>
      <c r="UMU33" s="161"/>
      <c r="UMV33" s="164"/>
      <c r="UMW33" s="161"/>
      <c r="UMX33" s="164"/>
      <c r="UMY33" s="161"/>
      <c r="UMZ33" s="164"/>
      <c r="UNA33" s="161"/>
      <c r="UNB33" s="164"/>
      <c r="UNC33" s="161"/>
      <c r="UND33" s="164"/>
      <c r="UNE33" s="161"/>
      <c r="UNF33" s="164"/>
      <c r="UNG33" s="161"/>
      <c r="UNH33" s="164"/>
      <c r="UNI33" s="161"/>
      <c r="UNJ33" s="164"/>
      <c r="UNK33" s="161"/>
      <c r="UNL33" s="164"/>
      <c r="UNM33" s="161"/>
      <c r="UNN33" s="164"/>
      <c r="UNO33" s="161"/>
      <c r="UNP33" s="164"/>
      <c r="UNQ33" s="161"/>
      <c r="UNR33" s="164"/>
      <c r="UNS33" s="161"/>
      <c r="UNT33" s="164"/>
      <c r="UNU33" s="161"/>
      <c r="UNV33" s="164"/>
      <c r="UNW33" s="161"/>
      <c r="UNX33" s="164"/>
      <c r="UNY33" s="161"/>
      <c r="UNZ33" s="164"/>
      <c r="UOA33" s="161"/>
      <c r="UOB33" s="164"/>
      <c r="UOC33" s="161"/>
      <c r="UOD33" s="164"/>
      <c r="UOE33" s="161"/>
      <c r="UOF33" s="164"/>
      <c r="UOG33" s="161"/>
      <c r="UOH33" s="164"/>
      <c r="UOI33" s="161"/>
      <c r="UOJ33" s="164"/>
      <c r="UOK33" s="161"/>
      <c r="UOL33" s="164"/>
      <c r="UOM33" s="161"/>
      <c r="UON33" s="164"/>
      <c r="UOO33" s="161"/>
      <c r="UOP33" s="164"/>
      <c r="UOQ33" s="161"/>
      <c r="UOR33" s="164"/>
      <c r="UOS33" s="161"/>
      <c r="UOT33" s="164"/>
      <c r="UOU33" s="161"/>
      <c r="UOV33" s="164"/>
      <c r="UOW33" s="161"/>
      <c r="UOX33" s="164"/>
      <c r="UOY33" s="161"/>
      <c r="UOZ33" s="164"/>
      <c r="UPA33" s="161"/>
      <c r="UPB33" s="164"/>
      <c r="UPC33" s="161"/>
      <c r="UPD33" s="164"/>
      <c r="UPE33" s="161"/>
      <c r="UPF33" s="164"/>
      <c r="UPG33" s="161"/>
      <c r="UPH33" s="164"/>
      <c r="UPI33" s="161"/>
      <c r="UPJ33" s="164"/>
      <c r="UPK33" s="161"/>
      <c r="UPL33" s="164"/>
      <c r="UPM33" s="161"/>
      <c r="UPN33" s="164"/>
      <c r="UPO33" s="161"/>
      <c r="UPP33" s="164"/>
      <c r="UPQ33" s="161"/>
      <c r="UPR33" s="164"/>
      <c r="UPS33" s="161"/>
      <c r="UPT33" s="164"/>
      <c r="UPU33" s="161"/>
      <c r="UPV33" s="164"/>
      <c r="UPW33" s="161"/>
      <c r="UPX33" s="164"/>
      <c r="UPY33" s="161"/>
      <c r="UPZ33" s="164"/>
      <c r="UQA33" s="161"/>
      <c r="UQB33" s="164"/>
      <c r="UQC33" s="161"/>
      <c r="UQD33" s="164"/>
      <c r="UQE33" s="161"/>
      <c r="UQF33" s="164"/>
      <c r="UQG33" s="161"/>
      <c r="UQH33" s="164"/>
      <c r="UQI33" s="161"/>
      <c r="UQJ33" s="164"/>
      <c r="UQK33" s="161"/>
      <c r="UQL33" s="164"/>
      <c r="UQM33" s="161"/>
      <c r="UQN33" s="164"/>
      <c r="UQO33" s="161"/>
      <c r="UQP33" s="164"/>
      <c r="UQQ33" s="161"/>
      <c r="UQR33" s="164"/>
      <c r="UQS33" s="161"/>
      <c r="UQT33" s="164"/>
      <c r="UQU33" s="161"/>
      <c r="UQV33" s="164"/>
      <c r="UQW33" s="161"/>
      <c r="UQX33" s="164"/>
      <c r="UQY33" s="161"/>
      <c r="UQZ33" s="164"/>
      <c r="URA33" s="161"/>
      <c r="URB33" s="164"/>
      <c r="URC33" s="161"/>
      <c r="URD33" s="164"/>
      <c r="URE33" s="161"/>
      <c r="URF33" s="164"/>
      <c r="URG33" s="161"/>
      <c r="URH33" s="164"/>
      <c r="URI33" s="161"/>
      <c r="URJ33" s="164"/>
      <c r="URK33" s="161"/>
      <c r="URL33" s="164"/>
      <c r="URM33" s="161"/>
      <c r="URN33" s="164"/>
      <c r="URO33" s="161"/>
      <c r="URP33" s="164"/>
      <c r="URQ33" s="161"/>
      <c r="URR33" s="164"/>
      <c r="URS33" s="161"/>
      <c r="URT33" s="164"/>
      <c r="URU33" s="161"/>
      <c r="URV33" s="164"/>
      <c r="URW33" s="161"/>
      <c r="URX33" s="164"/>
      <c r="URY33" s="161"/>
      <c r="URZ33" s="164"/>
      <c r="USA33" s="161"/>
      <c r="USB33" s="164"/>
      <c r="USC33" s="161"/>
      <c r="USD33" s="164"/>
      <c r="USE33" s="161"/>
      <c r="USF33" s="164"/>
      <c r="USG33" s="161"/>
      <c r="USH33" s="164"/>
      <c r="USI33" s="161"/>
      <c r="USJ33" s="164"/>
      <c r="USK33" s="161"/>
      <c r="USL33" s="164"/>
      <c r="USM33" s="161"/>
      <c r="USN33" s="164"/>
      <c r="USO33" s="161"/>
      <c r="USP33" s="164"/>
      <c r="USQ33" s="161"/>
      <c r="USR33" s="164"/>
      <c r="USS33" s="161"/>
      <c r="UST33" s="164"/>
      <c r="USU33" s="161"/>
      <c r="USV33" s="164"/>
      <c r="USW33" s="161"/>
      <c r="USX33" s="164"/>
      <c r="USY33" s="161"/>
      <c r="USZ33" s="164"/>
      <c r="UTA33" s="161"/>
      <c r="UTB33" s="164"/>
      <c r="UTC33" s="161"/>
      <c r="UTD33" s="164"/>
      <c r="UTE33" s="161"/>
      <c r="UTF33" s="164"/>
      <c r="UTG33" s="161"/>
      <c r="UTH33" s="164"/>
      <c r="UTI33" s="161"/>
      <c r="UTJ33" s="164"/>
      <c r="UTK33" s="161"/>
      <c r="UTL33" s="164"/>
      <c r="UTM33" s="161"/>
      <c r="UTN33" s="164"/>
      <c r="UTO33" s="161"/>
      <c r="UTP33" s="164"/>
      <c r="UTQ33" s="161"/>
      <c r="UTR33" s="164"/>
      <c r="UTS33" s="161"/>
      <c r="UTT33" s="164"/>
      <c r="UTU33" s="161"/>
      <c r="UTV33" s="164"/>
      <c r="UTW33" s="161"/>
      <c r="UTX33" s="164"/>
      <c r="UTY33" s="161"/>
      <c r="UTZ33" s="164"/>
      <c r="UUA33" s="161"/>
      <c r="UUB33" s="164"/>
      <c r="UUC33" s="161"/>
      <c r="UUD33" s="164"/>
      <c r="UUE33" s="161"/>
      <c r="UUF33" s="164"/>
      <c r="UUG33" s="161"/>
      <c r="UUH33" s="164"/>
      <c r="UUI33" s="161"/>
      <c r="UUJ33" s="164"/>
      <c r="UUK33" s="161"/>
      <c r="UUL33" s="164"/>
      <c r="UUM33" s="161"/>
      <c r="UUN33" s="164"/>
      <c r="UUO33" s="161"/>
      <c r="UUP33" s="164"/>
      <c r="UUQ33" s="161"/>
      <c r="UUR33" s="164"/>
      <c r="UUS33" s="161"/>
      <c r="UUT33" s="164"/>
      <c r="UUU33" s="161"/>
      <c r="UUV33" s="164"/>
      <c r="UUW33" s="161"/>
      <c r="UUX33" s="164"/>
      <c r="UUY33" s="161"/>
      <c r="UUZ33" s="164"/>
      <c r="UVA33" s="161"/>
      <c r="UVB33" s="164"/>
      <c r="UVC33" s="161"/>
      <c r="UVD33" s="164"/>
      <c r="UVE33" s="161"/>
      <c r="UVF33" s="164"/>
      <c r="UVG33" s="161"/>
      <c r="UVH33" s="164"/>
      <c r="UVI33" s="161"/>
      <c r="UVJ33" s="164"/>
      <c r="UVK33" s="161"/>
      <c r="UVL33" s="164"/>
      <c r="UVM33" s="161"/>
      <c r="UVN33" s="164"/>
      <c r="UVO33" s="161"/>
      <c r="UVP33" s="164"/>
      <c r="UVQ33" s="161"/>
      <c r="UVR33" s="164"/>
      <c r="UVS33" s="161"/>
      <c r="UVT33" s="164"/>
      <c r="UVU33" s="161"/>
      <c r="UVV33" s="164"/>
      <c r="UVW33" s="161"/>
      <c r="UVX33" s="164"/>
      <c r="UVY33" s="161"/>
      <c r="UVZ33" s="164"/>
      <c r="UWA33" s="161"/>
      <c r="UWB33" s="164"/>
      <c r="UWC33" s="161"/>
      <c r="UWD33" s="164"/>
      <c r="UWE33" s="161"/>
      <c r="UWF33" s="164"/>
      <c r="UWG33" s="161"/>
      <c r="UWH33" s="164"/>
      <c r="UWI33" s="161"/>
      <c r="UWJ33" s="164"/>
      <c r="UWK33" s="161"/>
      <c r="UWL33" s="164"/>
      <c r="UWM33" s="161"/>
      <c r="UWN33" s="164"/>
      <c r="UWO33" s="161"/>
      <c r="UWP33" s="164"/>
      <c r="UWQ33" s="161"/>
      <c r="UWR33" s="164"/>
      <c r="UWS33" s="161"/>
      <c r="UWT33" s="164"/>
      <c r="UWU33" s="161"/>
      <c r="UWV33" s="164"/>
      <c r="UWW33" s="161"/>
      <c r="UWX33" s="164"/>
      <c r="UWY33" s="161"/>
      <c r="UWZ33" s="164"/>
      <c r="UXA33" s="161"/>
      <c r="UXB33" s="164"/>
      <c r="UXC33" s="161"/>
      <c r="UXD33" s="164"/>
      <c r="UXE33" s="161"/>
      <c r="UXF33" s="164"/>
      <c r="UXG33" s="161"/>
      <c r="UXH33" s="164"/>
      <c r="UXI33" s="161"/>
      <c r="UXJ33" s="164"/>
      <c r="UXK33" s="161"/>
      <c r="UXL33" s="164"/>
      <c r="UXM33" s="161"/>
      <c r="UXN33" s="164"/>
      <c r="UXO33" s="161"/>
      <c r="UXP33" s="164"/>
      <c r="UXQ33" s="161"/>
      <c r="UXR33" s="164"/>
      <c r="UXS33" s="161"/>
      <c r="UXT33" s="164"/>
      <c r="UXU33" s="161"/>
      <c r="UXV33" s="164"/>
      <c r="UXW33" s="161"/>
      <c r="UXX33" s="164"/>
      <c r="UXY33" s="161"/>
      <c r="UXZ33" s="164"/>
      <c r="UYA33" s="161"/>
      <c r="UYB33" s="164"/>
      <c r="UYC33" s="161"/>
      <c r="UYD33" s="164"/>
      <c r="UYE33" s="161"/>
      <c r="UYF33" s="164"/>
      <c r="UYG33" s="161"/>
      <c r="UYH33" s="164"/>
      <c r="UYI33" s="161"/>
      <c r="UYJ33" s="164"/>
      <c r="UYK33" s="161"/>
      <c r="UYL33" s="164"/>
      <c r="UYM33" s="161"/>
      <c r="UYN33" s="164"/>
      <c r="UYO33" s="161"/>
      <c r="UYP33" s="164"/>
      <c r="UYQ33" s="161"/>
      <c r="UYR33" s="164"/>
      <c r="UYS33" s="161"/>
      <c r="UYT33" s="164"/>
      <c r="UYU33" s="161"/>
      <c r="UYV33" s="164"/>
      <c r="UYW33" s="161"/>
      <c r="UYX33" s="164"/>
      <c r="UYY33" s="161"/>
      <c r="UYZ33" s="164"/>
      <c r="UZA33" s="161"/>
      <c r="UZB33" s="164"/>
      <c r="UZC33" s="161"/>
      <c r="UZD33" s="164"/>
      <c r="UZE33" s="161"/>
      <c r="UZF33" s="164"/>
      <c r="UZG33" s="161"/>
      <c r="UZH33" s="164"/>
      <c r="UZI33" s="161"/>
      <c r="UZJ33" s="164"/>
      <c r="UZK33" s="161"/>
      <c r="UZL33" s="164"/>
      <c r="UZM33" s="161"/>
      <c r="UZN33" s="164"/>
      <c r="UZO33" s="161"/>
      <c r="UZP33" s="164"/>
      <c r="UZQ33" s="161"/>
      <c r="UZR33" s="164"/>
      <c r="UZS33" s="161"/>
      <c r="UZT33" s="164"/>
      <c r="UZU33" s="161"/>
      <c r="UZV33" s="164"/>
      <c r="UZW33" s="161"/>
      <c r="UZX33" s="164"/>
      <c r="UZY33" s="161"/>
      <c r="UZZ33" s="164"/>
      <c r="VAA33" s="161"/>
      <c r="VAB33" s="164"/>
      <c r="VAC33" s="161"/>
      <c r="VAD33" s="164"/>
      <c r="VAE33" s="161"/>
      <c r="VAF33" s="164"/>
      <c r="VAG33" s="161"/>
      <c r="VAH33" s="164"/>
      <c r="VAI33" s="161"/>
      <c r="VAJ33" s="164"/>
      <c r="VAK33" s="161"/>
      <c r="VAL33" s="164"/>
      <c r="VAM33" s="161"/>
      <c r="VAN33" s="164"/>
      <c r="VAO33" s="161"/>
      <c r="VAP33" s="164"/>
      <c r="VAQ33" s="161"/>
      <c r="VAR33" s="164"/>
      <c r="VAS33" s="161"/>
      <c r="VAT33" s="164"/>
      <c r="VAU33" s="161"/>
      <c r="VAV33" s="164"/>
      <c r="VAW33" s="161"/>
      <c r="VAX33" s="164"/>
      <c r="VAY33" s="161"/>
      <c r="VAZ33" s="164"/>
      <c r="VBA33" s="161"/>
      <c r="VBB33" s="164"/>
      <c r="VBC33" s="161"/>
      <c r="VBD33" s="164"/>
      <c r="VBE33" s="161"/>
      <c r="VBF33" s="164"/>
      <c r="VBG33" s="161"/>
      <c r="VBH33" s="164"/>
      <c r="VBI33" s="161"/>
      <c r="VBJ33" s="164"/>
      <c r="VBK33" s="161"/>
      <c r="VBL33" s="164"/>
      <c r="VBM33" s="161"/>
      <c r="VBN33" s="164"/>
      <c r="VBO33" s="161"/>
      <c r="VBP33" s="164"/>
      <c r="VBQ33" s="161"/>
      <c r="VBR33" s="164"/>
      <c r="VBS33" s="161"/>
      <c r="VBT33" s="164"/>
      <c r="VBU33" s="161"/>
      <c r="VBV33" s="164"/>
      <c r="VBW33" s="161"/>
      <c r="VBX33" s="164"/>
      <c r="VBY33" s="161"/>
      <c r="VBZ33" s="164"/>
      <c r="VCA33" s="161"/>
      <c r="VCB33" s="164"/>
      <c r="VCC33" s="161"/>
      <c r="VCD33" s="164"/>
      <c r="VCE33" s="161"/>
      <c r="VCF33" s="164"/>
      <c r="VCG33" s="161"/>
      <c r="VCH33" s="164"/>
      <c r="VCI33" s="161"/>
      <c r="VCJ33" s="164"/>
      <c r="VCK33" s="161"/>
      <c r="VCL33" s="164"/>
      <c r="VCM33" s="161"/>
      <c r="VCN33" s="164"/>
      <c r="VCO33" s="161"/>
      <c r="VCP33" s="164"/>
      <c r="VCQ33" s="161"/>
      <c r="VCR33" s="164"/>
      <c r="VCS33" s="161"/>
      <c r="VCT33" s="164"/>
      <c r="VCU33" s="161"/>
      <c r="VCV33" s="164"/>
      <c r="VCW33" s="161"/>
      <c r="VCX33" s="164"/>
      <c r="VCY33" s="161"/>
      <c r="VCZ33" s="164"/>
      <c r="VDA33" s="161"/>
      <c r="VDB33" s="164"/>
      <c r="VDC33" s="161"/>
      <c r="VDD33" s="164"/>
      <c r="VDE33" s="161"/>
      <c r="VDF33" s="164"/>
      <c r="VDG33" s="161"/>
      <c r="VDH33" s="164"/>
      <c r="VDI33" s="161"/>
      <c r="VDJ33" s="164"/>
      <c r="VDK33" s="161"/>
      <c r="VDL33" s="164"/>
      <c r="VDM33" s="161"/>
      <c r="VDN33" s="164"/>
      <c r="VDO33" s="161"/>
      <c r="VDP33" s="164"/>
      <c r="VDQ33" s="161"/>
      <c r="VDR33" s="164"/>
      <c r="VDS33" s="161"/>
      <c r="VDT33" s="164"/>
      <c r="VDU33" s="161"/>
      <c r="VDV33" s="164"/>
      <c r="VDW33" s="161"/>
      <c r="VDX33" s="164"/>
      <c r="VDY33" s="161"/>
      <c r="VDZ33" s="164"/>
      <c r="VEA33" s="161"/>
      <c r="VEB33" s="164"/>
      <c r="VEC33" s="161"/>
      <c r="VED33" s="164"/>
      <c r="VEE33" s="161"/>
      <c r="VEF33" s="164"/>
      <c r="VEG33" s="161"/>
      <c r="VEH33" s="164"/>
      <c r="VEI33" s="161"/>
      <c r="VEJ33" s="164"/>
      <c r="VEK33" s="161"/>
      <c r="VEL33" s="164"/>
      <c r="VEM33" s="161"/>
      <c r="VEN33" s="164"/>
      <c r="VEO33" s="161"/>
      <c r="VEP33" s="164"/>
      <c r="VEQ33" s="161"/>
      <c r="VER33" s="164"/>
      <c r="VES33" s="161"/>
      <c r="VET33" s="164"/>
      <c r="VEU33" s="161"/>
      <c r="VEV33" s="164"/>
      <c r="VEW33" s="161"/>
      <c r="VEX33" s="164"/>
      <c r="VEY33" s="161"/>
      <c r="VEZ33" s="164"/>
      <c r="VFA33" s="161"/>
      <c r="VFB33" s="164"/>
      <c r="VFC33" s="161"/>
      <c r="VFD33" s="164"/>
      <c r="VFE33" s="161"/>
      <c r="VFF33" s="164"/>
      <c r="VFG33" s="161"/>
      <c r="VFH33" s="164"/>
      <c r="VFI33" s="161"/>
      <c r="VFJ33" s="164"/>
      <c r="VFK33" s="161"/>
      <c r="VFL33" s="164"/>
      <c r="VFM33" s="161"/>
      <c r="VFN33" s="164"/>
      <c r="VFO33" s="161"/>
      <c r="VFP33" s="164"/>
      <c r="VFQ33" s="161"/>
      <c r="VFR33" s="164"/>
      <c r="VFS33" s="161"/>
      <c r="VFT33" s="164"/>
      <c r="VFU33" s="161"/>
      <c r="VFV33" s="164"/>
      <c r="VFW33" s="161"/>
      <c r="VFX33" s="164"/>
      <c r="VFY33" s="161"/>
      <c r="VFZ33" s="164"/>
      <c r="VGA33" s="161"/>
      <c r="VGB33" s="164"/>
      <c r="VGC33" s="161"/>
      <c r="VGD33" s="164"/>
      <c r="VGE33" s="161"/>
      <c r="VGF33" s="164"/>
      <c r="VGG33" s="161"/>
      <c r="VGH33" s="164"/>
      <c r="VGI33" s="161"/>
      <c r="VGJ33" s="164"/>
      <c r="VGK33" s="161"/>
      <c r="VGL33" s="164"/>
      <c r="VGM33" s="161"/>
      <c r="VGN33" s="164"/>
      <c r="VGO33" s="161"/>
      <c r="VGP33" s="164"/>
      <c r="VGQ33" s="161"/>
      <c r="VGR33" s="164"/>
      <c r="VGS33" s="161"/>
      <c r="VGT33" s="164"/>
      <c r="VGU33" s="161"/>
      <c r="VGV33" s="164"/>
      <c r="VGW33" s="161"/>
      <c r="VGX33" s="164"/>
      <c r="VGY33" s="161"/>
      <c r="VGZ33" s="164"/>
      <c r="VHA33" s="161"/>
      <c r="VHB33" s="164"/>
      <c r="VHC33" s="161"/>
      <c r="VHD33" s="164"/>
      <c r="VHE33" s="161"/>
      <c r="VHF33" s="164"/>
      <c r="VHG33" s="161"/>
      <c r="VHH33" s="164"/>
      <c r="VHI33" s="161"/>
      <c r="VHJ33" s="164"/>
      <c r="VHK33" s="161"/>
      <c r="VHL33" s="164"/>
      <c r="VHM33" s="161"/>
      <c r="VHN33" s="164"/>
      <c r="VHO33" s="161"/>
      <c r="VHP33" s="164"/>
      <c r="VHQ33" s="161"/>
      <c r="VHR33" s="164"/>
      <c r="VHS33" s="161"/>
      <c r="VHT33" s="164"/>
      <c r="VHU33" s="161"/>
      <c r="VHV33" s="164"/>
      <c r="VHW33" s="161"/>
      <c r="VHX33" s="164"/>
      <c r="VHY33" s="161"/>
      <c r="VHZ33" s="164"/>
      <c r="VIA33" s="161"/>
      <c r="VIB33" s="164"/>
      <c r="VIC33" s="161"/>
      <c r="VID33" s="164"/>
      <c r="VIE33" s="161"/>
      <c r="VIF33" s="164"/>
      <c r="VIG33" s="161"/>
      <c r="VIH33" s="164"/>
      <c r="VII33" s="161"/>
      <c r="VIJ33" s="164"/>
      <c r="VIK33" s="161"/>
      <c r="VIL33" s="164"/>
      <c r="VIM33" s="161"/>
      <c r="VIN33" s="164"/>
      <c r="VIO33" s="161"/>
      <c r="VIP33" s="164"/>
      <c r="VIQ33" s="161"/>
      <c r="VIR33" s="164"/>
      <c r="VIS33" s="161"/>
      <c r="VIT33" s="164"/>
      <c r="VIU33" s="161"/>
      <c r="VIV33" s="164"/>
      <c r="VIW33" s="161"/>
      <c r="VIX33" s="164"/>
      <c r="VIY33" s="161"/>
      <c r="VIZ33" s="164"/>
      <c r="VJA33" s="161"/>
      <c r="VJB33" s="164"/>
      <c r="VJC33" s="161"/>
      <c r="VJD33" s="164"/>
      <c r="VJE33" s="161"/>
      <c r="VJF33" s="164"/>
      <c r="VJG33" s="161"/>
      <c r="VJH33" s="164"/>
      <c r="VJI33" s="161"/>
      <c r="VJJ33" s="164"/>
      <c r="VJK33" s="161"/>
      <c r="VJL33" s="164"/>
      <c r="VJM33" s="161"/>
      <c r="VJN33" s="164"/>
      <c r="VJO33" s="161"/>
      <c r="VJP33" s="164"/>
      <c r="VJQ33" s="161"/>
      <c r="VJR33" s="164"/>
      <c r="VJS33" s="161"/>
      <c r="VJT33" s="164"/>
      <c r="VJU33" s="161"/>
      <c r="VJV33" s="164"/>
      <c r="VJW33" s="161"/>
      <c r="VJX33" s="164"/>
      <c r="VJY33" s="161"/>
      <c r="VJZ33" s="164"/>
      <c r="VKA33" s="161"/>
      <c r="VKB33" s="164"/>
      <c r="VKC33" s="161"/>
      <c r="VKD33" s="164"/>
      <c r="VKE33" s="161"/>
      <c r="VKF33" s="164"/>
      <c r="VKG33" s="161"/>
      <c r="VKH33" s="164"/>
      <c r="VKI33" s="161"/>
      <c r="VKJ33" s="164"/>
      <c r="VKK33" s="161"/>
      <c r="VKL33" s="164"/>
      <c r="VKM33" s="161"/>
      <c r="VKN33" s="164"/>
      <c r="VKO33" s="161"/>
      <c r="VKP33" s="164"/>
      <c r="VKQ33" s="161"/>
      <c r="VKR33" s="164"/>
      <c r="VKS33" s="161"/>
      <c r="VKT33" s="164"/>
      <c r="VKU33" s="161"/>
      <c r="VKV33" s="164"/>
      <c r="VKW33" s="161"/>
      <c r="VKX33" s="164"/>
      <c r="VKY33" s="161"/>
      <c r="VKZ33" s="164"/>
      <c r="VLA33" s="161"/>
      <c r="VLB33" s="164"/>
      <c r="VLC33" s="161"/>
      <c r="VLD33" s="164"/>
      <c r="VLE33" s="161"/>
      <c r="VLF33" s="164"/>
      <c r="VLG33" s="161"/>
      <c r="VLH33" s="164"/>
      <c r="VLI33" s="161"/>
      <c r="VLJ33" s="164"/>
      <c r="VLK33" s="161"/>
      <c r="VLL33" s="164"/>
      <c r="VLM33" s="161"/>
      <c r="VLN33" s="164"/>
      <c r="VLO33" s="161"/>
      <c r="VLP33" s="164"/>
      <c r="VLQ33" s="161"/>
      <c r="VLR33" s="164"/>
      <c r="VLS33" s="161"/>
      <c r="VLT33" s="164"/>
      <c r="VLU33" s="161"/>
      <c r="VLV33" s="164"/>
      <c r="VLW33" s="161"/>
      <c r="VLX33" s="164"/>
      <c r="VLY33" s="161"/>
      <c r="VLZ33" s="164"/>
      <c r="VMA33" s="161"/>
      <c r="VMB33" s="164"/>
      <c r="VMC33" s="161"/>
      <c r="VMD33" s="164"/>
      <c r="VME33" s="161"/>
      <c r="VMF33" s="164"/>
      <c r="VMG33" s="161"/>
      <c r="VMH33" s="164"/>
      <c r="VMI33" s="161"/>
      <c r="VMJ33" s="164"/>
      <c r="VMK33" s="161"/>
      <c r="VML33" s="164"/>
      <c r="VMM33" s="161"/>
      <c r="VMN33" s="164"/>
      <c r="VMO33" s="161"/>
      <c r="VMP33" s="164"/>
      <c r="VMQ33" s="161"/>
      <c r="VMR33" s="164"/>
      <c r="VMS33" s="161"/>
      <c r="VMT33" s="164"/>
      <c r="VMU33" s="161"/>
      <c r="VMV33" s="164"/>
      <c r="VMW33" s="161"/>
      <c r="VMX33" s="164"/>
      <c r="VMY33" s="161"/>
      <c r="VMZ33" s="164"/>
      <c r="VNA33" s="161"/>
      <c r="VNB33" s="164"/>
      <c r="VNC33" s="161"/>
      <c r="VND33" s="164"/>
      <c r="VNE33" s="161"/>
      <c r="VNF33" s="164"/>
      <c r="VNG33" s="161"/>
      <c r="VNH33" s="164"/>
      <c r="VNI33" s="161"/>
      <c r="VNJ33" s="164"/>
      <c r="VNK33" s="161"/>
      <c r="VNL33" s="164"/>
      <c r="VNM33" s="161"/>
      <c r="VNN33" s="164"/>
      <c r="VNO33" s="161"/>
      <c r="VNP33" s="164"/>
      <c r="VNQ33" s="161"/>
      <c r="VNR33" s="164"/>
      <c r="VNS33" s="161"/>
      <c r="VNT33" s="164"/>
      <c r="VNU33" s="161"/>
      <c r="VNV33" s="164"/>
      <c r="VNW33" s="161"/>
      <c r="VNX33" s="164"/>
      <c r="VNY33" s="161"/>
      <c r="VNZ33" s="164"/>
      <c r="VOA33" s="161"/>
      <c r="VOB33" s="164"/>
      <c r="VOC33" s="161"/>
      <c r="VOD33" s="164"/>
      <c r="VOE33" s="161"/>
      <c r="VOF33" s="164"/>
      <c r="VOG33" s="161"/>
      <c r="VOH33" s="164"/>
      <c r="VOI33" s="161"/>
      <c r="VOJ33" s="164"/>
      <c r="VOK33" s="161"/>
      <c r="VOL33" s="164"/>
      <c r="VOM33" s="161"/>
      <c r="VON33" s="164"/>
      <c r="VOO33" s="161"/>
      <c r="VOP33" s="164"/>
      <c r="VOQ33" s="161"/>
      <c r="VOR33" s="164"/>
      <c r="VOS33" s="161"/>
      <c r="VOT33" s="164"/>
      <c r="VOU33" s="161"/>
      <c r="VOV33" s="164"/>
      <c r="VOW33" s="161"/>
      <c r="VOX33" s="164"/>
      <c r="VOY33" s="161"/>
      <c r="VOZ33" s="164"/>
      <c r="VPA33" s="161"/>
      <c r="VPB33" s="164"/>
      <c r="VPC33" s="161"/>
      <c r="VPD33" s="164"/>
      <c r="VPE33" s="161"/>
      <c r="VPF33" s="164"/>
      <c r="VPG33" s="161"/>
      <c r="VPH33" s="164"/>
      <c r="VPI33" s="161"/>
      <c r="VPJ33" s="164"/>
      <c r="VPK33" s="161"/>
      <c r="VPL33" s="164"/>
      <c r="VPM33" s="161"/>
      <c r="VPN33" s="164"/>
      <c r="VPO33" s="161"/>
      <c r="VPP33" s="164"/>
      <c r="VPQ33" s="161"/>
      <c r="VPR33" s="164"/>
      <c r="VPS33" s="161"/>
      <c r="VPT33" s="164"/>
      <c r="VPU33" s="161"/>
      <c r="VPV33" s="164"/>
      <c r="VPW33" s="161"/>
      <c r="VPX33" s="164"/>
      <c r="VPY33" s="161"/>
      <c r="VPZ33" s="164"/>
      <c r="VQA33" s="161"/>
      <c r="VQB33" s="164"/>
      <c r="VQC33" s="161"/>
      <c r="VQD33" s="164"/>
      <c r="VQE33" s="161"/>
      <c r="VQF33" s="164"/>
      <c r="VQG33" s="161"/>
      <c r="VQH33" s="164"/>
      <c r="VQI33" s="161"/>
      <c r="VQJ33" s="164"/>
      <c r="VQK33" s="161"/>
      <c r="VQL33" s="164"/>
      <c r="VQM33" s="161"/>
      <c r="VQN33" s="164"/>
      <c r="VQO33" s="161"/>
      <c r="VQP33" s="164"/>
      <c r="VQQ33" s="161"/>
      <c r="VQR33" s="164"/>
      <c r="VQS33" s="161"/>
      <c r="VQT33" s="164"/>
      <c r="VQU33" s="161"/>
      <c r="VQV33" s="164"/>
      <c r="VQW33" s="161"/>
      <c r="VQX33" s="164"/>
      <c r="VQY33" s="161"/>
      <c r="VQZ33" s="164"/>
      <c r="VRA33" s="161"/>
      <c r="VRB33" s="164"/>
      <c r="VRC33" s="161"/>
      <c r="VRD33" s="164"/>
      <c r="VRE33" s="161"/>
      <c r="VRF33" s="164"/>
      <c r="VRG33" s="161"/>
      <c r="VRH33" s="164"/>
      <c r="VRI33" s="161"/>
      <c r="VRJ33" s="164"/>
      <c r="VRK33" s="161"/>
      <c r="VRL33" s="164"/>
      <c r="VRM33" s="161"/>
      <c r="VRN33" s="164"/>
      <c r="VRO33" s="161"/>
      <c r="VRP33" s="164"/>
      <c r="VRQ33" s="161"/>
      <c r="VRR33" s="164"/>
      <c r="VRS33" s="161"/>
      <c r="VRT33" s="164"/>
      <c r="VRU33" s="161"/>
      <c r="VRV33" s="164"/>
      <c r="VRW33" s="161"/>
      <c r="VRX33" s="164"/>
      <c r="VRY33" s="161"/>
      <c r="VRZ33" s="164"/>
      <c r="VSA33" s="161"/>
      <c r="VSB33" s="164"/>
      <c r="VSC33" s="161"/>
      <c r="VSD33" s="164"/>
      <c r="VSE33" s="161"/>
      <c r="VSF33" s="164"/>
      <c r="VSG33" s="161"/>
      <c r="VSH33" s="164"/>
      <c r="VSI33" s="161"/>
      <c r="VSJ33" s="164"/>
      <c r="VSK33" s="161"/>
      <c r="VSL33" s="164"/>
      <c r="VSM33" s="161"/>
      <c r="VSN33" s="164"/>
      <c r="VSO33" s="161"/>
      <c r="VSP33" s="164"/>
      <c r="VSQ33" s="161"/>
      <c r="VSR33" s="164"/>
      <c r="VSS33" s="161"/>
      <c r="VST33" s="164"/>
      <c r="VSU33" s="161"/>
      <c r="VSV33" s="164"/>
      <c r="VSW33" s="161"/>
      <c r="VSX33" s="164"/>
      <c r="VSY33" s="161"/>
      <c r="VSZ33" s="164"/>
      <c r="VTA33" s="161"/>
      <c r="VTB33" s="164"/>
      <c r="VTC33" s="161"/>
      <c r="VTD33" s="164"/>
      <c r="VTE33" s="161"/>
      <c r="VTF33" s="164"/>
      <c r="VTG33" s="161"/>
      <c r="VTH33" s="164"/>
      <c r="VTI33" s="161"/>
      <c r="VTJ33" s="164"/>
      <c r="VTK33" s="161"/>
      <c r="VTL33" s="164"/>
      <c r="VTM33" s="161"/>
      <c r="VTN33" s="164"/>
      <c r="VTO33" s="161"/>
      <c r="VTP33" s="164"/>
      <c r="VTQ33" s="161"/>
      <c r="VTR33" s="164"/>
      <c r="VTS33" s="161"/>
      <c r="VTT33" s="164"/>
      <c r="VTU33" s="161"/>
      <c r="VTV33" s="164"/>
      <c r="VTW33" s="161"/>
      <c r="VTX33" s="164"/>
      <c r="VTY33" s="161"/>
      <c r="VTZ33" s="164"/>
      <c r="VUA33" s="161"/>
      <c r="VUB33" s="164"/>
      <c r="VUC33" s="161"/>
      <c r="VUD33" s="164"/>
      <c r="VUE33" s="161"/>
      <c r="VUF33" s="164"/>
      <c r="VUG33" s="161"/>
      <c r="VUH33" s="164"/>
      <c r="VUI33" s="161"/>
      <c r="VUJ33" s="164"/>
      <c r="VUK33" s="161"/>
      <c r="VUL33" s="164"/>
      <c r="VUM33" s="161"/>
      <c r="VUN33" s="164"/>
      <c r="VUO33" s="161"/>
      <c r="VUP33" s="164"/>
      <c r="VUQ33" s="161"/>
      <c r="VUR33" s="164"/>
      <c r="VUS33" s="161"/>
      <c r="VUT33" s="164"/>
      <c r="VUU33" s="161"/>
      <c r="VUV33" s="164"/>
      <c r="VUW33" s="161"/>
      <c r="VUX33" s="164"/>
      <c r="VUY33" s="161"/>
      <c r="VUZ33" s="164"/>
      <c r="VVA33" s="161"/>
      <c r="VVB33" s="164"/>
      <c r="VVC33" s="161"/>
      <c r="VVD33" s="164"/>
      <c r="VVE33" s="161"/>
      <c r="VVF33" s="164"/>
      <c r="VVG33" s="161"/>
      <c r="VVH33" s="164"/>
      <c r="VVI33" s="161"/>
      <c r="VVJ33" s="164"/>
      <c r="VVK33" s="161"/>
      <c r="VVL33" s="164"/>
      <c r="VVM33" s="161"/>
      <c r="VVN33" s="164"/>
      <c r="VVO33" s="161"/>
      <c r="VVP33" s="164"/>
      <c r="VVQ33" s="161"/>
      <c r="VVR33" s="164"/>
      <c r="VVS33" s="161"/>
      <c r="VVT33" s="164"/>
      <c r="VVU33" s="161"/>
      <c r="VVV33" s="164"/>
      <c r="VVW33" s="161"/>
      <c r="VVX33" s="164"/>
      <c r="VVY33" s="161"/>
      <c r="VVZ33" s="164"/>
      <c r="VWA33" s="161"/>
      <c r="VWB33" s="164"/>
      <c r="VWC33" s="161"/>
      <c r="VWD33" s="164"/>
      <c r="VWE33" s="161"/>
      <c r="VWF33" s="164"/>
      <c r="VWG33" s="161"/>
      <c r="VWH33" s="164"/>
      <c r="VWI33" s="161"/>
      <c r="VWJ33" s="164"/>
      <c r="VWK33" s="161"/>
      <c r="VWL33" s="164"/>
      <c r="VWM33" s="161"/>
      <c r="VWN33" s="164"/>
      <c r="VWO33" s="161"/>
      <c r="VWP33" s="164"/>
      <c r="VWQ33" s="161"/>
      <c r="VWR33" s="164"/>
      <c r="VWS33" s="161"/>
      <c r="VWT33" s="164"/>
      <c r="VWU33" s="161"/>
      <c r="VWV33" s="164"/>
      <c r="VWW33" s="161"/>
      <c r="VWX33" s="164"/>
      <c r="VWY33" s="161"/>
      <c r="VWZ33" s="164"/>
      <c r="VXA33" s="161"/>
      <c r="VXB33" s="164"/>
      <c r="VXC33" s="161"/>
      <c r="VXD33" s="164"/>
      <c r="VXE33" s="161"/>
      <c r="VXF33" s="164"/>
      <c r="VXG33" s="161"/>
      <c r="VXH33" s="164"/>
      <c r="VXI33" s="161"/>
      <c r="VXJ33" s="164"/>
      <c r="VXK33" s="161"/>
      <c r="VXL33" s="164"/>
      <c r="VXM33" s="161"/>
      <c r="VXN33" s="164"/>
      <c r="VXO33" s="161"/>
      <c r="VXP33" s="164"/>
      <c r="VXQ33" s="161"/>
      <c r="VXR33" s="164"/>
      <c r="VXS33" s="161"/>
      <c r="VXT33" s="164"/>
      <c r="VXU33" s="161"/>
      <c r="VXV33" s="164"/>
      <c r="VXW33" s="161"/>
      <c r="VXX33" s="164"/>
      <c r="VXY33" s="161"/>
      <c r="VXZ33" s="164"/>
      <c r="VYA33" s="161"/>
      <c r="VYB33" s="164"/>
      <c r="VYC33" s="161"/>
      <c r="VYD33" s="164"/>
      <c r="VYE33" s="161"/>
      <c r="VYF33" s="164"/>
      <c r="VYG33" s="161"/>
      <c r="VYH33" s="164"/>
      <c r="VYI33" s="161"/>
      <c r="VYJ33" s="164"/>
      <c r="VYK33" s="161"/>
      <c r="VYL33" s="164"/>
      <c r="VYM33" s="161"/>
      <c r="VYN33" s="164"/>
      <c r="VYO33" s="161"/>
      <c r="VYP33" s="164"/>
      <c r="VYQ33" s="161"/>
      <c r="VYR33" s="164"/>
      <c r="VYS33" s="161"/>
      <c r="VYT33" s="164"/>
      <c r="VYU33" s="161"/>
      <c r="VYV33" s="164"/>
      <c r="VYW33" s="161"/>
      <c r="VYX33" s="164"/>
      <c r="VYY33" s="161"/>
      <c r="VYZ33" s="164"/>
      <c r="VZA33" s="161"/>
      <c r="VZB33" s="164"/>
      <c r="VZC33" s="161"/>
      <c r="VZD33" s="164"/>
      <c r="VZE33" s="161"/>
      <c r="VZF33" s="164"/>
      <c r="VZG33" s="161"/>
      <c r="VZH33" s="164"/>
      <c r="VZI33" s="161"/>
      <c r="VZJ33" s="164"/>
      <c r="VZK33" s="161"/>
      <c r="VZL33" s="164"/>
      <c r="VZM33" s="161"/>
      <c r="VZN33" s="164"/>
      <c r="VZO33" s="161"/>
      <c r="VZP33" s="164"/>
      <c r="VZQ33" s="161"/>
      <c r="VZR33" s="164"/>
      <c r="VZS33" s="161"/>
      <c r="VZT33" s="164"/>
      <c r="VZU33" s="161"/>
      <c r="VZV33" s="164"/>
      <c r="VZW33" s="161"/>
      <c r="VZX33" s="164"/>
      <c r="VZY33" s="161"/>
      <c r="VZZ33" s="164"/>
      <c r="WAA33" s="161"/>
      <c r="WAB33" s="164"/>
      <c r="WAC33" s="161"/>
      <c r="WAD33" s="164"/>
      <c r="WAE33" s="161"/>
      <c r="WAF33" s="164"/>
      <c r="WAG33" s="161"/>
      <c r="WAH33" s="164"/>
      <c r="WAI33" s="161"/>
      <c r="WAJ33" s="164"/>
      <c r="WAK33" s="161"/>
      <c r="WAL33" s="164"/>
      <c r="WAM33" s="161"/>
      <c r="WAN33" s="164"/>
      <c r="WAO33" s="161"/>
      <c r="WAP33" s="164"/>
      <c r="WAQ33" s="161"/>
      <c r="WAR33" s="164"/>
      <c r="WAS33" s="161"/>
      <c r="WAT33" s="164"/>
      <c r="WAU33" s="161"/>
      <c r="WAV33" s="164"/>
      <c r="WAW33" s="161"/>
      <c r="WAX33" s="164"/>
      <c r="WAY33" s="161"/>
      <c r="WAZ33" s="164"/>
      <c r="WBA33" s="161"/>
      <c r="WBB33" s="164"/>
      <c r="WBC33" s="161"/>
      <c r="WBD33" s="164"/>
      <c r="WBE33" s="161"/>
      <c r="WBF33" s="164"/>
      <c r="WBG33" s="161"/>
      <c r="WBH33" s="164"/>
      <c r="WBI33" s="161"/>
      <c r="WBJ33" s="164"/>
      <c r="WBK33" s="161"/>
      <c r="WBL33" s="164"/>
      <c r="WBM33" s="161"/>
      <c r="WBN33" s="164"/>
      <c r="WBO33" s="161"/>
      <c r="WBP33" s="164"/>
      <c r="WBQ33" s="161"/>
      <c r="WBR33" s="164"/>
      <c r="WBS33" s="161"/>
      <c r="WBT33" s="164"/>
      <c r="WBU33" s="161"/>
      <c r="WBV33" s="164"/>
      <c r="WBW33" s="161"/>
      <c r="WBX33" s="164"/>
      <c r="WBY33" s="161"/>
      <c r="WBZ33" s="164"/>
      <c r="WCA33" s="161"/>
      <c r="WCB33" s="164"/>
      <c r="WCC33" s="161"/>
      <c r="WCD33" s="164"/>
      <c r="WCE33" s="161"/>
      <c r="WCF33" s="164"/>
      <c r="WCG33" s="161"/>
      <c r="WCH33" s="164"/>
      <c r="WCI33" s="161"/>
      <c r="WCJ33" s="164"/>
      <c r="WCK33" s="161"/>
      <c r="WCL33" s="164"/>
      <c r="WCM33" s="161"/>
      <c r="WCN33" s="164"/>
      <c r="WCO33" s="161"/>
      <c r="WCP33" s="164"/>
      <c r="WCQ33" s="161"/>
      <c r="WCR33" s="164"/>
      <c r="WCS33" s="161"/>
      <c r="WCT33" s="164"/>
      <c r="WCU33" s="161"/>
      <c r="WCV33" s="164"/>
      <c r="WCW33" s="161"/>
      <c r="WCX33" s="164"/>
      <c r="WCY33" s="161"/>
      <c r="WCZ33" s="164"/>
      <c r="WDA33" s="161"/>
      <c r="WDB33" s="164"/>
      <c r="WDC33" s="161"/>
      <c r="WDD33" s="164"/>
      <c r="WDE33" s="161"/>
      <c r="WDF33" s="164"/>
      <c r="WDG33" s="161"/>
      <c r="WDH33" s="164"/>
      <c r="WDI33" s="161"/>
      <c r="WDJ33" s="164"/>
      <c r="WDK33" s="161"/>
      <c r="WDL33" s="164"/>
      <c r="WDM33" s="161"/>
      <c r="WDN33" s="164"/>
      <c r="WDO33" s="161"/>
      <c r="WDP33" s="164"/>
      <c r="WDQ33" s="161"/>
      <c r="WDR33" s="164"/>
      <c r="WDS33" s="161"/>
      <c r="WDT33" s="164"/>
      <c r="WDU33" s="161"/>
      <c r="WDV33" s="164"/>
      <c r="WDW33" s="161"/>
      <c r="WDX33" s="164"/>
      <c r="WDY33" s="161"/>
      <c r="WDZ33" s="164"/>
      <c r="WEA33" s="161"/>
      <c r="WEB33" s="164"/>
      <c r="WEC33" s="161"/>
      <c r="WED33" s="164"/>
      <c r="WEE33" s="161"/>
      <c r="WEF33" s="164"/>
      <c r="WEG33" s="161"/>
      <c r="WEH33" s="164"/>
      <c r="WEI33" s="161"/>
      <c r="WEJ33" s="164"/>
      <c r="WEK33" s="161"/>
      <c r="WEL33" s="164"/>
      <c r="WEM33" s="161"/>
      <c r="WEN33" s="164"/>
      <c r="WEO33" s="161"/>
      <c r="WEP33" s="164"/>
      <c r="WEQ33" s="161"/>
      <c r="WER33" s="164"/>
      <c r="WES33" s="161"/>
      <c r="WET33" s="164"/>
      <c r="WEU33" s="161"/>
      <c r="WEV33" s="164"/>
      <c r="WEW33" s="161"/>
      <c r="WEX33" s="164"/>
      <c r="WEY33" s="161"/>
      <c r="WEZ33" s="164"/>
      <c r="WFA33" s="161"/>
      <c r="WFB33" s="164"/>
      <c r="WFC33" s="161"/>
      <c r="WFD33" s="164"/>
      <c r="WFE33" s="161"/>
      <c r="WFF33" s="164"/>
      <c r="WFG33" s="161"/>
      <c r="WFH33" s="164"/>
      <c r="WFI33" s="161"/>
      <c r="WFJ33" s="164"/>
      <c r="WFK33" s="161"/>
      <c r="WFL33" s="164"/>
      <c r="WFM33" s="161"/>
      <c r="WFN33" s="164"/>
      <c r="WFO33" s="161"/>
      <c r="WFP33" s="164"/>
      <c r="WFQ33" s="161"/>
      <c r="WFR33" s="164"/>
      <c r="WFS33" s="161"/>
      <c r="WFT33" s="164"/>
      <c r="WFU33" s="161"/>
      <c r="WFV33" s="164"/>
      <c r="WFW33" s="161"/>
      <c r="WFX33" s="164"/>
      <c r="WFY33" s="161"/>
      <c r="WFZ33" s="164"/>
      <c r="WGA33" s="161"/>
      <c r="WGB33" s="164"/>
      <c r="WGC33" s="161"/>
      <c r="WGD33" s="164"/>
      <c r="WGE33" s="161"/>
      <c r="WGF33" s="164"/>
      <c r="WGG33" s="161"/>
      <c r="WGH33" s="164"/>
      <c r="WGI33" s="161"/>
      <c r="WGJ33" s="164"/>
      <c r="WGK33" s="161"/>
      <c r="WGL33" s="164"/>
      <c r="WGM33" s="161"/>
      <c r="WGN33" s="164"/>
      <c r="WGO33" s="161"/>
      <c r="WGP33" s="164"/>
      <c r="WGQ33" s="161"/>
      <c r="WGR33" s="164"/>
      <c r="WGS33" s="161"/>
      <c r="WGT33" s="164"/>
      <c r="WGU33" s="161"/>
      <c r="WGV33" s="164"/>
      <c r="WGW33" s="161"/>
      <c r="WGX33" s="164"/>
      <c r="WGY33" s="161"/>
      <c r="WGZ33" s="164"/>
      <c r="WHA33" s="161"/>
      <c r="WHB33" s="164"/>
      <c r="WHC33" s="161"/>
      <c r="WHD33" s="164"/>
      <c r="WHE33" s="161"/>
      <c r="WHF33" s="164"/>
      <c r="WHG33" s="161"/>
      <c r="WHH33" s="164"/>
      <c r="WHI33" s="161"/>
      <c r="WHJ33" s="164"/>
      <c r="WHK33" s="161"/>
      <c r="WHL33" s="164"/>
      <c r="WHM33" s="161"/>
      <c r="WHN33" s="164"/>
      <c r="WHO33" s="161"/>
      <c r="WHP33" s="164"/>
      <c r="WHQ33" s="161"/>
      <c r="WHR33" s="164"/>
      <c r="WHS33" s="161"/>
      <c r="WHT33" s="164"/>
      <c r="WHU33" s="161"/>
      <c r="WHV33" s="164"/>
      <c r="WHW33" s="161"/>
      <c r="WHX33" s="164"/>
      <c r="WHY33" s="161"/>
      <c r="WHZ33" s="164"/>
      <c r="WIA33" s="161"/>
      <c r="WIB33" s="164"/>
      <c r="WIC33" s="161"/>
      <c r="WID33" s="164"/>
      <c r="WIE33" s="161"/>
      <c r="WIF33" s="164"/>
      <c r="WIG33" s="161"/>
      <c r="WIH33" s="164"/>
      <c r="WII33" s="161"/>
      <c r="WIJ33" s="164"/>
      <c r="WIK33" s="161"/>
      <c r="WIL33" s="164"/>
      <c r="WIM33" s="161"/>
      <c r="WIN33" s="164"/>
      <c r="WIO33" s="161"/>
      <c r="WIP33" s="164"/>
      <c r="WIQ33" s="161"/>
      <c r="WIR33" s="164"/>
      <c r="WIS33" s="161"/>
      <c r="WIT33" s="164"/>
      <c r="WIU33" s="161"/>
      <c r="WIV33" s="164"/>
      <c r="WIW33" s="161"/>
      <c r="WIX33" s="164"/>
      <c r="WIY33" s="161"/>
      <c r="WIZ33" s="164"/>
      <c r="WJA33" s="161"/>
      <c r="WJB33" s="164"/>
      <c r="WJC33" s="161"/>
      <c r="WJD33" s="164"/>
      <c r="WJE33" s="161"/>
      <c r="WJF33" s="164"/>
      <c r="WJG33" s="161"/>
      <c r="WJH33" s="164"/>
      <c r="WJI33" s="161"/>
      <c r="WJJ33" s="164"/>
      <c r="WJK33" s="161"/>
      <c r="WJL33" s="164"/>
      <c r="WJM33" s="161"/>
      <c r="WJN33" s="164"/>
      <c r="WJO33" s="161"/>
      <c r="WJP33" s="164"/>
      <c r="WJQ33" s="161"/>
      <c r="WJR33" s="164"/>
      <c r="WJS33" s="161"/>
      <c r="WJT33" s="164"/>
      <c r="WJU33" s="161"/>
      <c r="WJV33" s="164"/>
      <c r="WJW33" s="161"/>
      <c r="WJX33" s="164"/>
      <c r="WJY33" s="161"/>
      <c r="WJZ33" s="164"/>
      <c r="WKA33" s="161"/>
      <c r="WKB33" s="164"/>
      <c r="WKC33" s="161"/>
      <c r="WKD33" s="164"/>
      <c r="WKE33" s="161"/>
      <c r="WKF33" s="164"/>
      <c r="WKG33" s="161"/>
      <c r="WKH33" s="164"/>
      <c r="WKI33" s="161"/>
      <c r="WKJ33" s="164"/>
      <c r="WKK33" s="161"/>
      <c r="WKL33" s="164"/>
      <c r="WKM33" s="161"/>
      <c r="WKN33" s="164"/>
      <c r="WKO33" s="161"/>
      <c r="WKP33" s="164"/>
      <c r="WKQ33" s="161"/>
      <c r="WKR33" s="164"/>
      <c r="WKS33" s="161"/>
      <c r="WKT33" s="164"/>
      <c r="WKU33" s="161"/>
      <c r="WKV33" s="164"/>
      <c r="WKW33" s="161"/>
      <c r="WKX33" s="164"/>
      <c r="WKY33" s="161"/>
      <c r="WKZ33" s="164"/>
      <c r="WLA33" s="161"/>
      <c r="WLB33" s="164"/>
      <c r="WLC33" s="161"/>
      <c r="WLD33" s="164"/>
      <c r="WLE33" s="161"/>
      <c r="WLF33" s="164"/>
      <c r="WLG33" s="161"/>
      <c r="WLH33" s="164"/>
      <c r="WLI33" s="161"/>
      <c r="WLJ33" s="164"/>
      <c r="WLK33" s="161"/>
      <c r="WLL33" s="164"/>
      <c r="WLM33" s="161"/>
      <c r="WLN33" s="164"/>
      <c r="WLO33" s="161"/>
      <c r="WLP33" s="164"/>
      <c r="WLQ33" s="161"/>
      <c r="WLR33" s="164"/>
      <c r="WLS33" s="161"/>
      <c r="WLT33" s="164"/>
      <c r="WLU33" s="161"/>
      <c r="WLV33" s="164"/>
      <c r="WLW33" s="161"/>
      <c r="WLX33" s="164"/>
      <c r="WLY33" s="161"/>
      <c r="WLZ33" s="164"/>
      <c r="WMA33" s="161"/>
      <c r="WMB33" s="164"/>
      <c r="WMC33" s="161"/>
      <c r="WMD33" s="164"/>
      <c r="WME33" s="161"/>
      <c r="WMF33" s="164"/>
      <c r="WMG33" s="161"/>
      <c r="WMH33" s="164"/>
      <c r="WMI33" s="161"/>
      <c r="WMJ33" s="164"/>
      <c r="WMK33" s="161"/>
      <c r="WML33" s="164"/>
      <c r="WMM33" s="161"/>
      <c r="WMN33" s="164"/>
      <c r="WMO33" s="161"/>
      <c r="WMP33" s="164"/>
      <c r="WMQ33" s="161"/>
      <c r="WMR33" s="164"/>
      <c r="WMS33" s="161"/>
      <c r="WMT33" s="164"/>
      <c r="WMU33" s="161"/>
      <c r="WMV33" s="164"/>
      <c r="WMW33" s="161"/>
      <c r="WMX33" s="164"/>
      <c r="WMY33" s="161"/>
      <c r="WMZ33" s="164"/>
      <c r="WNA33" s="161"/>
      <c r="WNB33" s="164"/>
      <c r="WNC33" s="161"/>
      <c r="WND33" s="164"/>
      <c r="WNE33" s="161"/>
      <c r="WNF33" s="164"/>
      <c r="WNG33" s="161"/>
      <c r="WNH33" s="164"/>
      <c r="WNI33" s="161"/>
      <c r="WNJ33" s="164"/>
      <c r="WNK33" s="161"/>
      <c r="WNL33" s="164"/>
      <c r="WNM33" s="161"/>
      <c r="WNN33" s="164"/>
      <c r="WNO33" s="161"/>
      <c r="WNP33" s="164"/>
      <c r="WNQ33" s="161"/>
      <c r="WNR33" s="164"/>
      <c r="WNS33" s="161"/>
      <c r="WNT33" s="164"/>
      <c r="WNU33" s="161"/>
      <c r="WNV33" s="164"/>
      <c r="WNW33" s="161"/>
      <c r="WNX33" s="164"/>
      <c r="WNY33" s="161"/>
      <c r="WNZ33" s="164"/>
      <c r="WOA33" s="161"/>
      <c r="WOB33" s="164"/>
      <c r="WOC33" s="161"/>
      <c r="WOD33" s="164"/>
      <c r="WOE33" s="161"/>
      <c r="WOF33" s="164"/>
      <c r="WOG33" s="161"/>
      <c r="WOH33" s="164"/>
      <c r="WOI33" s="161"/>
      <c r="WOJ33" s="164"/>
      <c r="WOK33" s="161"/>
      <c r="WOL33" s="164"/>
      <c r="WOM33" s="161"/>
      <c r="WON33" s="164"/>
      <c r="WOO33" s="161"/>
      <c r="WOP33" s="164"/>
      <c r="WOQ33" s="161"/>
      <c r="WOR33" s="164"/>
      <c r="WOS33" s="161"/>
      <c r="WOT33" s="164"/>
      <c r="WOU33" s="161"/>
      <c r="WOV33" s="164"/>
      <c r="WOW33" s="161"/>
      <c r="WOX33" s="164"/>
      <c r="WOY33" s="161"/>
      <c r="WOZ33" s="164"/>
      <c r="WPA33" s="161"/>
      <c r="WPB33" s="164"/>
      <c r="WPC33" s="161"/>
      <c r="WPD33" s="164"/>
      <c r="WPE33" s="161"/>
      <c r="WPF33" s="164"/>
      <c r="WPG33" s="161"/>
      <c r="WPH33" s="164"/>
      <c r="WPI33" s="161"/>
      <c r="WPJ33" s="164"/>
      <c r="WPK33" s="161"/>
      <c r="WPL33" s="164"/>
      <c r="WPM33" s="161"/>
      <c r="WPN33" s="164"/>
      <c r="WPO33" s="161"/>
      <c r="WPP33" s="164"/>
      <c r="WPQ33" s="161"/>
      <c r="WPR33" s="164"/>
      <c r="WPS33" s="161"/>
      <c r="WPT33" s="164"/>
      <c r="WPU33" s="161"/>
      <c r="WPV33" s="164"/>
      <c r="WPW33" s="161"/>
      <c r="WPX33" s="164"/>
      <c r="WPY33" s="161"/>
      <c r="WPZ33" s="164"/>
      <c r="WQA33" s="161"/>
      <c r="WQB33" s="164"/>
      <c r="WQC33" s="161"/>
      <c r="WQD33" s="164"/>
      <c r="WQE33" s="161"/>
      <c r="WQF33" s="164"/>
      <c r="WQG33" s="161"/>
      <c r="WQH33" s="164"/>
      <c r="WQI33" s="161"/>
      <c r="WQJ33" s="164"/>
      <c r="WQK33" s="161"/>
      <c r="WQL33" s="164"/>
      <c r="WQM33" s="161"/>
      <c r="WQN33" s="164"/>
      <c r="WQO33" s="161"/>
      <c r="WQP33" s="164"/>
      <c r="WQQ33" s="161"/>
      <c r="WQR33" s="164"/>
      <c r="WQS33" s="161"/>
      <c r="WQT33" s="164"/>
      <c r="WQU33" s="161"/>
      <c r="WQV33" s="164"/>
      <c r="WQW33" s="161"/>
      <c r="WQX33" s="164"/>
      <c r="WQY33" s="161"/>
      <c r="WQZ33" s="164"/>
      <c r="WRA33" s="161"/>
      <c r="WRB33" s="164"/>
      <c r="WRC33" s="161"/>
      <c r="WRD33" s="164"/>
      <c r="WRE33" s="161"/>
      <c r="WRF33" s="164"/>
      <c r="WRG33" s="161"/>
      <c r="WRH33" s="164"/>
      <c r="WRI33" s="161"/>
      <c r="WRJ33" s="164"/>
      <c r="WRK33" s="161"/>
      <c r="WRL33" s="164"/>
      <c r="WRM33" s="161"/>
      <c r="WRN33" s="164"/>
      <c r="WRO33" s="161"/>
      <c r="WRP33" s="164"/>
      <c r="WRQ33" s="161"/>
      <c r="WRR33" s="164"/>
      <c r="WRS33" s="161"/>
      <c r="WRT33" s="164"/>
      <c r="WRU33" s="161"/>
      <c r="WRV33" s="164"/>
      <c r="WRW33" s="161"/>
      <c r="WRX33" s="164"/>
      <c r="WRY33" s="161"/>
      <c r="WRZ33" s="164"/>
      <c r="WSA33" s="161"/>
      <c r="WSB33" s="164"/>
      <c r="WSC33" s="161"/>
      <c r="WSD33" s="164"/>
      <c r="WSE33" s="161"/>
      <c r="WSF33" s="164"/>
      <c r="WSG33" s="161"/>
      <c r="WSH33" s="164"/>
      <c r="WSI33" s="161"/>
      <c r="WSJ33" s="164"/>
      <c r="WSK33" s="161"/>
      <c r="WSL33" s="164"/>
      <c r="WSM33" s="161"/>
      <c r="WSN33" s="164"/>
      <c r="WSO33" s="161"/>
      <c r="WSP33" s="164"/>
      <c r="WSQ33" s="161"/>
      <c r="WSR33" s="164"/>
      <c r="WSS33" s="161"/>
      <c r="WST33" s="164"/>
      <c r="WSU33" s="161"/>
      <c r="WSV33" s="164"/>
      <c r="WSW33" s="161"/>
      <c r="WSX33" s="164"/>
      <c r="WSY33" s="161"/>
      <c r="WSZ33" s="164"/>
      <c r="WTA33" s="161"/>
      <c r="WTB33" s="164"/>
      <c r="WTC33" s="161"/>
      <c r="WTD33" s="164"/>
      <c r="WTE33" s="161"/>
      <c r="WTF33" s="164"/>
      <c r="WTG33" s="161"/>
      <c r="WTH33" s="164"/>
      <c r="WTI33" s="161"/>
      <c r="WTJ33" s="164"/>
      <c r="WTK33" s="161"/>
      <c r="WTL33" s="164"/>
      <c r="WTM33" s="161"/>
      <c r="WTN33" s="164"/>
      <c r="WTO33" s="161"/>
      <c r="WTP33" s="164"/>
      <c r="WTQ33" s="161"/>
      <c r="WTR33" s="164"/>
      <c r="WTS33" s="161"/>
      <c r="WTT33" s="164"/>
      <c r="WTU33" s="161"/>
      <c r="WTV33" s="164"/>
      <c r="WTW33" s="161"/>
      <c r="WTX33" s="164"/>
      <c r="WTY33" s="161"/>
      <c r="WTZ33" s="164"/>
      <c r="WUA33" s="161"/>
      <c r="WUB33" s="164"/>
      <c r="WUC33" s="161"/>
      <c r="WUD33" s="164"/>
      <c r="WUE33" s="161"/>
      <c r="WUF33" s="164"/>
      <c r="WUG33" s="161"/>
      <c r="WUH33" s="164"/>
      <c r="WUI33" s="161"/>
      <c r="WUJ33" s="164"/>
      <c r="WUK33" s="161"/>
      <c r="WUL33" s="164"/>
      <c r="WUM33" s="161"/>
      <c r="WUN33" s="164"/>
      <c r="WUO33" s="161"/>
      <c r="WUP33" s="164"/>
      <c r="WUQ33" s="161"/>
      <c r="WUR33" s="164"/>
      <c r="WUS33" s="161"/>
      <c r="WUT33" s="164"/>
      <c r="WUU33" s="161"/>
      <c r="WUV33" s="164"/>
      <c r="WUW33" s="161"/>
      <c r="WUX33" s="164"/>
      <c r="WUY33" s="161"/>
      <c r="WUZ33" s="164"/>
      <c r="WVA33" s="161"/>
      <c r="WVB33" s="164"/>
      <c r="WVC33" s="161"/>
      <c r="WVD33" s="164"/>
      <c r="WVE33" s="161"/>
      <c r="WVF33" s="164"/>
      <c r="WVG33" s="161"/>
      <c r="WVH33" s="164"/>
      <c r="WVI33" s="161"/>
      <c r="WVJ33" s="164"/>
      <c r="WVK33" s="161"/>
      <c r="WVL33" s="164"/>
      <c r="WVM33" s="161"/>
      <c r="WVN33" s="164"/>
      <c r="WVO33" s="161"/>
      <c r="WVP33" s="164"/>
      <c r="WVQ33" s="161"/>
      <c r="WVR33" s="164"/>
      <c r="WVS33" s="161"/>
      <c r="WVT33" s="164"/>
      <c r="WVU33" s="161"/>
      <c r="WVV33" s="164"/>
      <c r="WVW33" s="161"/>
      <c r="WVX33" s="164"/>
      <c r="WVY33" s="161"/>
      <c r="WVZ33" s="164"/>
      <c r="WWA33" s="161"/>
      <c r="WWB33" s="164"/>
      <c r="WWC33" s="161"/>
      <c r="WWD33" s="164"/>
      <c r="WWE33" s="161"/>
      <c r="WWF33" s="164"/>
      <c r="WWG33" s="161"/>
      <c r="WWH33" s="164"/>
      <c r="WWI33" s="161"/>
      <c r="WWJ33" s="164"/>
      <c r="WWK33" s="161"/>
      <c r="WWL33" s="164"/>
      <c r="WWM33" s="161"/>
      <c r="WWN33" s="164"/>
      <c r="WWO33" s="161"/>
      <c r="WWP33" s="164"/>
      <c r="WWQ33" s="161"/>
      <c r="WWR33" s="164"/>
      <c r="WWS33" s="161"/>
      <c r="WWT33" s="164"/>
      <c r="WWU33" s="161"/>
      <c r="WWV33" s="164"/>
      <c r="WWW33" s="161"/>
      <c r="WWX33" s="164"/>
      <c r="WWY33" s="161"/>
      <c r="WWZ33" s="164"/>
      <c r="WXA33" s="161"/>
      <c r="WXB33" s="164"/>
      <c r="WXC33" s="161"/>
      <c r="WXD33" s="164"/>
      <c r="WXE33" s="161"/>
      <c r="WXF33" s="164"/>
      <c r="WXG33" s="161"/>
      <c r="WXH33" s="164"/>
      <c r="WXI33" s="161"/>
      <c r="WXJ33" s="164"/>
      <c r="WXK33" s="161"/>
      <c r="WXL33" s="164"/>
      <c r="WXM33" s="161"/>
      <c r="WXN33" s="164"/>
      <c r="WXO33" s="161"/>
      <c r="WXP33" s="164"/>
      <c r="WXQ33" s="161"/>
      <c r="WXR33" s="164"/>
      <c r="WXS33" s="161"/>
      <c r="WXT33" s="164"/>
      <c r="WXU33" s="161"/>
      <c r="WXV33" s="164"/>
      <c r="WXW33" s="161"/>
      <c r="WXX33" s="164"/>
      <c r="WXY33" s="161"/>
      <c r="WXZ33" s="164"/>
      <c r="WYA33" s="161"/>
      <c r="WYB33" s="164"/>
      <c r="WYC33" s="161"/>
      <c r="WYD33" s="164"/>
      <c r="WYE33" s="161"/>
      <c r="WYF33" s="164"/>
      <c r="WYG33" s="161"/>
      <c r="WYH33" s="164"/>
      <c r="WYI33" s="161"/>
      <c r="WYJ33" s="164"/>
      <c r="WYK33" s="161"/>
      <c r="WYL33" s="164"/>
      <c r="WYM33" s="161"/>
      <c r="WYN33" s="164"/>
      <c r="WYO33" s="161"/>
      <c r="WYP33" s="164"/>
      <c r="WYQ33" s="161"/>
      <c r="WYR33" s="164"/>
      <c r="WYS33" s="161"/>
      <c r="WYT33" s="164"/>
      <c r="WYU33" s="161"/>
      <c r="WYV33" s="164"/>
      <c r="WYW33" s="161"/>
      <c r="WYX33" s="164"/>
      <c r="WYY33" s="161"/>
      <c r="WYZ33" s="164"/>
      <c r="WZA33" s="161"/>
      <c r="WZB33" s="164"/>
      <c r="WZC33" s="161"/>
      <c r="WZD33" s="164"/>
      <c r="WZE33" s="161"/>
      <c r="WZF33" s="164"/>
      <c r="WZG33" s="161"/>
      <c r="WZH33" s="164"/>
      <c r="WZI33" s="161"/>
      <c r="WZJ33" s="164"/>
      <c r="WZK33" s="161"/>
      <c r="WZL33" s="164"/>
      <c r="WZM33" s="161"/>
      <c r="WZN33" s="164"/>
      <c r="WZO33" s="161"/>
      <c r="WZP33" s="164"/>
      <c r="WZQ33" s="161"/>
      <c r="WZR33" s="164"/>
      <c r="WZS33" s="161"/>
      <c r="WZT33" s="164"/>
      <c r="WZU33" s="161"/>
      <c r="WZV33" s="164"/>
      <c r="WZW33" s="161"/>
      <c r="WZX33" s="164"/>
      <c r="WZY33" s="161"/>
      <c r="WZZ33" s="164"/>
      <c r="XAA33" s="161"/>
      <c r="XAB33" s="164"/>
      <c r="XAC33" s="161"/>
      <c r="XAD33" s="164"/>
      <c r="XAE33" s="161"/>
      <c r="XAF33" s="164"/>
      <c r="XAG33" s="161"/>
      <c r="XAH33" s="164"/>
      <c r="XAI33" s="161"/>
      <c r="XAJ33" s="164"/>
      <c r="XAK33" s="161"/>
      <c r="XAL33" s="164"/>
      <c r="XAM33" s="161"/>
      <c r="XAN33" s="164"/>
      <c r="XAO33" s="161"/>
      <c r="XAP33" s="164"/>
      <c r="XAQ33" s="161"/>
      <c r="XAR33" s="164"/>
      <c r="XAS33" s="161"/>
      <c r="XAT33" s="164"/>
      <c r="XAU33" s="161"/>
      <c r="XAV33" s="164"/>
      <c r="XAW33" s="161"/>
      <c r="XAX33" s="164"/>
      <c r="XAY33" s="161"/>
      <c r="XAZ33" s="164"/>
      <c r="XBA33" s="161"/>
      <c r="XBB33" s="164"/>
      <c r="XBC33" s="161"/>
      <c r="XBD33" s="164"/>
      <c r="XBE33" s="161"/>
      <c r="XBF33" s="164"/>
      <c r="XBG33" s="161"/>
      <c r="XBH33" s="164"/>
      <c r="XBI33" s="161"/>
      <c r="XBJ33" s="164"/>
      <c r="XBK33" s="161"/>
      <c r="XBL33" s="164"/>
      <c r="XBM33" s="161"/>
      <c r="XBN33" s="164"/>
      <c r="XBO33" s="161"/>
      <c r="XBP33" s="164"/>
      <c r="XBQ33" s="161"/>
      <c r="XBR33" s="164"/>
      <c r="XBS33" s="161"/>
      <c r="XBT33" s="164"/>
      <c r="XBU33" s="161"/>
      <c r="XBV33" s="164"/>
      <c r="XBW33" s="161"/>
      <c r="XBX33" s="164"/>
      <c r="XBY33" s="161"/>
      <c r="XBZ33" s="164"/>
      <c r="XCA33" s="161"/>
      <c r="XCB33" s="164"/>
      <c r="XCC33" s="161"/>
      <c r="XCD33" s="164"/>
      <c r="XCE33" s="161"/>
      <c r="XCF33" s="164"/>
      <c r="XCG33" s="161"/>
      <c r="XCH33" s="164"/>
      <c r="XCI33" s="161"/>
      <c r="XCJ33" s="164"/>
      <c r="XCK33" s="161"/>
      <c r="XCL33" s="164"/>
      <c r="XCM33" s="161"/>
      <c r="XCN33" s="164"/>
      <c r="XCO33" s="161"/>
      <c r="XCP33" s="164"/>
      <c r="XCQ33" s="161"/>
      <c r="XCR33" s="164"/>
      <c r="XCS33" s="161"/>
      <c r="XCT33" s="164"/>
      <c r="XCU33" s="161"/>
      <c r="XCV33" s="164"/>
      <c r="XCW33" s="161"/>
      <c r="XCX33" s="164"/>
      <c r="XCY33" s="161"/>
      <c r="XCZ33" s="164"/>
      <c r="XDA33" s="161"/>
      <c r="XDB33" s="164"/>
      <c r="XDC33" s="161"/>
      <c r="XDD33" s="164"/>
      <c r="XDE33" s="161"/>
      <c r="XDF33" s="164"/>
      <c r="XDG33" s="161"/>
      <c r="XDH33" s="164"/>
      <c r="XDI33" s="161"/>
      <c r="XDJ33" s="164"/>
      <c r="XDK33" s="161"/>
      <c r="XDL33" s="164"/>
      <c r="XDM33" s="161"/>
      <c r="XDN33" s="164"/>
      <c r="XDO33" s="161"/>
      <c r="XDP33" s="164"/>
      <c r="XDQ33" s="161"/>
      <c r="XDR33" s="164"/>
      <c r="XDS33" s="161"/>
      <c r="XDT33" s="164"/>
      <c r="XDU33" s="161"/>
      <c r="XDV33" s="164"/>
      <c r="XDW33" s="161"/>
      <c r="XDX33" s="164"/>
      <c r="XDY33" s="161"/>
      <c r="XDZ33" s="164"/>
      <c r="XEA33" s="161"/>
      <c r="XEB33" s="164"/>
      <c r="XEC33" s="161"/>
      <c r="XED33" s="164"/>
      <c r="XEE33" s="161"/>
      <c r="XEF33" s="164"/>
      <c r="XEG33" s="161"/>
      <c r="XEH33" s="164"/>
      <c r="XEI33" s="161"/>
      <c r="XEJ33" s="164"/>
      <c r="XEK33" s="161"/>
      <c r="XEL33" s="164"/>
      <c r="XEM33" s="161"/>
      <c r="XEN33" s="164"/>
      <c r="XEO33" s="161"/>
      <c r="XEP33" s="164"/>
      <c r="XEQ33" s="161"/>
      <c r="XER33" s="164"/>
      <c r="XES33" s="161"/>
      <c r="XET33" s="164"/>
      <c r="XEU33" s="161"/>
      <c r="XEV33" s="164"/>
      <c r="XEW33" s="161"/>
      <c r="XEX33" s="164"/>
      <c r="XEY33" s="161"/>
      <c r="XEZ33" s="164"/>
      <c r="XFA33" s="161"/>
      <c r="XFB33" s="164"/>
      <c r="XFC33" s="165" t="s">
        <v>5</v>
      </c>
    </row>
    <row r="34" spans="1:16383" ht="122.5">
      <c r="A34" s="162" t="s">
        <v>50</v>
      </c>
      <c r="B34" s="174" t="s">
        <v>51</v>
      </c>
      <c r="XFB34" s="173"/>
    </row>
    <row r="35" spans="1:16383" ht="17.5">
      <c r="A35" s="162" t="s">
        <v>52</v>
      </c>
      <c r="B35" s="172" t="s">
        <v>53</v>
      </c>
      <c r="XFB35" s="173"/>
    </row>
    <row r="36" spans="1:16383" ht="17.5">
      <c r="A36" s="166" t="s">
        <v>54</v>
      </c>
      <c r="B36" s="176"/>
    </row>
    <row r="37" spans="1:16383" ht="16.5" customHeight="1">
      <c r="A37" s="159" t="s">
        <v>4</v>
      </c>
      <c r="B37" s="160" t="s">
        <v>5</v>
      </c>
      <c r="C37" s="161"/>
      <c r="D37" s="164"/>
      <c r="E37" s="161"/>
      <c r="F37" s="164"/>
      <c r="G37" s="161"/>
      <c r="H37" s="164"/>
      <c r="I37" s="161"/>
      <c r="J37" s="164"/>
      <c r="K37" s="161"/>
      <c r="L37" s="164"/>
      <c r="M37" s="161"/>
      <c r="N37" s="164"/>
      <c r="O37" s="161"/>
      <c r="P37" s="164"/>
      <c r="Q37" s="161"/>
      <c r="R37" s="164"/>
      <c r="S37" s="161"/>
      <c r="T37" s="164"/>
      <c r="U37" s="161"/>
      <c r="V37" s="164"/>
      <c r="W37" s="161"/>
      <c r="X37" s="164"/>
      <c r="Y37" s="161"/>
      <c r="Z37" s="164"/>
      <c r="AA37" s="161"/>
      <c r="AB37" s="164"/>
      <c r="AC37" s="161"/>
      <c r="AD37" s="164"/>
      <c r="AE37" s="161"/>
      <c r="AF37" s="164"/>
      <c r="AG37" s="161"/>
      <c r="AH37" s="164"/>
      <c r="AI37" s="161"/>
      <c r="AJ37" s="164"/>
      <c r="AK37" s="161"/>
      <c r="AL37" s="164"/>
      <c r="AM37" s="161"/>
      <c r="AN37" s="164"/>
      <c r="AO37" s="161"/>
      <c r="AP37" s="164"/>
      <c r="AQ37" s="161"/>
      <c r="AR37" s="164"/>
      <c r="AS37" s="161"/>
      <c r="AT37" s="164"/>
      <c r="AU37" s="161"/>
      <c r="AV37" s="164"/>
      <c r="AW37" s="161"/>
      <c r="AX37" s="164"/>
      <c r="AY37" s="161"/>
      <c r="AZ37" s="164"/>
      <c r="BA37" s="161"/>
      <c r="BB37" s="164"/>
      <c r="BC37" s="161"/>
      <c r="BD37" s="164"/>
      <c r="BE37" s="161"/>
      <c r="BF37" s="164"/>
      <c r="BG37" s="161"/>
      <c r="BH37" s="164"/>
      <c r="BI37" s="161"/>
      <c r="BJ37" s="164"/>
      <c r="BK37" s="161"/>
      <c r="BL37" s="164"/>
      <c r="BM37" s="161"/>
      <c r="BN37" s="164"/>
      <c r="BO37" s="161"/>
      <c r="BP37" s="164"/>
      <c r="BQ37" s="161"/>
      <c r="BR37" s="164"/>
      <c r="BS37" s="161"/>
      <c r="BT37" s="164"/>
      <c r="BU37" s="161"/>
      <c r="BV37" s="164"/>
      <c r="BW37" s="161"/>
      <c r="BX37" s="164"/>
      <c r="BY37" s="161"/>
      <c r="BZ37" s="164"/>
      <c r="CA37" s="161"/>
      <c r="CB37" s="164"/>
      <c r="CC37" s="161"/>
      <c r="CD37" s="164"/>
      <c r="CE37" s="161"/>
      <c r="CF37" s="164"/>
      <c r="CG37" s="161"/>
      <c r="CH37" s="164"/>
      <c r="CI37" s="161"/>
      <c r="CJ37" s="164"/>
      <c r="CK37" s="161"/>
      <c r="CL37" s="164"/>
      <c r="CM37" s="161"/>
      <c r="CN37" s="164"/>
      <c r="CO37" s="161"/>
      <c r="CP37" s="164"/>
      <c r="CQ37" s="161"/>
      <c r="CR37" s="164"/>
      <c r="CS37" s="161"/>
      <c r="CT37" s="164"/>
      <c r="CU37" s="161"/>
      <c r="CV37" s="164"/>
      <c r="CW37" s="161"/>
      <c r="CX37" s="164"/>
      <c r="CY37" s="161"/>
      <c r="CZ37" s="164"/>
      <c r="DA37" s="161"/>
      <c r="DB37" s="164"/>
      <c r="DC37" s="161"/>
      <c r="DD37" s="164"/>
      <c r="DE37" s="161"/>
      <c r="DF37" s="164"/>
      <c r="DG37" s="161"/>
      <c r="DH37" s="164"/>
      <c r="DI37" s="161"/>
      <c r="DJ37" s="164"/>
      <c r="DK37" s="161"/>
      <c r="DL37" s="164"/>
      <c r="DM37" s="161"/>
      <c r="DN37" s="164"/>
      <c r="DO37" s="161"/>
      <c r="DP37" s="164"/>
      <c r="DQ37" s="161"/>
      <c r="DR37" s="164"/>
      <c r="DS37" s="161"/>
      <c r="DT37" s="164"/>
      <c r="DU37" s="161"/>
      <c r="DV37" s="164"/>
      <c r="DW37" s="161"/>
      <c r="DX37" s="164"/>
      <c r="DY37" s="161"/>
      <c r="DZ37" s="164"/>
      <c r="EA37" s="161"/>
      <c r="EB37" s="164"/>
      <c r="EC37" s="161"/>
      <c r="ED37" s="164"/>
      <c r="EE37" s="161"/>
      <c r="EF37" s="164"/>
      <c r="EG37" s="161"/>
      <c r="EH37" s="164"/>
      <c r="EI37" s="161"/>
      <c r="EJ37" s="164"/>
      <c r="EK37" s="161"/>
      <c r="EL37" s="164"/>
      <c r="EM37" s="161"/>
      <c r="EN37" s="164"/>
      <c r="EO37" s="161"/>
      <c r="EP37" s="164"/>
      <c r="EQ37" s="161"/>
      <c r="ER37" s="164"/>
      <c r="ES37" s="161"/>
      <c r="ET37" s="164"/>
      <c r="EU37" s="161"/>
      <c r="EV37" s="164"/>
      <c r="EW37" s="161"/>
      <c r="EX37" s="164"/>
      <c r="EY37" s="161"/>
      <c r="EZ37" s="164"/>
      <c r="FA37" s="161"/>
      <c r="FB37" s="164"/>
      <c r="FC37" s="161"/>
      <c r="FD37" s="164"/>
      <c r="FE37" s="161"/>
      <c r="FF37" s="164"/>
      <c r="FG37" s="161"/>
      <c r="FH37" s="164"/>
      <c r="FI37" s="161"/>
      <c r="FJ37" s="164"/>
      <c r="FK37" s="161"/>
      <c r="FL37" s="164"/>
      <c r="FM37" s="161"/>
      <c r="FN37" s="164"/>
      <c r="FO37" s="161"/>
      <c r="FP37" s="164"/>
      <c r="FQ37" s="161"/>
      <c r="FR37" s="164"/>
      <c r="FS37" s="161"/>
      <c r="FT37" s="164"/>
      <c r="FU37" s="161"/>
      <c r="FV37" s="164"/>
      <c r="FW37" s="161"/>
      <c r="FX37" s="164"/>
      <c r="FY37" s="161"/>
      <c r="FZ37" s="164"/>
      <c r="GA37" s="161"/>
      <c r="GB37" s="164"/>
      <c r="GC37" s="161"/>
      <c r="GD37" s="164"/>
      <c r="GE37" s="161"/>
      <c r="GF37" s="164"/>
      <c r="GG37" s="161"/>
      <c r="GH37" s="164"/>
      <c r="GI37" s="161"/>
      <c r="GJ37" s="164"/>
      <c r="GK37" s="161"/>
      <c r="GL37" s="164"/>
      <c r="GM37" s="161"/>
      <c r="GN37" s="164"/>
      <c r="GO37" s="161"/>
      <c r="GP37" s="164"/>
      <c r="GQ37" s="161"/>
      <c r="GR37" s="164"/>
      <c r="GS37" s="161"/>
      <c r="GT37" s="164"/>
      <c r="GU37" s="161"/>
      <c r="GV37" s="164"/>
      <c r="GW37" s="161"/>
      <c r="GX37" s="164"/>
      <c r="GY37" s="161"/>
      <c r="GZ37" s="164"/>
      <c r="HA37" s="161"/>
      <c r="HB37" s="164"/>
      <c r="HC37" s="161"/>
      <c r="HD37" s="164"/>
      <c r="HE37" s="161"/>
      <c r="HF37" s="164"/>
      <c r="HG37" s="161"/>
      <c r="HH37" s="164"/>
      <c r="HI37" s="161"/>
      <c r="HJ37" s="164"/>
      <c r="HK37" s="161"/>
      <c r="HL37" s="164"/>
      <c r="HM37" s="161"/>
      <c r="HN37" s="164"/>
      <c r="HO37" s="161"/>
      <c r="HP37" s="164"/>
      <c r="HQ37" s="161"/>
      <c r="HR37" s="164"/>
      <c r="HS37" s="161"/>
      <c r="HT37" s="164"/>
      <c r="HU37" s="161"/>
      <c r="HV37" s="164"/>
      <c r="HW37" s="161"/>
      <c r="HX37" s="164"/>
      <c r="HY37" s="161"/>
      <c r="HZ37" s="164"/>
      <c r="IA37" s="161"/>
      <c r="IB37" s="164"/>
      <c r="IC37" s="161"/>
      <c r="ID37" s="164"/>
      <c r="IE37" s="161"/>
      <c r="IF37" s="164"/>
      <c r="IG37" s="161"/>
      <c r="IH37" s="164"/>
      <c r="II37" s="161"/>
      <c r="IJ37" s="164"/>
      <c r="IK37" s="161"/>
      <c r="IL37" s="164"/>
      <c r="IM37" s="161"/>
      <c r="IN37" s="164"/>
      <c r="IO37" s="161"/>
      <c r="IP37" s="164"/>
      <c r="IQ37" s="161"/>
      <c r="IR37" s="164"/>
      <c r="IS37" s="161"/>
      <c r="IT37" s="164"/>
      <c r="IU37" s="161"/>
      <c r="IV37" s="164"/>
      <c r="IW37" s="161"/>
      <c r="IX37" s="164"/>
      <c r="IY37" s="161"/>
      <c r="IZ37" s="164"/>
      <c r="JA37" s="161"/>
      <c r="JB37" s="164"/>
      <c r="JC37" s="161"/>
      <c r="JD37" s="164"/>
      <c r="JE37" s="161"/>
      <c r="JF37" s="164"/>
      <c r="JG37" s="161"/>
      <c r="JH37" s="164"/>
      <c r="JI37" s="161"/>
      <c r="JJ37" s="164"/>
      <c r="JK37" s="161"/>
      <c r="JL37" s="164"/>
      <c r="JM37" s="161"/>
      <c r="JN37" s="164"/>
      <c r="JO37" s="161"/>
      <c r="JP37" s="164"/>
      <c r="JQ37" s="161"/>
      <c r="JR37" s="164"/>
      <c r="JS37" s="161"/>
      <c r="JT37" s="164"/>
      <c r="JU37" s="161"/>
      <c r="JV37" s="164"/>
      <c r="JW37" s="161"/>
      <c r="JX37" s="164"/>
      <c r="JY37" s="161"/>
      <c r="JZ37" s="164"/>
      <c r="KA37" s="161"/>
      <c r="KB37" s="164"/>
      <c r="KC37" s="161"/>
      <c r="KD37" s="164"/>
      <c r="KE37" s="161"/>
      <c r="KF37" s="164"/>
      <c r="KG37" s="161"/>
      <c r="KH37" s="164"/>
      <c r="KI37" s="161"/>
      <c r="KJ37" s="164"/>
      <c r="KK37" s="161"/>
      <c r="KL37" s="164"/>
      <c r="KM37" s="161"/>
      <c r="KN37" s="164"/>
      <c r="KO37" s="161"/>
      <c r="KP37" s="164"/>
      <c r="KQ37" s="161"/>
      <c r="KR37" s="164"/>
      <c r="KS37" s="161"/>
      <c r="KT37" s="164"/>
      <c r="KU37" s="161"/>
      <c r="KV37" s="164"/>
      <c r="KW37" s="161"/>
      <c r="KX37" s="164"/>
      <c r="KY37" s="161"/>
      <c r="KZ37" s="164"/>
      <c r="LA37" s="161"/>
      <c r="LB37" s="164"/>
      <c r="LC37" s="161"/>
      <c r="LD37" s="164"/>
      <c r="LE37" s="161"/>
      <c r="LF37" s="164"/>
      <c r="LG37" s="161"/>
      <c r="LH37" s="164"/>
      <c r="LI37" s="161"/>
      <c r="LJ37" s="164"/>
      <c r="LK37" s="161"/>
      <c r="LL37" s="164"/>
      <c r="LM37" s="161"/>
      <c r="LN37" s="164"/>
      <c r="LO37" s="161"/>
      <c r="LP37" s="164"/>
      <c r="LQ37" s="161"/>
      <c r="LR37" s="164"/>
      <c r="LS37" s="161"/>
      <c r="LT37" s="164"/>
      <c r="LU37" s="161"/>
      <c r="LV37" s="164"/>
      <c r="LW37" s="161"/>
      <c r="LX37" s="164"/>
      <c r="LY37" s="161"/>
      <c r="LZ37" s="164"/>
      <c r="MA37" s="161"/>
      <c r="MB37" s="164"/>
      <c r="MC37" s="161"/>
      <c r="MD37" s="164"/>
      <c r="ME37" s="161"/>
      <c r="MF37" s="164"/>
      <c r="MG37" s="161"/>
      <c r="MH37" s="164"/>
      <c r="MI37" s="161"/>
      <c r="MJ37" s="164"/>
      <c r="MK37" s="161"/>
      <c r="ML37" s="164"/>
      <c r="MM37" s="161"/>
      <c r="MN37" s="164"/>
      <c r="MO37" s="161"/>
      <c r="MP37" s="164"/>
      <c r="MQ37" s="161"/>
      <c r="MR37" s="164"/>
      <c r="MS37" s="161"/>
      <c r="MT37" s="164"/>
      <c r="MU37" s="161"/>
      <c r="MV37" s="164"/>
      <c r="MW37" s="161"/>
      <c r="MX37" s="164"/>
      <c r="MY37" s="161"/>
      <c r="MZ37" s="164"/>
      <c r="NA37" s="161"/>
      <c r="NB37" s="164"/>
      <c r="NC37" s="161"/>
      <c r="ND37" s="164"/>
      <c r="NE37" s="161"/>
      <c r="NF37" s="164"/>
      <c r="NG37" s="161"/>
      <c r="NH37" s="164"/>
      <c r="NI37" s="161"/>
      <c r="NJ37" s="164"/>
      <c r="NK37" s="161"/>
      <c r="NL37" s="164"/>
      <c r="NM37" s="161"/>
      <c r="NN37" s="164"/>
      <c r="NO37" s="161"/>
      <c r="NP37" s="164"/>
      <c r="NQ37" s="161"/>
      <c r="NR37" s="164"/>
      <c r="NS37" s="161"/>
      <c r="NT37" s="164"/>
      <c r="NU37" s="161"/>
      <c r="NV37" s="164"/>
      <c r="NW37" s="161"/>
      <c r="NX37" s="164"/>
      <c r="NY37" s="161"/>
      <c r="NZ37" s="164"/>
      <c r="OA37" s="161"/>
      <c r="OB37" s="164"/>
      <c r="OC37" s="161"/>
      <c r="OD37" s="164"/>
      <c r="OE37" s="161"/>
      <c r="OF37" s="164"/>
      <c r="OG37" s="161"/>
      <c r="OH37" s="164"/>
      <c r="OI37" s="161"/>
      <c r="OJ37" s="164"/>
      <c r="OK37" s="161"/>
      <c r="OL37" s="164"/>
      <c r="OM37" s="161"/>
      <c r="ON37" s="164"/>
      <c r="OO37" s="161"/>
      <c r="OP37" s="164"/>
      <c r="OQ37" s="161"/>
      <c r="OR37" s="164"/>
      <c r="OS37" s="161"/>
      <c r="OT37" s="164"/>
      <c r="OU37" s="161"/>
      <c r="OV37" s="164"/>
      <c r="OW37" s="161"/>
      <c r="OX37" s="164"/>
      <c r="OY37" s="161"/>
      <c r="OZ37" s="164"/>
      <c r="PA37" s="161"/>
      <c r="PB37" s="164"/>
      <c r="PC37" s="161"/>
      <c r="PD37" s="164"/>
      <c r="PE37" s="161"/>
      <c r="PF37" s="164"/>
      <c r="PG37" s="161"/>
      <c r="PH37" s="164"/>
      <c r="PI37" s="161"/>
      <c r="PJ37" s="164"/>
      <c r="PK37" s="161"/>
      <c r="PL37" s="164"/>
      <c r="PM37" s="161"/>
      <c r="PN37" s="164"/>
      <c r="PO37" s="161"/>
      <c r="PP37" s="164"/>
      <c r="PQ37" s="161"/>
      <c r="PR37" s="164"/>
      <c r="PS37" s="161"/>
      <c r="PT37" s="164"/>
      <c r="PU37" s="161"/>
      <c r="PV37" s="164"/>
      <c r="PW37" s="161"/>
      <c r="PX37" s="164"/>
      <c r="PY37" s="161"/>
      <c r="PZ37" s="164"/>
      <c r="QA37" s="161"/>
      <c r="QB37" s="164"/>
      <c r="QC37" s="161"/>
      <c r="QD37" s="164"/>
      <c r="QE37" s="161"/>
      <c r="QF37" s="164"/>
      <c r="QG37" s="161"/>
      <c r="QH37" s="164"/>
      <c r="QI37" s="161"/>
      <c r="QJ37" s="164"/>
      <c r="QK37" s="161"/>
      <c r="QL37" s="164"/>
      <c r="QM37" s="161"/>
      <c r="QN37" s="164"/>
      <c r="QO37" s="161"/>
      <c r="QP37" s="164"/>
      <c r="QQ37" s="161"/>
      <c r="QR37" s="164"/>
      <c r="QS37" s="161"/>
      <c r="QT37" s="164"/>
      <c r="QU37" s="161"/>
      <c r="QV37" s="164"/>
      <c r="QW37" s="161"/>
      <c r="QX37" s="164"/>
      <c r="QY37" s="161"/>
      <c r="QZ37" s="164"/>
      <c r="RA37" s="161"/>
      <c r="RB37" s="164"/>
      <c r="RC37" s="161"/>
      <c r="RD37" s="164"/>
      <c r="RE37" s="161"/>
      <c r="RF37" s="164"/>
      <c r="RG37" s="161"/>
      <c r="RH37" s="164"/>
      <c r="RI37" s="161"/>
      <c r="RJ37" s="164"/>
      <c r="RK37" s="161"/>
      <c r="RL37" s="164"/>
      <c r="RM37" s="161"/>
      <c r="RN37" s="164"/>
      <c r="RO37" s="161"/>
      <c r="RP37" s="164"/>
      <c r="RQ37" s="161"/>
      <c r="RR37" s="164"/>
      <c r="RS37" s="161"/>
      <c r="RT37" s="164"/>
      <c r="RU37" s="161"/>
      <c r="RV37" s="164"/>
      <c r="RW37" s="161"/>
      <c r="RX37" s="164"/>
      <c r="RY37" s="161"/>
      <c r="RZ37" s="164"/>
      <c r="SA37" s="161"/>
      <c r="SB37" s="164"/>
      <c r="SC37" s="161"/>
      <c r="SD37" s="164"/>
      <c r="SE37" s="161"/>
      <c r="SF37" s="164"/>
      <c r="SG37" s="161"/>
      <c r="SH37" s="164"/>
      <c r="SI37" s="161"/>
      <c r="SJ37" s="164"/>
      <c r="SK37" s="161"/>
      <c r="SL37" s="164"/>
      <c r="SM37" s="161"/>
      <c r="SN37" s="164"/>
      <c r="SO37" s="161"/>
      <c r="SP37" s="164"/>
      <c r="SQ37" s="161"/>
      <c r="SR37" s="164"/>
      <c r="SS37" s="161"/>
      <c r="ST37" s="164"/>
      <c r="SU37" s="161"/>
      <c r="SV37" s="164"/>
      <c r="SW37" s="161"/>
      <c r="SX37" s="164"/>
      <c r="SY37" s="161"/>
      <c r="SZ37" s="164"/>
      <c r="TA37" s="161"/>
      <c r="TB37" s="164"/>
      <c r="TC37" s="161"/>
      <c r="TD37" s="164"/>
      <c r="TE37" s="161"/>
      <c r="TF37" s="164"/>
      <c r="TG37" s="161"/>
      <c r="TH37" s="164"/>
      <c r="TI37" s="161"/>
      <c r="TJ37" s="164"/>
      <c r="TK37" s="161"/>
      <c r="TL37" s="164"/>
      <c r="TM37" s="161"/>
      <c r="TN37" s="164"/>
      <c r="TO37" s="161"/>
      <c r="TP37" s="164"/>
      <c r="TQ37" s="161"/>
      <c r="TR37" s="164"/>
      <c r="TS37" s="161"/>
      <c r="TT37" s="164"/>
      <c r="TU37" s="161"/>
      <c r="TV37" s="164"/>
      <c r="TW37" s="161"/>
      <c r="TX37" s="164"/>
      <c r="TY37" s="161"/>
      <c r="TZ37" s="164"/>
      <c r="UA37" s="161"/>
      <c r="UB37" s="164"/>
      <c r="UC37" s="161"/>
      <c r="UD37" s="164"/>
      <c r="UE37" s="161"/>
      <c r="UF37" s="164"/>
      <c r="UG37" s="161"/>
      <c r="UH37" s="164"/>
      <c r="UI37" s="161"/>
      <c r="UJ37" s="164"/>
      <c r="UK37" s="161"/>
      <c r="UL37" s="164"/>
      <c r="UM37" s="161"/>
      <c r="UN37" s="164"/>
      <c r="UO37" s="161"/>
      <c r="UP37" s="164"/>
      <c r="UQ37" s="161"/>
      <c r="UR37" s="164"/>
      <c r="US37" s="161"/>
      <c r="UT37" s="164"/>
      <c r="UU37" s="161"/>
      <c r="UV37" s="164"/>
      <c r="UW37" s="161"/>
      <c r="UX37" s="164"/>
      <c r="UY37" s="161"/>
      <c r="UZ37" s="164"/>
      <c r="VA37" s="161"/>
      <c r="VB37" s="164"/>
      <c r="VC37" s="161"/>
      <c r="VD37" s="164"/>
      <c r="VE37" s="161"/>
      <c r="VF37" s="164"/>
      <c r="VG37" s="161"/>
      <c r="VH37" s="164"/>
      <c r="VI37" s="161"/>
      <c r="VJ37" s="164"/>
      <c r="VK37" s="161"/>
      <c r="VL37" s="164"/>
      <c r="VM37" s="161"/>
      <c r="VN37" s="164"/>
      <c r="VO37" s="161"/>
      <c r="VP37" s="164"/>
      <c r="VQ37" s="161"/>
      <c r="VR37" s="164"/>
      <c r="VS37" s="161"/>
      <c r="VT37" s="164"/>
      <c r="VU37" s="161"/>
      <c r="VV37" s="164"/>
      <c r="VW37" s="161"/>
      <c r="VX37" s="164"/>
      <c r="VY37" s="161"/>
      <c r="VZ37" s="164"/>
      <c r="WA37" s="161"/>
      <c r="WB37" s="164"/>
      <c r="WC37" s="161"/>
      <c r="WD37" s="164"/>
      <c r="WE37" s="161"/>
      <c r="WF37" s="164"/>
      <c r="WG37" s="161"/>
      <c r="WH37" s="164"/>
      <c r="WI37" s="161"/>
      <c r="WJ37" s="164"/>
      <c r="WK37" s="161"/>
      <c r="WL37" s="164"/>
      <c r="WM37" s="161"/>
      <c r="WN37" s="164"/>
      <c r="WO37" s="161"/>
      <c r="WP37" s="164"/>
      <c r="WQ37" s="161"/>
      <c r="WR37" s="164"/>
      <c r="WS37" s="161"/>
      <c r="WT37" s="164"/>
      <c r="WU37" s="161"/>
      <c r="WV37" s="164"/>
      <c r="WW37" s="161"/>
      <c r="WX37" s="164"/>
      <c r="WY37" s="161"/>
      <c r="WZ37" s="164"/>
      <c r="XA37" s="161"/>
      <c r="XB37" s="164"/>
      <c r="XC37" s="161"/>
      <c r="XD37" s="164"/>
      <c r="XE37" s="161"/>
      <c r="XF37" s="164"/>
      <c r="XG37" s="161"/>
      <c r="XH37" s="164"/>
      <c r="XI37" s="161"/>
      <c r="XJ37" s="164"/>
      <c r="XK37" s="161"/>
      <c r="XL37" s="164"/>
      <c r="XM37" s="161"/>
      <c r="XN37" s="164"/>
      <c r="XO37" s="161"/>
      <c r="XP37" s="164"/>
      <c r="XQ37" s="161"/>
      <c r="XR37" s="164"/>
      <c r="XS37" s="161"/>
      <c r="XT37" s="164"/>
      <c r="XU37" s="161"/>
      <c r="XV37" s="164"/>
      <c r="XW37" s="161"/>
      <c r="XX37" s="164"/>
      <c r="XY37" s="161"/>
      <c r="XZ37" s="164"/>
      <c r="YA37" s="161"/>
      <c r="YB37" s="164"/>
      <c r="YC37" s="161"/>
      <c r="YD37" s="164"/>
      <c r="YE37" s="161"/>
      <c r="YF37" s="164"/>
      <c r="YG37" s="161"/>
      <c r="YH37" s="164"/>
      <c r="YI37" s="161"/>
      <c r="YJ37" s="164"/>
      <c r="YK37" s="161"/>
      <c r="YL37" s="164"/>
      <c r="YM37" s="161"/>
      <c r="YN37" s="164"/>
      <c r="YO37" s="161"/>
      <c r="YP37" s="164"/>
      <c r="YQ37" s="161"/>
      <c r="YR37" s="164"/>
      <c r="YS37" s="161"/>
      <c r="YT37" s="164"/>
      <c r="YU37" s="161"/>
      <c r="YV37" s="164"/>
      <c r="YW37" s="161"/>
      <c r="YX37" s="164"/>
      <c r="YY37" s="161"/>
      <c r="YZ37" s="164"/>
      <c r="ZA37" s="161"/>
      <c r="ZB37" s="164"/>
      <c r="ZC37" s="161"/>
      <c r="ZD37" s="164"/>
      <c r="ZE37" s="161"/>
      <c r="ZF37" s="164"/>
      <c r="ZG37" s="161"/>
      <c r="ZH37" s="164"/>
      <c r="ZI37" s="161"/>
      <c r="ZJ37" s="164"/>
      <c r="ZK37" s="161"/>
      <c r="ZL37" s="164"/>
      <c r="ZM37" s="161"/>
      <c r="ZN37" s="164"/>
      <c r="ZO37" s="161"/>
      <c r="ZP37" s="164"/>
      <c r="ZQ37" s="161"/>
      <c r="ZR37" s="164"/>
      <c r="ZS37" s="161"/>
      <c r="ZT37" s="164"/>
      <c r="ZU37" s="161"/>
      <c r="ZV37" s="164"/>
      <c r="ZW37" s="161"/>
      <c r="ZX37" s="164"/>
      <c r="ZY37" s="161"/>
      <c r="ZZ37" s="164"/>
      <c r="AAA37" s="161"/>
      <c r="AAB37" s="164"/>
      <c r="AAC37" s="161"/>
      <c r="AAD37" s="164"/>
      <c r="AAE37" s="161"/>
      <c r="AAF37" s="164"/>
      <c r="AAG37" s="161"/>
      <c r="AAH37" s="164"/>
      <c r="AAI37" s="161"/>
      <c r="AAJ37" s="164"/>
      <c r="AAK37" s="161"/>
      <c r="AAL37" s="164"/>
      <c r="AAM37" s="161"/>
      <c r="AAN37" s="164"/>
      <c r="AAO37" s="161"/>
      <c r="AAP37" s="164"/>
      <c r="AAQ37" s="161"/>
      <c r="AAR37" s="164"/>
      <c r="AAS37" s="161"/>
      <c r="AAT37" s="164"/>
      <c r="AAU37" s="161"/>
      <c r="AAV37" s="164"/>
      <c r="AAW37" s="161"/>
      <c r="AAX37" s="164"/>
      <c r="AAY37" s="161"/>
      <c r="AAZ37" s="164"/>
      <c r="ABA37" s="161"/>
      <c r="ABB37" s="164"/>
      <c r="ABC37" s="161"/>
      <c r="ABD37" s="164"/>
      <c r="ABE37" s="161"/>
      <c r="ABF37" s="164"/>
      <c r="ABG37" s="161"/>
      <c r="ABH37" s="164"/>
      <c r="ABI37" s="161"/>
      <c r="ABJ37" s="164"/>
      <c r="ABK37" s="161"/>
      <c r="ABL37" s="164"/>
      <c r="ABM37" s="161"/>
      <c r="ABN37" s="164"/>
      <c r="ABO37" s="161"/>
      <c r="ABP37" s="164"/>
      <c r="ABQ37" s="161"/>
      <c r="ABR37" s="164"/>
      <c r="ABS37" s="161"/>
      <c r="ABT37" s="164"/>
      <c r="ABU37" s="161"/>
      <c r="ABV37" s="164"/>
      <c r="ABW37" s="161"/>
      <c r="ABX37" s="164"/>
      <c r="ABY37" s="161"/>
      <c r="ABZ37" s="164"/>
      <c r="ACA37" s="161"/>
      <c r="ACB37" s="164"/>
      <c r="ACC37" s="161"/>
      <c r="ACD37" s="164"/>
      <c r="ACE37" s="161"/>
      <c r="ACF37" s="164"/>
      <c r="ACG37" s="161"/>
      <c r="ACH37" s="164"/>
      <c r="ACI37" s="161"/>
      <c r="ACJ37" s="164"/>
      <c r="ACK37" s="161"/>
      <c r="ACL37" s="164"/>
      <c r="ACM37" s="161"/>
      <c r="ACN37" s="164"/>
      <c r="ACO37" s="161"/>
      <c r="ACP37" s="164"/>
      <c r="ACQ37" s="161"/>
      <c r="ACR37" s="164"/>
      <c r="ACS37" s="161"/>
      <c r="ACT37" s="164"/>
      <c r="ACU37" s="161"/>
      <c r="ACV37" s="164"/>
      <c r="ACW37" s="161"/>
      <c r="ACX37" s="164"/>
      <c r="ACY37" s="161"/>
      <c r="ACZ37" s="164"/>
      <c r="ADA37" s="161"/>
      <c r="ADB37" s="164"/>
      <c r="ADC37" s="161"/>
      <c r="ADD37" s="164"/>
      <c r="ADE37" s="161"/>
      <c r="ADF37" s="164"/>
      <c r="ADG37" s="161"/>
      <c r="ADH37" s="164"/>
      <c r="ADI37" s="161"/>
      <c r="ADJ37" s="164"/>
      <c r="ADK37" s="161"/>
      <c r="ADL37" s="164"/>
      <c r="ADM37" s="161"/>
      <c r="ADN37" s="164"/>
      <c r="ADO37" s="161"/>
      <c r="ADP37" s="164"/>
      <c r="ADQ37" s="161"/>
      <c r="ADR37" s="164"/>
      <c r="ADS37" s="161"/>
      <c r="ADT37" s="164"/>
      <c r="ADU37" s="161"/>
      <c r="ADV37" s="164"/>
      <c r="ADW37" s="161"/>
      <c r="ADX37" s="164"/>
      <c r="ADY37" s="161"/>
      <c r="ADZ37" s="164"/>
      <c r="AEA37" s="161"/>
      <c r="AEB37" s="164"/>
      <c r="AEC37" s="161"/>
      <c r="AED37" s="164"/>
      <c r="AEE37" s="161"/>
      <c r="AEF37" s="164"/>
      <c r="AEG37" s="161"/>
      <c r="AEH37" s="164"/>
      <c r="AEI37" s="161"/>
      <c r="AEJ37" s="164"/>
      <c r="AEK37" s="161"/>
      <c r="AEL37" s="164"/>
      <c r="AEM37" s="161"/>
      <c r="AEN37" s="164"/>
      <c r="AEO37" s="161"/>
      <c r="AEP37" s="164"/>
      <c r="AEQ37" s="161"/>
      <c r="AER37" s="164"/>
      <c r="AES37" s="161"/>
      <c r="AET37" s="164"/>
      <c r="AEU37" s="161"/>
      <c r="AEV37" s="164"/>
      <c r="AEW37" s="161"/>
      <c r="AEX37" s="164"/>
      <c r="AEY37" s="161"/>
      <c r="AEZ37" s="164"/>
      <c r="AFA37" s="161"/>
      <c r="AFB37" s="164"/>
      <c r="AFC37" s="161"/>
      <c r="AFD37" s="164"/>
      <c r="AFE37" s="161"/>
      <c r="AFF37" s="164"/>
      <c r="AFG37" s="161"/>
      <c r="AFH37" s="164"/>
      <c r="AFI37" s="161"/>
      <c r="AFJ37" s="164"/>
      <c r="AFK37" s="161"/>
      <c r="AFL37" s="164"/>
      <c r="AFM37" s="161"/>
      <c r="AFN37" s="164"/>
      <c r="AFO37" s="161"/>
      <c r="AFP37" s="164"/>
      <c r="AFQ37" s="161"/>
      <c r="AFR37" s="164"/>
      <c r="AFS37" s="161"/>
      <c r="AFT37" s="164"/>
      <c r="AFU37" s="161"/>
      <c r="AFV37" s="164"/>
      <c r="AFW37" s="161"/>
      <c r="AFX37" s="164"/>
      <c r="AFY37" s="161"/>
      <c r="AFZ37" s="164"/>
      <c r="AGA37" s="161"/>
      <c r="AGB37" s="164"/>
      <c r="AGC37" s="161"/>
      <c r="AGD37" s="164"/>
      <c r="AGE37" s="161"/>
      <c r="AGF37" s="164"/>
      <c r="AGG37" s="161"/>
      <c r="AGH37" s="164"/>
      <c r="AGI37" s="161"/>
      <c r="AGJ37" s="164"/>
      <c r="AGK37" s="161"/>
      <c r="AGL37" s="164"/>
      <c r="AGM37" s="161"/>
      <c r="AGN37" s="164"/>
      <c r="AGO37" s="161"/>
      <c r="AGP37" s="164"/>
      <c r="AGQ37" s="161"/>
      <c r="AGR37" s="164"/>
      <c r="AGS37" s="161"/>
      <c r="AGT37" s="164"/>
      <c r="AGU37" s="161"/>
      <c r="AGV37" s="164"/>
      <c r="AGW37" s="161"/>
      <c r="AGX37" s="164"/>
      <c r="AGY37" s="161"/>
      <c r="AGZ37" s="164"/>
      <c r="AHA37" s="161"/>
      <c r="AHB37" s="164"/>
      <c r="AHC37" s="161"/>
      <c r="AHD37" s="164"/>
      <c r="AHE37" s="161"/>
      <c r="AHF37" s="164"/>
      <c r="AHG37" s="161"/>
      <c r="AHH37" s="164"/>
      <c r="AHI37" s="161"/>
      <c r="AHJ37" s="164"/>
      <c r="AHK37" s="161"/>
      <c r="AHL37" s="164"/>
      <c r="AHM37" s="161"/>
      <c r="AHN37" s="164"/>
      <c r="AHO37" s="161"/>
      <c r="AHP37" s="164"/>
      <c r="AHQ37" s="161"/>
      <c r="AHR37" s="164"/>
      <c r="AHS37" s="161"/>
      <c r="AHT37" s="164"/>
      <c r="AHU37" s="161"/>
      <c r="AHV37" s="164"/>
      <c r="AHW37" s="161"/>
      <c r="AHX37" s="164"/>
      <c r="AHY37" s="161"/>
      <c r="AHZ37" s="164"/>
      <c r="AIA37" s="161"/>
      <c r="AIB37" s="164"/>
      <c r="AIC37" s="161"/>
      <c r="AID37" s="164"/>
      <c r="AIE37" s="161"/>
      <c r="AIF37" s="164"/>
      <c r="AIG37" s="161"/>
      <c r="AIH37" s="164"/>
      <c r="AII37" s="161"/>
      <c r="AIJ37" s="164"/>
      <c r="AIK37" s="161"/>
      <c r="AIL37" s="164"/>
      <c r="AIM37" s="161"/>
      <c r="AIN37" s="164"/>
      <c r="AIO37" s="161"/>
      <c r="AIP37" s="164"/>
      <c r="AIQ37" s="161"/>
      <c r="AIR37" s="164"/>
      <c r="AIS37" s="161"/>
      <c r="AIT37" s="164"/>
      <c r="AIU37" s="161"/>
      <c r="AIV37" s="164"/>
      <c r="AIW37" s="161"/>
      <c r="AIX37" s="164"/>
      <c r="AIY37" s="161"/>
      <c r="AIZ37" s="164"/>
      <c r="AJA37" s="161"/>
      <c r="AJB37" s="164"/>
      <c r="AJC37" s="161"/>
      <c r="AJD37" s="164"/>
      <c r="AJE37" s="161"/>
      <c r="AJF37" s="164"/>
      <c r="AJG37" s="161"/>
      <c r="AJH37" s="164"/>
      <c r="AJI37" s="161"/>
      <c r="AJJ37" s="164"/>
      <c r="AJK37" s="161"/>
      <c r="AJL37" s="164"/>
      <c r="AJM37" s="161"/>
      <c r="AJN37" s="164"/>
      <c r="AJO37" s="161"/>
      <c r="AJP37" s="164"/>
      <c r="AJQ37" s="161"/>
      <c r="AJR37" s="164"/>
      <c r="AJS37" s="161"/>
      <c r="AJT37" s="164"/>
      <c r="AJU37" s="161"/>
      <c r="AJV37" s="164"/>
      <c r="AJW37" s="161"/>
      <c r="AJX37" s="164"/>
      <c r="AJY37" s="161"/>
      <c r="AJZ37" s="164"/>
      <c r="AKA37" s="161"/>
      <c r="AKB37" s="164"/>
      <c r="AKC37" s="161"/>
      <c r="AKD37" s="164"/>
      <c r="AKE37" s="161"/>
      <c r="AKF37" s="164"/>
      <c r="AKG37" s="161"/>
      <c r="AKH37" s="164"/>
      <c r="AKI37" s="161"/>
      <c r="AKJ37" s="164"/>
      <c r="AKK37" s="161"/>
      <c r="AKL37" s="164"/>
      <c r="AKM37" s="161"/>
      <c r="AKN37" s="164"/>
      <c r="AKO37" s="161"/>
      <c r="AKP37" s="164"/>
      <c r="AKQ37" s="161"/>
      <c r="AKR37" s="164"/>
      <c r="AKS37" s="161"/>
      <c r="AKT37" s="164"/>
      <c r="AKU37" s="161"/>
      <c r="AKV37" s="164"/>
      <c r="AKW37" s="161"/>
      <c r="AKX37" s="164"/>
      <c r="AKY37" s="161"/>
      <c r="AKZ37" s="164"/>
      <c r="ALA37" s="161"/>
      <c r="ALB37" s="164"/>
      <c r="ALC37" s="161"/>
      <c r="ALD37" s="164"/>
      <c r="ALE37" s="161"/>
      <c r="ALF37" s="164"/>
      <c r="ALG37" s="161"/>
      <c r="ALH37" s="164"/>
      <c r="ALI37" s="161"/>
      <c r="ALJ37" s="164"/>
      <c r="ALK37" s="161"/>
      <c r="ALL37" s="164"/>
      <c r="ALM37" s="161"/>
      <c r="ALN37" s="164"/>
      <c r="ALO37" s="161"/>
      <c r="ALP37" s="164"/>
      <c r="ALQ37" s="161"/>
      <c r="ALR37" s="164"/>
      <c r="ALS37" s="161"/>
      <c r="ALT37" s="164"/>
      <c r="ALU37" s="161"/>
      <c r="ALV37" s="164"/>
      <c r="ALW37" s="161"/>
      <c r="ALX37" s="164"/>
      <c r="ALY37" s="161"/>
      <c r="ALZ37" s="164"/>
      <c r="AMA37" s="161"/>
      <c r="AMB37" s="164"/>
      <c r="AMC37" s="161"/>
      <c r="AMD37" s="164"/>
      <c r="AME37" s="161"/>
      <c r="AMF37" s="164"/>
      <c r="AMG37" s="161"/>
      <c r="AMH37" s="164"/>
      <c r="AMI37" s="161"/>
      <c r="AMJ37" s="164"/>
      <c r="AMK37" s="161"/>
      <c r="AML37" s="164"/>
      <c r="AMM37" s="161"/>
      <c r="AMN37" s="164"/>
      <c r="AMO37" s="161"/>
      <c r="AMP37" s="164"/>
      <c r="AMQ37" s="161"/>
      <c r="AMR37" s="164"/>
      <c r="AMS37" s="161"/>
      <c r="AMT37" s="164"/>
      <c r="AMU37" s="161"/>
      <c r="AMV37" s="164"/>
      <c r="AMW37" s="161"/>
      <c r="AMX37" s="164"/>
      <c r="AMY37" s="161"/>
      <c r="AMZ37" s="164"/>
      <c r="ANA37" s="161"/>
      <c r="ANB37" s="164"/>
      <c r="ANC37" s="161"/>
      <c r="AND37" s="164"/>
      <c r="ANE37" s="161"/>
      <c r="ANF37" s="164"/>
      <c r="ANG37" s="161"/>
      <c r="ANH37" s="164"/>
      <c r="ANI37" s="161"/>
      <c r="ANJ37" s="164"/>
      <c r="ANK37" s="161"/>
      <c r="ANL37" s="164"/>
      <c r="ANM37" s="161"/>
      <c r="ANN37" s="164"/>
      <c r="ANO37" s="161"/>
      <c r="ANP37" s="164"/>
      <c r="ANQ37" s="161"/>
      <c r="ANR37" s="164"/>
      <c r="ANS37" s="161"/>
      <c r="ANT37" s="164"/>
      <c r="ANU37" s="161"/>
      <c r="ANV37" s="164"/>
      <c r="ANW37" s="161"/>
      <c r="ANX37" s="164"/>
      <c r="ANY37" s="161"/>
      <c r="ANZ37" s="164"/>
      <c r="AOA37" s="161"/>
      <c r="AOB37" s="164"/>
      <c r="AOC37" s="161"/>
      <c r="AOD37" s="164"/>
      <c r="AOE37" s="161"/>
      <c r="AOF37" s="164"/>
      <c r="AOG37" s="161"/>
      <c r="AOH37" s="164"/>
      <c r="AOI37" s="161"/>
      <c r="AOJ37" s="164"/>
      <c r="AOK37" s="161"/>
      <c r="AOL37" s="164"/>
      <c r="AOM37" s="161"/>
      <c r="AON37" s="164"/>
      <c r="AOO37" s="161"/>
      <c r="AOP37" s="164"/>
      <c r="AOQ37" s="161"/>
      <c r="AOR37" s="164"/>
      <c r="AOS37" s="161"/>
      <c r="AOT37" s="164"/>
      <c r="AOU37" s="161"/>
      <c r="AOV37" s="164"/>
      <c r="AOW37" s="161"/>
      <c r="AOX37" s="164"/>
      <c r="AOY37" s="161"/>
      <c r="AOZ37" s="164"/>
      <c r="APA37" s="161"/>
      <c r="APB37" s="164"/>
      <c r="APC37" s="161"/>
      <c r="APD37" s="164"/>
      <c r="APE37" s="161"/>
      <c r="APF37" s="164"/>
      <c r="APG37" s="161"/>
      <c r="APH37" s="164"/>
      <c r="API37" s="161"/>
      <c r="APJ37" s="164"/>
      <c r="APK37" s="161"/>
      <c r="APL37" s="164"/>
      <c r="APM37" s="161"/>
      <c r="APN37" s="164"/>
      <c r="APO37" s="161"/>
      <c r="APP37" s="164"/>
      <c r="APQ37" s="161"/>
      <c r="APR37" s="164"/>
      <c r="APS37" s="161"/>
      <c r="APT37" s="164"/>
      <c r="APU37" s="161"/>
      <c r="APV37" s="164"/>
      <c r="APW37" s="161"/>
      <c r="APX37" s="164"/>
      <c r="APY37" s="161"/>
      <c r="APZ37" s="164"/>
      <c r="AQA37" s="161"/>
      <c r="AQB37" s="164"/>
      <c r="AQC37" s="161"/>
      <c r="AQD37" s="164"/>
      <c r="AQE37" s="161"/>
      <c r="AQF37" s="164"/>
      <c r="AQG37" s="161"/>
      <c r="AQH37" s="164"/>
      <c r="AQI37" s="161"/>
      <c r="AQJ37" s="164"/>
      <c r="AQK37" s="161"/>
      <c r="AQL37" s="164"/>
      <c r="AQM37" s="161"/>
      <c r="AQN37" s="164"/>
      <c r="AQO37" s="161"/>
      <c r="AQP37" s="164"/>
      <c r="AQQ37" s="161"/>
      <c r="AQR37" s="164"/>
      <c r="AQS37" s="161"/>
      <c r="AQT37" s="164"/>
      <c r="AQU37" s="161"/>
      <c r="AQV37" s="164"/>
      <c r="AQW37" s="161"/>
      <c r="AQX37" s="164"/>
      <c r="AQY37" s="161"/>
      <c r="AQZ37" s="164"/>
      <c r="ARA37" s="161"/>
      <c r="ARB37" s="164"/>
      <c r="ARC37" s="161"/>
      <c r="ARD37" s="164"/>
      <c r="ARE37" s="161"/>
      <c r="ARF37" s="164"/>
      <c r="ARG37" s="161"/>
      <c r="ARH37" s="164"/>
      <c r="ARI37" s="161"/>
      <c r="ARJ37" s="164"/>
      <c r="ARK37" s="161"/>
      <c r="ARL37" s="164"/>
      <c r="ARM37" s="161"/>
      <c r="ARN37" s="164"/>
      <c r="ARO37" s="161"/>
      <c r="ARP37" s="164"/>
      <c r="ARQ37" s="161"/>
      <c r="ARR37" s="164"/>
      <c r="ARS37" s="161"/>
      <c r="ART37" s="164"/>
      <c r="ARU37" s="161"/>
      <c r="ARV37" s="164"/>
      <c r="ARW37" s="161"/>
      <c r="ARX37" s="164"/>
      <c r="ARY37" s="161"/>
      <c r="ARZ37" s="164"/>
      <c r="ASA37" s="161"/>
      <c r="ASB37" s="164"/>
      <c r="ASC37" s="161"/>
      <c r="ASD37" s="164"/>
      <c r="ASE37" s="161"/>
      <c r="ASF37" s="164"/>
      <c r="ASG37" s="161"/>
      <c r="ASH37" s="164"/>
      <c r="ASI37" s="161"/>
      <c r="ASJ37" s="164"/>
      <c r="ASK37" s="161"/>
      <c r="ASL37" s="164"/>
      <c r="ASM37" s="161"/>
      <c r="ASN37" s="164"/>
      <c r="ASO37" s="161"/>
      <c r="ASP37" s="164"/>
      <c r="ASQ37" s="161"/>
      <c r="ASR37" s="164"/>
      <c r="ASS37" s="161"/>
      <c r="AST37" s="164"/>
      <c r="ASU37" s="161"/>
      <c r="ASV37" s="164"/>
      <c r="ASW37" s="161"/>
      <c r="ASX37" s="164"/>
      <c r="ASY37" s="161"/>
      <c r="ASZ37" s="164"/>
      <c r="ATA37" s="161"/>
      <c r="ATB37" s="164"/>
      <c r="ATC37" s="161"/>
      <c r="ATD37" s="164"/>
      <c r="ATE37" s="161"/>
      <c r="ATF37" s="164"/>
      <c r="ATG37" s="161"/>
      <c r="ATH37" s="164"/>
      <c r="ATI37" s="161"/>
      <c r="ATJ37" s="164"/>
      <c r="ATK37" s="161"/>
      <c r="ATL37" s="164"/>
      <c r="ATM37" s="161"/>
      <c r="ATN37" s="164"/>
      <c r="ATO37" s="161"/>
      <c r="ATP37" s="164"/>
      <c r="ATQ37" s="161"/>
      <c r="ATR37" s="164"/>
      <c r="ATS37" s="161"/>
      <c r="ATT37" s="164"/>
      <c r="ATU37" s="161"/>
      <c r="ATV37" s="164"/>
      <c r="ATW37" s="161"/>
      <c r="ATX37" s="164"/>
      <c r="ATY37" s="161"/>
      <c r="ATZ37" s="164"/>
      <c r="AUA37" s="161"/>
      <c r="AUB37" s="164"/>
      <c r="AUC37" s="161"/>
      <c r="AUD37" s="164"/>
      <c r="AUE37" s="161"/>
      <c r="AUF37" s="164"/>
      <c r="AUG37" s="161"/>
      <c r="AUH37" s="164"/>
      <c r="AUI37" s="161"/>
      <c r="AUJ37" s="164"/>
      <c r="AUK37" s="161"/>
      <c r="AUL37" s="164"/>
      <c r="AUM37" s="161"/>
      <c r="AUN37" s="164"/>
      <c r="AUO37" s="161"/>
      <c r="AUP37" s="164"/>
      <c r="AUQ37" s="161"/>
      <c r="AUR37" s="164"/>
      <c r="AUS37" s="161"/>
      <c r="AUT37" s="164"/>
      <c r="AUU37" s="161"/>
      <c r="AUV37" s="164"/>
      <c r="AUW37" s="161"/>
      <c r="AUX37" s="164"/>
      <c r="AUY37" s="161"/>
      <c r="AUZ37" s="164"/>
      <c r="AVA37" s="161"/>
      <c r="AVB37" s="164"/>
      <c r="AVC37" s="161"/>
      <c r="AVD37" s="164"/>
      <c r="AVE37" s="161"/>
      <c r="AVF37" s="164"/>
      <c r="AVG37" s="161"/>
      <c r="AVH37" s="164"/>
      <c r="AVI37" s="161"/>
      <c r="AVJ37" s="164"/>
      <c r="AVK37" s="161"/>
      <c r="AVL37" s="164"/>
      <c r="AVM37" s="161"/>
      <c r="AVN37" s="164"/>
      <c r="AVO37" s="161"/>
      <c r="AVP37" s="164"/>
      <c r="AVQ37" s="161"/>
      <c r="AVR37" s="164"/>
      <c r="AVS37" s="161"/>
      <c r="AVT37" s="164"/>
      <c r="AVU37" s="161"/>
      <c r="AVV37" s="164"/>
      <c r="AVW37" s="161"/>
      <c r="AVX37" s="164"/>
      <c r="AVY37" s="161"/>
      <c r="AVZ37" s="164"/>
      <c r="AWA37" s="161"/>
      <c r="AWB37" s="164"/>
      <c r="AWC37" s="161"/>
      <c r="AWD37" s="164"/>
      <c r="AWE37" s="161"/>
      <c r="AWF37" s="164"/>
      <c r="AWG37" s="161"/>
      <c r="AWH37" s="164"/>
      <c r="AWI37" s="161"/>
      <c r="AWJ37" s="164"/>
      <c r="AWK37" s="161"/>
      <c r="AWL37" s="164"/>
      <c r="AWM37" s="161"/>
      <c r="AWN37" s="164"/>
      <c r="AWO37" s="161"/>
      <c r="AWP37" s="164"/>
      <c r="AWQ37" s="161"/>
      <c r="AWR37" s="164"/>
      <c r="AWS37" s="161"/>
      <c r="AWT37" s="164"/>
      <c r="AWU37" s="161"/>
      <c r="AWV37" s="164"/>
      <c r="AWW37" s="161"/>
      <c r="AWX37" s="164"/>
      <c r="AWY37" s="161"/>
      <c r="AWZ37" s="164"/>
      <c r="AXA37" s="161"/>
      <c r="AXB37" s="164"/>
      <c r="AXC37" s="161"/>
      <c r="AXD37" s="164"/>
      <c r="AXE37" s="161"/>
      <c r="AXF37" s="164"/>
      <c r="AXG37" s="161"/>
      <c r="AXH37" s="164"/>
      <c r="AXI37" s="161"/>
      <c r="AXJ37" s="164"/>
      <c r="AXK37" s="161"/>
      <c r="AXL37" s="164"/>
      <c r="AXM37" s="161"/>
      <c r="AXN37" s="164"/>
      <c r="AXO37" s="161"/>
      <c r="AXP37" s="164"/>
      <c r="AXQ37" s="161"/>
      <c r="AXR37" s="164"/>
      <c r="AXS37" s="161"/>
      <c r="AXT37" s="164"/>
      <c r="AXU37" s="161"/>
      <c r="AXV37" s="164"/>
      <c r="AXW37" s="161"/>
      <c r="AXX37" s="164"/>
      <c r="AXY37" s="161"/>
      <c r="AXZ37" s="164"/>
      <c r="AYA37" s="161"/>
      <c r="AYB37" s="164"/>
      <c r="AYC37" s="161"/>
      <c r="AYD37" s="164"/>
      <c r="AYE37" s="161"/>
      <c r="AYF37" s="164"/>
      <c r="AYG37" s="161"/>
      <c r="AYH37" s="164"/>
      <c r="AYI37" s="161"/>
      <c r="AYJ37" s="164"/>
      <c r="AYK37" s="161"/>
      <c r="AYL37" s="164"/>
      <c r="AYM37" s="161"/>
      <c r="AYN37" s="164"/>
      <c r="AYO37" s="161"/>
      <c r="AYP37" s="164"/>
      <c r="AYQ37" s="161"/>
      <c r="AYR37" s="164"/>
      <c r="AYS37" s="161"/>
      <c r="AYT37" s="164"/>
      <c r="AYU37" s="161"/>
      <c r="AYV37" s="164"/>
      <c r="AYW37" s="161"/>
      <c r="AYX37" s="164"/>
      <c r="AYY37" s="161"/>
      <c r="AYZ37" s="164"/>
      <c r="AZA37" s="161"/>
      <c r="AZB37" s="164"/>
      <c r="AZC37" s="161"/>
      <c r="AZD37" s="164"/>
      <c r="AZE37" s="161"/>
      <c r="AZF37" s="164"/>
      <c r="AZG37" s="161"/>
      <c r="AZH37" s="164"/>
      <c r="AZI37" s="161"/>
      <c r="AZJ37" s="164"/>
      <c r="AZK37" s="161"/>
      <c r="AZL37" s="164"/>
      <c r="AZM37" s="161"/>
      <c r="AZN37" s="164"/>
      <c r="AZO37" s="161"/>
      <c r="AZP37" s="164"/>
      <c r="AZQ37" s="161"/>
      <c r="AZR37" s="164"/>
      <c r="AZS37" s="161"/>
      <c r="AZT37" s="164"/>
      <c r="AZU37" s="161"/>
      <c r="AZV37" s="164"/>
      <c r="AZW37" s="161"/>
      <c r="AZX37" s="164"/>
      <c r="AZY37" s="161"/>
      <c r="AZZ37" s="164"/>
      <c r="BAA37" s="161"/>
      <c r="BAB37" s="164"/>
      <c r="BAC37" s="161"/>
      <c r="BAD37" s="164"/>
      <c r="BAE37" s="161"/>
      <c r="BAF37" s="164"/>
      <c r="BAG37" s="161"/>
      <c r="BAH37" s="164"/>
      <c r="BAI37" s="161"/>
      <c r="BAJ37" s="164"/>
      <c r="BAK37" s="161"/>
      <c r="BAL37" s="164"/>
      <c r="BAM37" s="161"/>
      <c r="BAN37" s="164"/>
      <c r="BAO37" s="161"/>
      <c r="BAP37" s="164"/>
      <c r="BAQ37" s="161"/>
      <c r="BAR37" s="164"/>
      <c r="BAS37" s="161"/>
      <c r="BAT37" s="164"/>
      <c r="BAU37" s="161"/>
      <c r="BAV37" s="164"/>
      <c r="BAW37" s="161"/>
      <c r="BAX37" s="164"/>
      <c r="BAY37" s="161"/>
      <c r="BAZ37" s="164"/>
      <c r="BBA37" s="161"/>
      <c r="BBB37" s="164"/>
      <c r="BBC37" s="161"/>
      <c r="BBD37" s="164"/>
      <c r="BBE37" s="161"/>
      <c r="BBF37" s="164"/>
      <c r="BBG37" s="161"/>
      <c r="BBH37" s="164"/>
      <c r="BBI37" s="161"/>
      <c r="BBJ37" s="164"/>
      <c r="BBK37" s="161"/>
      <c r="BBL37" s="164"/>
      <c r="BBM37" s="161"/>
      <c r="BBN37" s="164"/>
      <c r="BBO37" s="161"/>
      <c r="BBP37" s="164"/>
      <c r="BBQ37" s="161"/>
      <c r="BBR37" s="164"/>
      <c r="BBS37" s="161"/>
      <c r="BBT37" s="164"/>
      <c r="BBU37" s="161"/>
      <c r="BBV37" s="164"/>
      <c r="BBW37" s="161"/>
      <c r="BBX37" s="164"/>
      <c r="BBY37" s="161"/>
      <c r="BBZ37" s="164"/>
      <c r="BCA37" s="161"/>
      <c r="BCB37" s="164"/>
      <c r="BCC37" s="161"/>
      <c r="BCD37" s="164"/>
      <c r="BCE37" s="161"/>
      <c r="BCF37" s="164"/>
      <c r="BCG37" s="161"/>
      <c r="BCH37" s="164"/>
      <c r="BCI37" s="161"/>
      <c r="BCJ37" s="164"/>
      <c r="BCK37" s="161"/>
      <c r="BCL37" s="164"/>
      <c r="BCM37" s="161"/>
      <c r="BCN37" s="164"/>
      <c r="BCO37" s="161"/>
      <c r="BCP37" s="164"/>
      <c r="BCQ37" s="161"/>
      <c r="BCR37" s="164"/>
      <c r="BCS37" s="161"/>
      <c r="BCT37" s="164"/>
      <c r="BCU37" s="161"/>
      <c r="BCV37" s="164"/>
      <c r="BCW37" s="161"/>
      <c r="BCX37" s="164"/>
      <c r="BCY37" s="161"/>
      <c r="BCZ37" s="164"/>
      <c r="BDA37" s="161"/>
      <c r="BDB37" s="164"/>
      <c r="BDC37" s="161"/>
      <c r="BDD37" s="164"/>
      <c r="BDE37" s="161"/>
      <c r="BDF37" s="164"/>
      <c r="BDG37" s="161"/>
      <c r="BDH37" s="164"/>
      <c r="BDI37" s="161"/>
      <c r="BDJ37" s="164"/>
      <c r="BDK37" s="161"/>
      <c r="BDL37" s="164"/>
      <c r="BDM37" s="161"/>
      <c r="BDN37" s="164"/>
      <c r="BDO37" s="161"/>
      <c r="BDP37" s="164"/>
      <c r="BDQ37" s="161"/>
      <c r="BDR37" s="164"/>
      <c r="BDS37" s="161"/>
      <c r="BDT37" s="164"/>
      <c r="BDU37" s="161"/>
      <c r="BDV37" s="164"/>
      <c r="BDW37" s="161"/>
      <c r="BDX37" s="164"/>
      <c r="BDY37" s="161"/>
      <c r="BDZ37" s="164"/>
      <c r="BEA37" s="161"/>
      <c r="BEB37" s="164"/>
      <c r="BEC37" s="161"/>
      <c r="BED37" s="164"/>
      <c r="BEE37" s="161"/>
      <c r="BEF37" s="164"/>
      <c r="BEG37" s="161"/>
      <c r="BEH37" s="164"/>
      <c r="BEI37" s="161"/>
      <c r="BEJ37" s="164"/>
      <c r="BEK37" s="161"/>
      <c r="BEL37" s="164"/>
      <c r="BEM37" s="161"/>
      <c r="BEN37" s="164"/>
      <c r="BEO37" s="161"/>
      <c r="BEP37" s="164"/>
      <c r="BEQ37" s="161"/>
      <c r="BER37" s="164"/>
      <c r="BES37" s="161"/>
      <c r="BET37" s="164"/>
      <c r="BEU37" s="161"/>
      <c r="BEV37" s="164"/>
      <c r="BEW37" s="161"/>
      <c r="BEX37" s="164"/>
      <c r="BEY37" s="161"/>
      <c r="BEZ37" s="164"/>
      <c r="BFA37" s="161"/>
      <c r="BFB37" s="164"/>
      <c r="BFC37" s="161"/>
      <c r="BFD37" s="164"/>
      <c r="BFE37" s="161"/>
      <c r="BFF37" s="164"/>
      <c r="BFG37" s="161"/>
      <c r="BFH37" s="164"/>
      <c r="BFI37" s="161"/>
      <c r="BFJ37" s="164"/>
      <c r="BFK37" s="161"/>
      <c r="BFL37" s="164"/>
      <c r="BFM37" s="161"/>
      <c r="BFN37" s="164"/>
      <c r="BFO37" s="161"/>
      <c r="BFP37" s="164"/>
      <c r="BFQ37" s="161"/>
      <c r="BFR37" s="164"/>
      <c r="BFS37" s="161"/>
      <c r="BFT37" s="164"/>
      <c r="BFU37" s="161"/>
      <c r="BFV37" s="164"/>
      <c r="BFW37" s="161"/>
      <c r="BFX37" s="164"/>
      <c r="BFY37" s="161"/>
      <c r="BFZ37" s="164"/>
      <c r="BGA37" s="161"/>
      <c r="BGB37" s="164"/>
      <c r="BGC37" s="161"/>
      <c r="BGD37" s="164"/>
      <c r="BGE37" s="161"/>
      <c r="BGF37" s="164"/>
      <c r="BGG37" s="161"/>
      <c r="BGH37" s="164"/>
      <c r="BGI37" s="161"/>
      <c r="BGJ37" s="164"/>
      <c r="BGK37" s="161"/>
      <c r="BGL37" s="164"/>
      <c r="BGM37" s="161"/>
      <c r="BGN37" s="164"/>
      <c r="BGO37" s="161"/>
      <c r="BGP37" s="164"/>
      <c r="BGQ37" s="161"/>
      <c r="BGR37" s="164"/>
      <c r="BGS37" s="161"/>
      <c r="BGT37" s="164"/>
      <c r="BGU37" s="161"/>
      <c r="BGV37" s="164"/>
      <c r="BGW37" s="161"/>
      <c r="BGX37" s="164"/>
      <c r="BGY37" s="161"/>
      <c r="BGZ37" s="164"/>
      <c r="BHA37" s="161"/>
      <c r="BHB37" s="164"/>
      <c r="BHC37" s="161"/>
      <c r="BHD37" s="164"/>
      <c r="BHE37" s="161"/>
      <c r="BHF37" s="164"/>
      <c r="BHG37" s="161"/>
      <c r="BHH37" s="164"/>
      <c r="BHI37" s="161"/>
      <c r="BHJ37" s="164"/>
      <c r="BHK37" s="161"/>
      <c r="BHL37" s="164"/>
      <c r="BHM37" s="161"/>
      <c r="BHN37" s="164"/>
      <c r="BHO37" s="161"/>
      <c r="BHP37" s="164"/>
      <c r="BHQ37" s="161"/>
      <c r="BHR37" s="164"/>
      <c r="BHS37" s="161"/>
      <c r="BHT37" s="164"/>
      <c r="BHU37" s="161"/>
      <c r="BHV37" s="164"/>
      <c r="BHW37" s="161"/>
      <c r="BHX37" s="164"/>
      <c r="BHY37" s="161"/>
      <c r="BHZ37" s="164"/>
      <c r="BIA37" s="161"/>
      <c r="BIB37" s="164"/>
      <c r="BIC37" s="161"/>
      <c r="BID37" s="164"/>
      <c r="BIE37" s="161"/>
      <c r="BIF37" s="164"/>
      <c r="BIG37" s="161"/>
      <c r="BIH37" s="164"/>
      <c r="BII37" s="161"/>
      <c r="BIJ37" s="164"/>
      <c r="BIK37" s="161"/>
      <c r="BIL37" s="164"/>
      <c r="BIM37" s="161"/>
      <c r="BIN37" s="164"/>
      <c r="BIO37" s="161"/>
      <c r="BIP37" s="164"/>
      <c r="BIQ37" s="161"/>
      <c r="BIR37" s="164"/>
      <c r="BIS37" s="161"/>
      <c r="BIT37" s="164"/>
      <c r="BIU37" s="161"/>
      <c r="BIV37" s="164"/>
      <c r="BIW37" s="161"/>
      <c r="BIX37" s="164"/>
      <c r="BIY37" s="161"/>
      <c r="BIZ37" s="164"/>
      <c r="BJA37" s="161"/>
      <c r="BJB37" s="164"/>
      <c r="BJC37" s="161"/>
      <c r="BJD37" s="164"/>
      <c r="BJE37" s="161"/>
      <c r="BJF37" s="164"/>
      <c r="BJG37" s="161"/>
      <c r="BJH37" s="164"/>
      <c r="BJI37" s="161"/>
      <c r="BJJ37" s="164"/>
      <c r="BJK37" s="161"/>
      <c r="BJL37" s="164"/>
      <c r="BJM37" s="161"/>
      <c r="BJN37" s="164"/>
      <c r="BJO37" s="161"/>
      <c r="BJP37" s="164"/>
      <c r="BJQ37" s="161"/>
      <c r="BJR37" s="164"/>
      <c r="BJS37" s="161"/>
      <c r="BJT37" s="164"/>
      <c r="BJU37" s="161"/>
      <c r="BJV37" s="164"/>
      <c r="BJW37" s="161"/>
      <c r="BJX37" s="164"/>
      <c r="BJY37" s="161"/>
      <c r="BJZ37" s="164"/>
      <c r="BKA37" s="161"/>
      <c r="BKB37" s="164"/>
      <c r="BKC37" s="161"/>
      <c r="BKD37" s="164"/>
      <c r="BKE37" s="161"/>
      <c r="BKF37" s="164"/>
      <c r="BKG37" s="161"/>
      <c r="BKH37" s="164"/>
      <c r="BKI37" s="161"/>
      <c r="BKJ37" s="164"/>
      <c r="BKK37" s="161"/>
      <c r="BKL37" s="164"/>
      <c r="BKM37" s="161"/>
      <c r="BKN37" s="164"/>
      <c r="BKO37" s="161"/>
      <c r="BKP37" s="164"/>
      <c r="BKQ37" s="161"/>
      <c r="BKR37" s="164"/>
      <c r="BKS37" s="161"/>
      <c r="BKT37" s="164"/>
      <c r="BKU37" s="161"/>
      <c r="BKV37" s="164"/>
      <c r="BKW37" s="161"/>
      <c r="BKX37" s="164"/>
      <c r="BKY37" s="161"/>
      <c r="BKZ37" s="164"/>
      <c r="BLA37" s="161"/>
      <c r="BLB37" s="164"/>
      <c r="BLC37" s="161"/>
      <c r="BLD37" s="164"/>
      <c r="BLE37" s="161"/>
      <c r="BLF37" s="164"/>
      <c r="BLG37" s="161"/>
      <c r="BLH37" s="164"/>
      <c r="BLI37" s="161"/>
      <c r="BLJ37" s="164"/>
      <c r="BLK37" s="161"/>
      <c r="BLL37" s="164"/>
      <c r="BLM37" s="161"/>
      <c r="BLN37" s="164"/>
      <c r="BLO37" s="161"/>
      <c r="BLP37" s="164"/>
      <c r="BLQ37" s="161"/>
      <c r="BLR37" s="164"/>
      <c r="BLS37" s="161"/>
      <c r="BLT37" s="164"/>
      <c r="BLU37" s="161"/>
      <c r="BLV37" s="164"/>
      <c r="BLW37" s="161"/>
      <c r="BLX37" s="164"/>
      <c r="BLY37" s="161"/>
      <c r="BLZ37" s="164"/>
      <c r="BMA37" s="161"/>
      <c r="BMB37" s="164"/>
      <c r="BMC37" s="161"/>
      <c r="BMD37" s="164"/>
      <c r="BME37" s="161"/>
      <c r="BMF37" s="164"/>
      <c r="BMG37" s="161"/>
      <c r="BMH37" s="164"/>
      <c r="BMI37" s="161"/>
      <c r="BMJ37" s="164"/>
      <c r="BMK37" s="161"/>
      <c r="BML37" s="164"/>
      <c r="BMM37" s="161"/>
      <c r="BMN37" s="164"/>
      <c r="BMO37" s="161"/>
      <c r="BMP37" s="164"/>
      <c r="BMQ37" s="161"/>
      <c r="BMR37" s="164"/>
      <c r="BMS37" s="161"/>
      <c r="BMT37" s="164"/>
      <c r="BMU37" s="161"/>
      <c r="BMV37" s="164"/>
      <c r="BMW37" s="161"/>
      <c r="BMX37" s="164"/>
      <c r="BMY37" s="161"/>
      <c r="BMZ37" s="164"/>
      <c r="BNA37" s="161"/>
      <c r="BNB37" s="164"/>
      <c r="BNC37" s="161"/>
      <c r="BND37" s="164"/>
      <c r="BNE37" s="161"/>
      <c r="BNF37" s="164"/>
      <c r="BNG37" s="161"/>
      <c r="BNH37" s="164"/>
      <c r="BNI37" s="161"/>
      <c r="BNJ37" s="164"/>
      <c r="BNK37" s="161"/>
      <c r="BNL37" s="164"/>
      <c r="BNM37" s="161"/>
      <c r="BNN37" s="164"/>
      <c r="BNO37" s="161"/>
      <c r="BNP37" s="164"/>
      <c r="BNQ37" s="161"/>
      <c r="BNR37" s="164"/>
      <c r="BNS37" s="161"/>
      <c r="BNT37" s="164"/>
      <c r="BNU37" s="161"/>
      <c r="BNV37" s="164"/>
      <c r="BNW37" s="161"/>
      <c r="BNX37" s="164"/>
      <c r="BNY37" s="161"/>
      <c r="BNZ37" s="164"/>
      <c r="BOA37" s="161"/>
      <c r="BOB37" s="164"/>
      <c r="BOC37" s="161"/>
      <c r="BOD37" s="164"/>
      <c r="BOE37" s="161"/>
      <c r="BOF37" s="164"/>
      <c r="BOG37" s="161"/>
      <c r="BOH37" s="164"/>
      <c r="BOI37" s="161"/>
      <c r="BOJ37" s="164"/>
      <c r="BOK37" s="161"/>
      <c r="BOL37" s="164"/>
      <c r="BOM37" s="161"/>
      <c r="BON37" s="164"/>
      <c r="BOO37" s="161"/>
      <c r="BOP37" s="164"/>
      <c r="BOQ37" s="161"/>
      <c r="BOR37" s="164"/>
      <c r="BOS37" s="161"/>
      <c r="BOT37" s="164"/>
      <c r="BOU37" s="161"/>
      <c r="BOV37" s="164"/>
      <c r="BOW37" s="161"/>
      <c r="BOX37" s="164"/>
      <c r="BOY37" s="161"/>
      <c r="BOZ37" s="164"/>
      <c r="BPA37" s="161"/>
      <c r="BPB37" s="164"/>
      <c r="BPC37" s="161"/>
      <c r="BPD37" s="164"/>
      <c r="BPE37" s="161"/>
      <c r="BPF37" s="164"/>
      <c r="BPG37" s="161"/>
      <c r="BPH37" s="164"/>
      <c r="BPI37" s="161"/>
      <c r="BPJ37" s="164"/>
      <c r="BPK37" s="161"/>
      <c r="BPL37" s="164"/>
      <c r="BPM37" s="161"/>
      <c r="BPN37" s="164"/>
      <c r="BPO37" s="161"/>
      <c r="BPP37" s="164"/>
      <c r="BPQ37" s="161"/>
      <c r="BPR37" s="164"/>
      <c r="BPS37" s="161"/>
      <c r="BPT37" s="164"/>
      <c r="BPU37" s="161"/>
      <c r="BPV37" s="164"/>
      <c r="BPW37" s="161"/>
      <c r="BPX37" s="164"/>
      <c r="BPY37" s="161"/>
      <c r="BPZ37" s="164"/>
      <c r="BQA37" s="161"/>
      <c r="BQB37" s="164"/>
      <c r="BQC37" s="161"/>
      <c r="BQD37" s="164"/>
      <c r="BQE37" s="161"/>
      <c r="BQF37" s="164"/>
      <c r="BQG37" s="161"/>
      <c r="BQH37" s="164"/>
      <c r="BQI37" s="161"/>
      <c r="BQJ37" s="164"/>
      <c r="BQK37" s="161"/>
      <c r="BQL37" s="164"/>
      <c r="BQM37" s="161"/>
      <c r="BQN37" s="164"/>
      <c r="BQO37" s="161"/>
      <c r="BQP37" s="164"/>
      <c r="BQQ37" s="161"/>
      <c r="BQR37" s="164"/>
      <c r="BQS37" s="161"/>
      <c r="BQT37" s="164"/>
      <c r="BQU37" s="161"/>
      <c r="BQV37" s="164"/>
      <c r="BQW37" s="161"/>
      <c r="BQX37" s="164"/>
      <c r="BQY37" s="161"/>
      <c r="BQZ37" s="164"/>
      <c r="BRA37" s="161"/>
      <c r="BRB37" s="164"/>
      <c r="BRC37" s="161"/>
      <c r="BRD37" s="164"/>
      <c r="BRE37" s="161"/>
      <c r="BRF37" s="164"/>
      <c r="BRG37" s="161"/>
      <c r="BRH37" s="164"/>
      <c r="BRI37" s="161"/>
      <c r="BRJ37" s="164"/>
      <c r="BRK37" s="161"/>
      <c r="BRL37" s="164"/>
      <c r="BRM37" s="161"/>
      <c r="BRN37" s="164"/>
      <c r="BRO37" s="161"/>
      <c r="BRP37" s="164"/>
      <c r="BRQ37" s="161"/>
      <c r="BRR37" s="164"/>
      <c r="BRS37" s="161"/>
      <c r="BRT37" s="164"/>
      <c r="BRU37" s="161"/>
      <c r="BRV37" s="164"/>
      <c r="BRW37" s="161"/>
      <c r="BRX37" s="164"/>
      <c r="BRY37" s="161"/>
      <c r="BRZ37" s="164"/>
      <c r="BSA37" s="161"/>
      <c r="BSB37" s="164"/>
      <c r="BSC37" s="161"/>
      <c r="BSD37" s="164"/>
      <c r="BSE37" s="161"/>
      <c r="BSF37" s="164"/>
      <c r="BSG37" s="161"/>
      <c r="BSH37" s="164"/>
      <c r="BSI37" s="161"/>
      <c r="BSJ37" s="164"/>
      <c r="BSK37" s="161"/>
      <c r="BSL37" s="164"/>
      <c r="BSM37" s="161"/>
      <c r="BSN37" s="164"/>
      <c r="BSO37" s="161"/>
      <c r="BSP37" s="164"/>
      <c r="BSQ37" s="161"/>
      <c r="BSR37" s="164"/>
      <c r="BSS37" s="161"/>
      <c r="BST37" s="164"/>
      <c r="BSU37" s="161"/>
      <c r="BSV37" s="164"/>
      <c r="BSW37" s="161"/>
      <c r="BSX37" s="164"/>
      <c r="BSY37" s="161"/>
      <c r="BSZ37" s="164"/>
      <c r="BTA37" s="161"/>
      <c r="BTB37" s="164"/>
      <c r="BTC37" s="161"/>
      <c r="BTD37" s="164"/>
      <c r="BTE37" s="161"/>
      <c r="BTF37" s="164"/>
      <c r="BTG37" s="161"/>
      <c r="BTH37" s="164"/>
      <c r="BTI37" s="161"/>
      <c r="BTJ37" s="164"/>
      <c r="BTK37" s="161"/>
      <c r="BTL37" s="164"/>
      <c r="BTM37" s="161"/>
      <c r="BTN37" s="164"/>
      <c r="BTO37" s="161"/>
      <c r="BTP37" s="164"/>
      <c r="BTQ37" s="161"/>
      <c r="BTR37" s="164"/>
      <c r="BTS37" s="161"/>
      <c r="BTT37" s="164"/>
      <c r="BTU37" s="161"/>
      <c r="BTV37" s="164"/>
      <c r="BTW37" s="161"/>
      <c r="BTX37" s="164"/>
      <c r="BTY37" s="161"/>
      <c r="BTZ37" s="164"/>
      <c r="BUA37" s="161"/>
      <c r="BUB37" s="164"/>
      <c r="BUC37" s="161"/>
      <c r="BUD37" s="164"/>
      <c r="BUE37" s="161"/>
      <c r="BUF37" s="164"/>
      <c r="BUG37" s="161"/>
      <c r="BUH37" s="164"/>
      <c r="BUI37" s="161"/>
      <c r="BUJ37" s="164"/>
      <c r="BUK37" s="161"/>
      <c r="BUL37" s="164"/>
      <c r="BUM37" s="161"/>
      <c r="BUN37" s="164"/>
      <c r="BUO37" s="161"/>
      <c r="BUP37" s="164"/>
      <c r="BUQ37" s="161"/>
      <c r="BUR37" s="164"/>
      <c r="BUS37" s="161"/>
      <c r="BUT37" s="164"/>
      <c r="BUU37" s="161"/>
      <c r="BUV37" s="164"/>
      <c r="BUW37" s="161"/>
      <c r="BUX37" s="164"/>
      <c r="BUY37" s="161"/>
      <c r="BUZ37" s="164"/>
      <c r="BVA37" s="161"/>
      <c r="BVB37" s="164"/>
      <c r="BVC37" s="161"/>
      <c r="BVD37" s="164"/>
      <c r="BVE37" s="161"/>
      <c r="BVF37" s="164"/>
      <c r="BVG37" s="161"/>
      <c r="BVH37" s="164"/>
      <c r="BVI37" s="161"/>
      <c r="BVJ37" s="164"/>
      <c r="BVK37" s="161"/>
      <c r="BVL37" s="164"/>
      <c r="BVM37" s="161"/>
      <c r="BVN37" s="164"/>
      <c r="BVO37" s="161"/>
      <c r="BVP37" s="164"/>
      <c r="BVQ37" s="161"/>
      <c r="BVR37" s="164"/>
      <c r="BVS37" s="161"/>
      <c r="BVT37" s="164"/>
      <c r="BVU37" s="161"/>
      <c r="BVV37" s="164"/>
      <c r="BVW37" s="161"/>
      <c r="BVX37" s="164"/>
      <c r="BVY37" s="161"/>
      <c r="BVZ37" s="164"/>
      <c r="BWA37" s="161"/>
      <c r="BWB37" s="164"/>
      <c r="BWC37" s="161"/>
      <c r="BWD37" s="164"/>
      <c r="BWE37" s="161"/>
      <c r="BWF37" s="164"/>
      <c r="BWG37" s="161"/>
      <c r="BWH37" s="164"/>
      <c r="BWI37" s="161"/>
      <c r="BWJ37" s="164"/>
      <c r="BWK37" s="161"/>
      <c r="BWL37" s="164"/>
      <c r="BWM37" s="161"/>
      <c r="BWN37" s="164"/>
      <c r="BWO37" s="161"/>
      <c r="BWP37" s="164"/>
      <c r="BWQ37" s="161"/>
      <c r="BWR37" s="164"/>
      <c r="BWS37" s="161"/>
      <c r="BWT37" s="164"/>
      <c r="BWU37" s="161"/>
      <c r="BWV37" s="164"/>
      <c r="BWW37" s="161"/>
      <c r="BWX37" s="164"/>
      <c r="BWY37" s="161"/>
      <c r="BWZ37" s="164"/>
      <c r="BXA37" s="161"/>
      <c r="BXB37" s="164"/>
      <c r="BXC37" s="161"/>
      <c r="BXD37" s="164"/>
      <c r="BXE37" s="161"/>
      <c r="BXF37" s="164"/>
      <c r="BXG37" s="161"/>
      <c r="BXH37" s="164"/>
      <c r="BXI37" s="161"/>
      <c r="BXJ37" s="164"/>
      <c r="BXK37" s="161"/>
      <c r="BXL37" s="164"/>
      <c r="BXM37" s="161"/>
      <c r="BXN37" s="164"/>
      <c r="BXO37" s="161"/>
      <c r="BXP37" s="164"/>
      <c r="BXQ37" s="161"/>
      <c r="BXR37" s="164"/>
      <c r="BXS37" s="161"/>
      <c r="BXT37" s="164"/>
      <c r="BXU37" s="161"/>
      <c r="BXV37" s="164"/>
      <c r="BXW37" s="161"/>
      <c r="BXX37" s="164"/>
      <c r="BXY37" s="161"/>
      <c r="BXZ37" s="164"/>
      <c r="BYA37" s="161"/>
      <c r="BYB37" s="164"/>
      <c r="BYC37" s="161"/>
      <c r="BYD37" s="164"/>
      <c r="BYE37" s="161"/>
      <c r="BYF37" s="164"/>
      <c r="BYG37" s="161"/>
      <c r="BYH37" s="164"/>
      <c r="BYI37" s="161"/>
      <c r="BYJ37" s="164"/>
      <c r="BYK37" s="161"/>
      <c r="BYL37" s="164"/>
      <c r="BYM37" s="161"/>
      <c r="BYN37" s="164"/>
      <c r="BYO37" s="161"/>
      <c r="BYP37" s="164"/>
      <c r="BYQ37" s="161"/>
      <c r="BYR37" s="164"/>
      <c r="BYS37" s="161"/>
      <c r="BYT37" s="164"/>
      <c r="BYU37" s="161"/>
      <c r="BYV37" s="164"/>
      <c r="BYW37" s="161"/>
      <c r="BYX37" s="164"/>
      <c r="BYY37" s="161"/>
      <c r="BYZ37" s="164"/>
      <c r="BZA37" s="161"/>
      <c r="BZB37" s="164"/>
      <c r="BZC37" s="161"/>
      <c r="BZD37" s="164"/>
      <c r="BZE37" s="161"/>
      <c r="BZF37" s="164"/>
      <c r="BZG37" s="161"/>
      <c r="BZH37" s="164"/>
      <c r="BZI37" s="161"/>
      <c r="BZJ37" s="164"/>
      <c r="BZK37" s="161"/>
      <c r="BZL37" s="164"/>
      <c r="BZM37" s="161"/>
      <c r="BZN37" s="164"/>
      <c r="BZO37" s="161"/>
      <c r="BZP37" s="164"/>
      <c r="BZQ37" s="161"/>
      <c r="BZR37" s="164"/>
      <c r="BZS37" s="161"/>
      <c r="BZT37" s="164"/>
      <c r="BZU37" s="161"/>
      <c r="BZV37" s="164"/>
      <c r="BZW37" s="161"/>
      <c r="BZX37" s="164"/>
      <c r="BZY37" s="161"/>
      <c r="BZZ37" s="164"/>
      <c r="CAA37" s="161"/>
      <c r="CAB37" s="164"/>
      <c r="CAC37" s="161"/>
      <c r="CAD37" s="164"/>
      <c r="CAE37" s="161"/>
      <c r="CAF37" s="164"/>
      <c r="CAG37" s="161"/>
      <c r="CAH37" s="164"/>
      <c r="CAI37" s="161"/>
      <c r="CAJ37" s="164"/>
      <c r="CAK37" s="161"/>
      <c r="CAL37" s="164"/>
      <c r="CAM37" s="161"/>
      <c r="CAN37" s="164"/>
      <c r="CAO37" s="161"/>
      <c r="CAP37" s="164"/>
      <c r="CAQ37" s="161"/>
      <c r="CAR37" s="164"/>
      <c r="CAS37" s="161"/>
      <c r="CAT37" s="164"/>
      <c r="CAU37" s="161"/>
      <c r="CAV37" s="164"/>
      <c r="CAW37" s="161"/>
      <c r="CAX37" s="164"/>
      <c r="CAY37" s="161"/>
      <c r="CAZ37" s="164"/>
      <c r="CBA37" s="161"/>
      <c r="CBB37" s="164"/>
      <c r="CBC37" s="161"/>
      <c r="CBD37" s="164"/>
      <c r="CBE37" s="161"/>
      <c r="CBF37" s="164"/>
      <c r="CBG37" s="161"/>
      <c r="CBH37" s="164"/>
      <c r="CBI37" s="161"/>
      <c r="CBJ37" s="164"/>
      <c r="CBK37" s="161"/>
      <c r="CBL37" s="164"/>
      <c r="CBM37" s="161"/>
      <c r="CBN37" s="164"/>
      <c r="CBO37" s="161"/>
      <c r="CBP37" s="164"/>
      <c r="CBQ37" s="161"/>
      <c r="CBR37" s="164"/>
      <c r="CBS37" s="161"/>
      <c r="CBT37" s="164"/>
      <c r="CBU37" s="161"/>
      <c r="CBV37" s="164"/>
      <c r="CBW37" s="161"/>
      <c r="CBX37" s="164"/>
      <c r="CBY37" s="161"/>
      <c r="CBZ37" s="164"/>
      <c r="CCA37" s="161"/>
      <c r="CCB37" s="164"/>
      <c r="CCC37" s="161"/>
      <c r="CCD37" s="164"/>
      <c r="CCE37" s="161"/>
      <c r="CCF37" s="164"/>
      <c r="CCG37" s="161"/>
      <c r="CCH37" s="164"/>
      <c r="CCI37" s="161"/>
      <c r="CCJ37" s="164"/>
      <c r="CCK37" s="161"/>
      <c r="CCL37" s="164"/>
      <c r="CCM37" s="161"/>
      <c r="CCN37" s="164"/>
      <c r="CCO37" s="161"/>
      <c r="CCP37" s="164"/>
      <c r="CCQ37" s="161"/>
      <c r="CCR37" s="164"/>
      <c r="CCS37" s="161"/>
      <c r="CCT37" s="164"/>
      <c r="CCU37" s="161"/>
      <c r="CCV37" s="164"/>
      <c r="CCW37" s="161"/>
      <c r="CCX37" s="164"/>
      <c r="CCY37" s="161"/>
      <c r="CCZ37" s="164"/>
      <c r="CDA37" s="161"/>
      <c r="CDB37" s="164"/>
      <c r="CDC37" s="161"/>
      <c r="CDD37" s="164"/>
      <c r="CDE37" s="161"/>
      <c r="CDF37" s="164"/>
      <c r="CDG37" s="161"/>
      <c r="CDH37" s="164"/>
      <c r="CDI37" s="161"/>
      <c r="CDJ37" s="164"/>
      <c r="CDK37" s="161"/>
      <c r="CDL37" s="164"/>
      <c r="CDM37" s="161"/>
      <c r="CDN37" s="164"/>
      <c r="CDO37" s="161"/>
      <c r="CDP37" s="164"/>
      <c r="CDQ37" s="161"/>
      <c r="CDR37" s="164"/>
      <c r="CDS37" s="161"/>
      <c r="CDT37" s="164"/>
      <c r="CDU37" s="161"/>
      <c r="CDV37" s="164"/>
      <c r="CDW37" s="161"/>
      <c r="CDX37" s="164"/>
      <c r="CDY37" s="161"/>
      <c r="CDZ37" s="164"/>
      <c r="CEA37" s="161"/>
      <c r="CEB37" s="164"/>
      <c r="CEC37" s="161"/>
      <c r="CED37" s="164"/>
      <c r="CEE37" s="161"/>
      <c r="CEF37" s="164"/>
      <c r="CEG37" s="161"/>
      <c r="CEH37" s="164"/>
      <c r="CEI37" s="161"/>
      <c r="CEJ37" s="164"/>
      <c r="CEK37" s="161"/>
      <c r="CEL37" s="164"/>
      <c r="CEM37" s="161"/>
      <c r="CEN37" s="164"/>
      <c r="CEO37" s="161"/>
      <c r="CEP37" s="164"/>
      <c r="CEQ37" s="161"/>
      <c r="CER37" s="164"/>
      <c r="CES37" s="161"/>
      <c r="CET37" s="164"/>
      <c r="CEU37" s="161"/>
      <c r="CEV37" s="164"/>
      <c r="CEW37" s="161"/>
      <c r="CEX37" s="164"/>
      <c r="CEY37" s="161"/>
      <c r="CEZ37" s="164"/>
      <c r="CFA37" s="161"/>
      <c r="CFB37" s="164"/>
      <c r="CFC37" s="161"/>
      <c r="CFD37" s="164"/>
      <c r="CFE37" s="161"/>
      <c r="CFF37" s="164"/>
      <c r="CFG37" s="161"/>
      <c r="CFH37" s="164"/>
      <c r="CFI37" s="161"/>
      <c r="CFJ37" s="164"/>
      <c r="CFK37" s="161"/>
      <c r="CFL37" s="164"/>
      <c r="CFM37" s="161"/>
      <c r="CFN37" s="164"/>
      <c r="CFO37" s="161"/>
      <c r="CFP37" s="164"/>
      <c r="CFQ37" s="161"/>
      <c r="CFR37" s="164"/>
      <c r="CFS37" s="161"/>
      <c r="CFT37" s="164"/>
      <c r="CFU37" s="161"/>
      <c r="CFV37" s="164"/>
      <c r="CFW37" s="161"/>
      <c r="CFX37" s="164"/>
      <c r="CFY37" s="161"/>
      <c r="CFZ37" s="164"/>
      <c r="CGA37" s="161"/>
      <c r="CGB37" s="164"/>
      <c r="CGC37" s="161"/>
      <c r="CGD37" s="164"/>
      <c r="CGE37" s="161"/>
      <c r="CGF37" s="164"/>
      <c r="CGG37" s="161"/>
      <c r="CGH37" s="164"/>
      <c r="CGI37" s="161"/>
      <c r="CGJ37" s="164"/>
      <c r="CGK37" s="161"/>
      <c r="CGL37" s="164"/>
      <c r="CGM37" s="161"/>
      <c r="CGN37" s="164"/>
      <c r="CGO37" s="161"/>
      <c r="CGP37" s="164"/>
      <c r="CGQ37" s="161"/>
      <c r="CGR37" s="164"/>
      <c r="CGS37" s="161"/>
      <c r="CGT37" s="164"/>
      <c r="CGU37" s="161"/>
      <c r="CGV37" s="164"/>
      <c r="CGW37" s="161"/>
      <c r="CGX37" s="164"/>
      <c r="CGY37" s="161"/>
      <c r="CGZ37" s="164"/>
      <c r="CHA37" s="161"/>
      <c r="CHB37" s="164"/>
      <c r="CHC37" s="161"/>
      <c r="CHD37" s="164"/>
      <c r="CHE37" s="161"/>
      <c r="CHF37" s="164"/>
      <c r="CHG37" s="161"/>
      <c r="CHH37" s="164"/>
      <c r="CHI37" s="161"/>
      <c r="CHJ37" s="164"/>
      <c r="CHK37" s="161"/>
      <c r="CHL37" s="164"/>
      <c r="CHM37" s="161"/>
      <c r="CHN37" s="164"/>
      <c r="CHO37" s="161"/>
      <c r="CHP37" s="164"/>
      <c r="CHQ37" s="161"/>
      <c r="CHR37" s="164"/>
      <c r="CHS37" s="161"/>
      <c r="CHT37" s="164"/>
      <c r="CHU37" s="161"/>
      <c r="CHV37" s="164"/>
      <c r="CHW37" s="161"/>
      <c r="CHX37" s="164"/>
      <c r="CHY37" s="161"/>
      <c r="CHZ37" s="164"/>
      <c r="CIA37" s="161"/>
      <c r="CIB37" s="164"/>
      <c r="CIC37" s="161"/>
      <c r="CID37" s="164"/>
      <c r="CIE37" s="161"/>
      <c r="CIF37" s="164"/>
      <c r="CIG37" s="161"/>
      <c r="CIH37" s="164"/>
      <c r="CII37" s="161"/>
      <c r="CIJ37" s="164"/>
      <c r="CIK37" s="161"/>
      <c r="CIL37" s="164"/>
      <c r="CIM37" s="161"/>
      <c r="CIN37" s="164"/>
      <c r="CIO37" s="161"/>
      <c r="CIP37" s="164"/>
      <c r="CIQ37" s="161"/>
      <c r="CIR37" s="164"/>
      <c r="CIS37" s="161"/>
      <c r="CIT37" s="164"/>
      <c r="CIU37" s="161"/>
      <c r="CIV37" s="164"/>
      <c r="CIW37" s="161"/>
      <c r="CIX37" s="164"/>
      <c r="CIY37" s="161"/>
      <c r="CIZ37" s="164"/>
      <c r="CJA37" s="161"/>
      <c r="CJB37" s="164"/>
      <c r="CJC37" s="161"/>
      <c r="CJD37" s="164"/>
      <c r="CJE37" s="161"/>
      <c r="CJF37" s="164"/>
      <c r="CJG37" s="161"/>
      <c r="CJH37" s="164"/>
      <c r="CJI37" s="161"/>
      <c r="CJJ37" s="164"/>
      <c r="CJK37" s="161"/>
      <c r="CJL37" s="164"/>
      <c r="CJM37" s="161"/>
      <c r="CJN37" s="164"/>
      <c r="CJO37" s="161"/>
      <c r="CJP37" s="164"/>
      <c r="CJQ37" s="161"/>
      <c r="CJR37" s="164"/>
      <c r="CJS37" s="161"/>
      <c r="CJT37" s="164"/>
      <c r="CJU37" s="161"/>
      <c r="CJV37" s="164"/>
      <c r="CJW37" s="161"/>
      <c r="CJX37" s="164"/>
      <c r="CJY37" s="161"/>
      <c r="CJZ37" s="164"/>
      <c r="CKA37" s="161"/>
      <c r="CKB37" s="164"/>
      <c r="CKC37" s="161"/>
      <c r="CKD37" s="164"/>
      <c r="CKE37" s="161"/>
      <c r="CKF37" s="164"/>
      <c r="CKG37" s="161"/>
      <c r="CKH37" s="164"/>
      <c r="CKI37" s="161"/>
      <c r="CKJ37" s="164"/>
      <c r="CKK37" s="161"/>
      <c r="CKL37" s="164"/>
      <c r="CKM37" s="161"/>
      <c r="CKN37" s="164"/>
      <c r="CKO37" s="161"/>
      <c r="CKP37" s="164"/>
      <c r="CKQ37" s="161"/>
      <c r="CKR37" s="164"/>
      <c r="CKS37" s="161"/>
      <c r="CKT37" s="164"/>
      <c r="CKU37" s="161"/>
      <c r="CKV37" s="164"/>
      <c r="CKW37" s="161"/>
      <c r="CKX37" s="164"/>
      <c r="CKY37" s="161"/>
      <c r="CKZ37" s="164"/>
      <c r="CLA37" s="161"/>
      <c r="CLB37" s="164"/>
      <c r="CLC37" s="161"/>
      <c r="CLD37" s="164"/>
      <c r="CLE37" s="161"/>
      <c r="CLF37" s="164"/>
      <c r="CLG37" s="161"/>
      <c r="CLH37" s="164"/>
      <c r="CLI37" s="161"/>
      <c r="CLJ37" s="164"/>
      <c r="CLK37" s="161"/>
      <c r="CLL37" s="164"/>
      <c r="CLM37" s="161"/>
      <c r="CLN37" s="164"/>
      <c r="CLO37" s="161"/>
      <c r="CLP37" s="164"/>
      <c r="CLQ37" s="161"/>
      <c r="CLR37" s="164"/>
      <c r="CLS37" s="161"/>
      <c r="CLT37" s="164"/>
      <c r="CLU37" s="161"/>
      <c r="CLV37" s="164"/>
      <c r="CLW37" s="161"/>
      <c r="CLX37" s="164"/>
      <c r="CLY37" s="161"/>
      <c r="CLZ37" s="164"/>
      <c r="CMA37" s="161"/>
      <c r="CMB37" s="164"/>
      <c r="CMC37" s="161"/>
      <c r="CMD37" s="164"/>
      <c r="CME37" s="161"/>
      <c r="CMF37" s="164"/>
      <c r="CMG37" s="161"/>
      <c r="CMH37" s="164"/>
      <c r="CMI37" s="161"/>
      <c r="CMJ37" s="164"/>
      <c r="CMK37" s="161"/>
      <c r="CML37" s="164"/>
      <c r="CMM37" s="161"/>
      <c r="CMN37" s="164"/>
      <c r="CMO37" s="161"/>
      <c r="CMP37" s="164"/>
      <c r="CMQ37" s="161"/>
      <c r="CMR37" s="164"/>
      <c r="CMS37" s="161"/>
      <c r="CMT37" s="164"/>
      <c r="CMU37" s="161"/>
      <c r="CMV37" s="164"/>
      <c r="CMW37" s="161"/>
      <c r="CMX37" s="164"/>
      <c r="CMY37" s="161"/>
      <c r="CMZ37" s="164"/>
      <c r="CNA37" s="161"/>
      <c r="CNB37" s="164"/>
      <c r="CNC37" s="161"/>
      <c r="CND37" s="164"/>
      <c r="CNE37" s="161"/>
      <c r="CNF37" s="164"/>
      <c r="CNG37" s="161"/>
      <c r="CNH37" s="164"/>
      <c r="CNI37" s="161"/>
      <c r="CNJ37" s="164"/>
      <c r="CNK37" s="161"/>
      <c r="CNL37" s="164"/>
      <c r="CNM37" s="161"/>
      <c r="CNN37" s="164"/>
      <c r="CNO37" s="161"/>
      <c r="CNP37" s="164"/>
      <c r="CNQ37" s="161"/>
      <c r="CNR37" s="164"/>
      <c r="CNS37" s="161"/>
      <c r="CNT37" s="164"/>
      <c r="CNU37" s="161"/>
      <c r="CNV37" s="164"/>
      <c r="CNW37" s="161"/>
      <c r="CNX37" s="164"/>
      <c r="CNY37" s="161"/>
      <c r="CNZ37" s="164"/>
      <c r="COA37" s="161"/>
      <c r="COB37" s="164"/>
      <c r="COC37" s="161"/>
      <c r="COD37" s="164"/>
      <c r="COE37" s="161"/>
      <c r="COF37" s="164"/>
      <c r="COG37" s="161"/>
      <c r="COH37" s="164"/>
      <c r="COI37" s="161"/>
      <c r="COJ37" s="164"/>
      <c r="COK37" s="161"/>
      <c r="COL37" s="164"/>
      <c r="COM37" s="161"/>
      <c r="CON37" s="164"/>
      <c r="COO37" s="161"/>
      <c r="COP37" s="164"/>
      <c r="COQ37" s="161"/>
      <c r="COR37" s="164"/>
      <c r="COS37" s="161"/>
      <c r="COT37" s="164"/>
      <c r="COU37" s="161"/>
      <c r="COV37" s="164"/>
      <c r="COW37" s="161"/>
      <c r="COX37" s="164"/>
      <c r="COY37" s="161"/>
      <c r="COZ37" s="164"/>
      <c r="CPA37" s="161"/>
      <c r="CPB37" s="164"/>
      <c r="CPC37" s="161"/>
      <c r="CPD37" s="164"/>
      <c r="CPE37" s="161"/>
      <c r="CPF37" s="164"/>
      <c r="CPG37" s="161"/>
      <c r="CPH37" s="164"/>
      <c r="CPI37" s="161"/>
      <c r="CPJ37" s="164"/>
      <c r="CPK37" s="161"/>
      <c r="CPL37" s="164"/>
      <c r="CPM37" s="161"/>
      <c r="CPN37" s="164"/>
      <c r="CPO37" s="161"/>
      <c r="CPP37" s="164"/>
      <c r="CPQ37" s="161"/>
      <c r="CPR37" s="164"/>
      <c r="CPS37" s="161"/>
      <c r="CPT37" s="164"/>
      <c r="CPU37" s="161"/>
      <c r="CPV37" s="164"/>
      <c r="CPW37" s="161"/>
      <c r="CPX37" s="164"/>
      <c r="CPY37" s="161"/>
      <c r="CPZ37" s="164"/>
      <c r="CQA37" s="161"/>
      <c r="CQB37" s="164"/>
      <c r="CQC37" s="161"/>
      <c r="CQD37" s="164"/>
      <c r="CQE37" s="161"/>
      <c r="CQF37" s="164"/>
      <c r="CQG37" s="161"/>
      <c r="CQH37" s="164"/>
      <c r="CQI37" s="161"/>
      <c r="CQJ37" s="164"/>
      <c r="CQK37" s="161"/>
      <c r="CQL37" s="164"/>
      <c r="CQM37" s="161"/>
      <c r="CQN37" s="164"/>
      <c r="CQO37" s="161"/>
      <c r="CQP37" s="164"/>
      <c r="CQQ37" s="161"/>
      <c r="CQR37" s="164"/>
      <c r="CQS37" s="161"/>
      <c r="CQT37" s="164"/>
      <c r="CQU37" s="161"/>
      <c r="CQV37" s="164"/>
      <c r="CQW37" s="161"/>
      <c r="CQX37" s="164"/>
      <c r="CQY37" s="161"/>
      <c r="CQZ37" s="164"/>
      <c r="CRA37" s="161"/>
      <c r="CRB37" s="164"/>
      <c r="CRC37" s="161"/>
      <c r="CRD37" s="164"/>
      <c r="CRE37" s="161"/>
      <c r="CRF37" s="164"/>
      <c r="CRG37" s="161"/>
      <c r="CRH37" s="164"/>
      <c r="CRI37" s="161"/>
      <c r="CRJ37" s="164"/>
      <c r="CRK37" s="161"/>
      <c r="CRL37" s="164"/>
      <c r="CRM37" s="161"/>
      <c r="CRN37" s="164"/>
      <c r="CRO37" s="161"/>
      <c r="CRP37" s="164"/>
      <c r="CRQ37" s="161"/>
      <c r="CRR37" s="164"/>
      <c r="CRS37" s="161"/>
      <c r="CRT37" s="164"/>
      <c r="CRU37" s="161"/>
      <c r="CRV37" s="164"/>
      <c r="CRW37" s="161"/>
      <c r="CRX37" s="164"/>
      <c r="CRY37" s="161"/>
      <c r="CRZ37" s="164"/>
      <c r="CSA37" s="161"/>
      <c r="CSB37" s="164"/>
      <c r="CSC37" s="161"/>
      <c r="CSD37" s="164"/>
      <c r="CSE37" s="161"/>
      <c r="CSF37" s="164"/>
      <c r="CSG37" s="161"/>
      <c r="CSH37" s="164"/>
      <c r="CSI37" s="161"/>
      <c r="CSJ37" s="164"/>
      <c r="CSK37" s="161"/>
      <c r="CSL37" s="164"/>
      <c r="CSM37" s="161"/>
      <c r="CSN37" s="164"/>
      <c r="CSO37" s="161"/>
      <c r="CSP37" s="164"/>
      <c r="CSQ37" s="161"/>
      <c r="CSR37" s="164"/>
      <c r="CSS37" s="161"/>
      <c r="CST37" s="164"/>
      <c r="CSU37" s="161"/>
      <c r="CSV37" s="164"/>
      <c r="CSW37" s="161"/>
      <c r="CSX37" s="164"/>
      <c r="CSY37" s="161"/>
      <c r="CSZ37" s="164"/>
      <c r="CTA37" s="161"/>
      <c r="CTB37" s="164"/>
      <c r="CTC37" s="161"/>
      <c r="CTD37" s="164"/>
      <c r="CTE37" s="161"/>
      <c r="CTF37" s="164"/>
      <c r="CTG37" s="161"/>
      <c r="CTH37" s="164"/>
      <c r="CTI37" s="161"/>
      <c r="CTJ37" s="164"/>
      <c r="CTK37" s="161"/>
      <c r="CTL37" s="164"/>
      <c r="CTM37" s="161"/>
      <c r="CTN37" s="164"/>
      <c r="CTO37" s="161"/>
      <c r="CTP37" s="164"/>
      <c r="CTQ37" s="161"/>
      <c r="CTR37" s="164"/>
      <c r="CTS37" s="161"/>
      <c r="CTT37" s="164"/>
      <c r="CTU37" s="161"/>
      <c r="CTV37" s="164"/>
      <c r="CTW37" s="161"/>
      <c r="CTX37" s="164"/>
      <c r="CTY37" s="161"/>
      <c r="CTZ37" s="164"/>
      <c r="CUA37" s="161"/>
      <c r="CUB37" s="164"/>
      <c r="CUC37" s="161"/>
      <c r="CUD37" s="164"/>
      <c r="CUE37" s="161"/>
      <c r="CUF37" s="164"/>
      <c r="CUG37" s="161"/>
      <c r="CUH37" s="164"/>
      <c r="CUI37" s="161"/>
      <c r="CUJ37" s="164"/>
      <c r="CUK37" s="161"/>
      <c r="CUL37" s="164"/>
      <c r="CUM37" s="161"/>
      <c r="CUN37" s="164"/>
      <c r="CUO37" s="161"/>
      <c r="CUP37" s="164"/>
      <c r="CUQ37" s="161"/>
      <c r="CUR37" s="164"/>
      <c r="CUS37" s="161"/>
      <c r="CUT37" s="164"/>
      <c r="CUU37" s="161"/>
      <c r="CUV37" s="164"/>
      <c r="CUW37" s="161"/>
      <c r="CUX37" s="164"/>
      <c r="CUY37" s="161"/>
      <c r="CUZ37" s="164"/>
      <c r="CVA37" s="161"/>
      <c r="CVB37" s="164"/>
      <c r="CVC37" s="161"/>
      <c r="CVD37" s="164"/>
      <c r="CVE37" s="161"/>
      <c r="CVF37" s="164"/>
      <c r="CVG37" s="161"/>
      <c r="CVH37" s="164"/>
      <c r="CVI37" s="161"/>
      <c r="CVJ37" s="164"/>
      <c r="CVK37" s="161"/>
      <c r="CVL37" s="164"/>
      <c r="CVM37" s="161"/>
      <c r="CVN37" s="164"/>
      <c r="CVO37" s="161"/>
      <c r="CVP37" s="164"/>
      <c r="CVQ37" s="161"/>
      <c r="CVR37" s="164"/>
      <c r="CVS37" s="161"/>
      <c r="CVT37" s="164"/>
      <c r="CVU37" s="161"/>
      <c r="CVV37" s="164"/>
      <c r="CVW37" s="161"/>
      <c r="CVX37" s="164"/>
      <c r="CVY37" s="161"/>
      <c r="CVZ37" s="164"/>
      <c r="CWA37" s="161"/>
      <c r="CWB37" s="164"/>
      <c r="CWC37" s="161"/>
      <c r="CWD37" s="164"/>
      <c r="CWE37" s="161"/>
      <c r="CWF37" s="164"/>
      <c r="CWG37" s="161"/>
      <c r="CWH37" s="164"/>
      <c r="CWI37" s="161"/>
      <c r="CWJ37" s="164"/>
      <c r="CWK37" s="161"/>
      <c r="CWL37" s="164"/>
      <c r="CWM37" s="161"/>
      <c r="CWN37" s="164"/>
      <c r="CWO37" s="161"/>
      <c r="CWP37" s="164"/>
      <c r="CWQ37" s="161"/>
      <c r="CWR37" s="164"/>
      <c r="CWS37" s="161"/>
      <c r="CWT37" s="164"/>
      <c r="CWU37" s="161"/>
      <c r="CWV37" s="164"/>
      <c r="CWW37" s="161"/>
      <c r="CWX37" s="164"/>
      <c r="CWY37" s="161"/>
      <c r="CWZ37" s="164"/>
      <c r="CXA37" s="161"/>
      <c r="CXB37" s="164"/>
      <c r="CXC37" s="161"/>
      <c r="CXD37" s="164"/>
      <c r="CXE37" s="161"/>
      <c r="CXF37" s="164"/>
      <c r="CXG37" s="161"/>
      <c r="CXH37" s="164"/>
      <c r="CXI37" s="161"/>
      <c r="CXJ37" s="164"/>
      <c r="CXK37" s="161"/>
      <c r="CXL37" s="164"/>
      <c r="CXM37" s="161"/>
      <c r="CXN37" s="164"/>
      <c r="CXO37" s="161"/>
      <c r="CXP37" s="164"/>
      <c r="CXQ37" s="161"/>
      <c r="CXR37" s="164"/>
      <c r="CXS37" s="161"/>
      <c r="CXT37" s="164"/>
      <c r="CXU37" s="161"/>
      <c r="CXV37" s="164"/>
      <c r="CXW37" s="161"/>
      <c r="CXX37" s="164"/>
      <c r="CXY37" s="161"/>
      <c r="CXZ37" s="164"/>
      <c r="CYA37" s="161"/>
      <c r="CYB37" s="164"/>
      <c r="CYC37" s="161"/>
      <c r="CYD37" s="164"/>
      <c r="CYE37" s="161"/>
      <c r="CYF37" s="164"/>
      <c r="CYG37" s="161"/>
      <c r="CYH37" s="164"/>
      <c r="CYI37" s="161"/>
      <c r="CYJ37" s="164"/>
      <c r="CYK37" s="161"/>
      <c r="CYL37" s="164"/>
      <c r="CYM37" s="161"/>
      <c r="CYN37" s="164"/>
      <c r="CYO37" s="161"/>
      <c r="CYP37" s="164"/>
      <c r="CYQ37" s="161"/>
      <c r="CYR37" s="164"/>
      <c r="CYS37" s="161"/>
      <c r="CYT37" s="164"/>
      <c r="CYU37" s="161"/>
      <c r="CYV37" s="164"/>
      <c r="CYW37" s="161"/>
      <c r="CYX37" s="164"/>
      <c r="CYY37" s="161"/>
      <c r="CYZ37" s="164"/>
      <c r="CZA37" s="161"/>
      <c r="CZB37" s="164"/>
      <c r="CZC37" s="161"/>
      <c r="CZD37" s="164"/>
      <c r="CZE37" s="161"/>
      <c r="CZF37" s="164"/>
      <c r="CZG37" s="161"/>
      <c r="CZH37" s="164"/>
      <c r="CZI37" s="161"/>
      <c r="CZJ37" s="164"/>
      <c r="CZK37" s="161"/>
      <c r="CZL37" s="164"/>
      <c r="CZM37" s="161"/>
      <c r="CZN37" s="164"/>
      <c r="CZO37" s="161"/>
      <c r="CZP37" s="164"/>
      <c r="CZQ37" s="161"/>
      <c r="CZR37" s="164"/>
      <c r="CZS37" s="161"/>
      <c r="CZT37" s="164"/>
      <c r="CZU37" s="161"/>
      <c r="CZV37" s="164"/>
      <c r="CZW37" s="161"/>
      <c r="CZX37" s="164"/>
      <c r="CZY37" s="161"/>
      <c r="CZZ37" s="164"/>
      <c r="DAA37" s="161"/>
      <c r="DAB37" s="164"/>
      <c r="DAC37" s="161"/>
      <c r="DAD37" s="164"/>
      <c r="DAE37" s="161"/>
      <c r="DAF37" s="164"/>
      <c r="DAG37" s="161"/>
      <c r="DAH37" s="164"/>
      <c r="DAI37" s="161"/>
      <c r="DAJ37" s="164"/>
      <c r="DAK37" s="161"/>
      <c r="DAL37" s="164"/>
      <c r="DAM37" s="161"/>
      <c r="DAN37" s="164"/>
      <c r="DAO37" s="161"/>
      <c r="DAP37" s="164"/>
      <c r="DAQ37" s="161"/>
      <c r="DAR37" s="164"/>
      <c r="DAS37" s="161"/>
      <c r="DAT37" s="164"/>
      <c r="DAU37" s="161"/>
      <c r="DAV37" s="164"/>
      <c r="DAW37" s="161"/>
      <c r="DAX37" s="164"/>
      <c r="DAY37" s="161"/>
      <c r="DAZ37" s="164"/>
      <c r="DBA37" s="161"/>
      <c r="DBB37" s="164"/>
      <c r="DBC37" s="161"/>
      <c r="DBD37" s="164"/>
      <c r="DBE37" s="161"/>
      <c r="DBF37" s="164"/>
      <c r="DBG37" s="161"/>
      <c r="DBH37" s="164"/>
      <c r="DBI37" s="161"/>
      <c r="DBJ37" s="164"/>
      <c r="DBK37" s="161"/>
      <c r="DBL37" s="164"/>
      <c r="DBM37" s="161"/>
      <c r="DBN37" s="164"/>
      <c r="DBO37" s="161"/>
      <c r="DBP37" s="164"/>
      <c r="DBQ37" s="161"/>
      <c r="DBR37" s="164"/>
      <c r="DBS37" s="161"/>
      <c r="DBT37" s="164"/>
      <c r="DBU37" s="161"/>
      <c r="DBV37" s="164"/>
      <c r="DBW37" s="161"/>
      <c r="DBX37" s="164"/>
      <c r="DBY37" s="161"/>
      <c r="DBZ37" s="164"/>
      <c r="DCA37" s="161"/>
      <c r="DCB37" s="164"/>
      <c r="DCC37" s="161"/>
      <c r="DCD37" s="164"/>
      <c r="DCE37" s="161"/>
      <c r="DCF37" s="164"/>
      <c r="DCG37" s="161"/>
      <c r="DCH37" s="164"/>
      <c r="DCI37" s="161"/>
      <c r="DCJ37" s="164"/>
      <c r="DCK37" s="161"/>
      <c r="DCL37" s="164"/>
      <c r="DCM37" s="161"/>
      <c r="DCN37" s="164"/>
      <c r="DCO37" s="161"/>
      <c r="DCP37" s="164"/>
      <c r="DCQ37" s="161"/>
      <c r="DCR37" s="164"/>
      <c r="DCS37" s="161"/>
      <c r="DCT37" s="164"/>
      <c r="DCU37" s="161"/>
      <c r="DCV37" s="164"/>
      <c r="DCW37" s="161"/>
      <c r="DCX37" s="164"/>
      <c r="DCY37" s="161"/>
      <c r="DCZ37" s="164"/>
      <c r="DDA37" s="161"/>
      <c r="DDB37" s="164"/>
      <c r="DDC37" s="161"/>
      <c r="DDD37" s="164"/>
      <c r="DDE37" s="161"/>
      <c r="DDF37" s="164"/>
      <c r="DDG37" s="161"/>
      <c r="DDH37" s="164"/>
      <c r="DDI37" s="161"/>
      <c r="DDJ37" s="164"/>
      <c r="DDK37" s="161"/>
      <c r="DDL37" s="164"/>
      <c r="DDM37" s="161"/>
      <c r="DDN37" s="164"/>
      <c r="DDO37" s="161"/>
      <c r="DDP37" s="164"/>
      <c r="DDQ37" s="161"/>
      <c r="DDR37" s="164"/>
      <c r="DDS37" s="161"/>
      <c r="DDT37" s="164"/>
      <c r="DDU37" s="161"/>
      <c r="DDV37" s="164"/>
      <c r="DDW37" s="161"/>
      <c r="DDX37" s="164"/>
      <c r="DDY37" s="161"/>
      <c r="DDZ37" s="164"/>
      <c r="DEA37" s="161"/>
      <c r="DEB37" s="164"/>
      <c r="DEC37" s="161"/>
      <c r="DED37" s="164"/>
      <c r="DEE37" s="161"/>
      <c r="DEF37" s="164"/>
      <c r="DEG37" s="161"/>
      <c r="DEH37" s="164"/>
      <c r="DEI37" s="161"/>
      <c r="DEJ37" s="164"/>
      <c r="DEK37" s="161"/>
      <c r="DEL37" s="164"/>
      <c r="DEM37" s="161"/>
      <c r="DEN37" s="164"/>
      <c r="DEO37" s="161"/>
      <c r="DEP37" s="164"/>
      <c r="DEQ37" s="161"/>
      <c r="DER37" s="164"/>
      <c r="DES37" s="161"/>
      <c r="DET37" s="164"/>
      <c r="DEU37" s="161"/>
      <c r="DEV37" s="164"/>
      <c r="DEW37" s="161"/>
      <c r="DEX37" s="164"/>
      <c r="DEY37" s="161"/>
      <c r="DEZ37" s="164"/>
      <c r="DFA37" s="161"/>
      <c r="DFB37" s="164"/>
      <c r="DFC37" s="161"/>
      <c r="DFD37" s="164"/>
      <c r="DFE37" s="161"/>
      <c r="DFF37" s="164"/>
      <c r="DFG37" s="161"/>
      <c r="DFH37" s="164"/>
      <c r="DFI37" s="161"/>
      <c r="DFJ37" s="164"/>
      <c r="DFK37" s="161"/>
      <c r="DFL37" s="164"/>
      <c r="DFM37" s="161"/>
      <c r="DFN37" s="164"/>
      <c r="DFO37" s="161"/>
      <c r="DFP37" s="164"/>
      <c r="DFQ37" s="161"/>
      <c r="DFR37" s="164"/>
      <c r="DFS37" s="161"/>
      <c r="DFT37" s="164"/>
      <c r="DFU37" s="161"/>
      <c r="DFV37" s="164"/>
      <c r="DFW37" s="161"/>
      <c r="DFX37" s="164"/>
      <c r="DFY37" s="161"/>
      <c r="DFZ37" s="164"/>
      <c r="DGA37" s="161"/>
      <c r="DGB37" s="164"/>
      <c r="DGC37" s="161"/>
      <c r="DGD37" s="164"/>
      <c r="DGE37" s="161"/>
      <c r="DGF37" s="164"/>
      <c r="DGG37" s="161"/>
      <c r="DGH37" s="164"/>
      <c r="DGI37" s="161"/>
      <c r="DGJ37" s="164"/>
      <c r="DGK37" s="161"/>
      <c r="DGL37" s="164"/>
      <c r="DGM37" s="161"/>
      <c r="DGN37" s="164"/>
      <c r="DGO37" s="161"/>
      <c r="DGP37" s="164"/>
      <c r="DGQ37" s="161"/>
      <c r="DGR37" s="164"/>
      <c r="DGS37" s="161"/>
      <c r="DGT37" s="164"/>
      <c r="DGU37" s="161"/>
      <c r="DGV37" s="164"/>
      <c r="DGW37" s="161"/>
      <c r="DGX37" s="164"/>
      <c r="DGY37" s="161"/>
      <c r="DGZ37" s="164"/>
      <c r="DHA37" s="161"/>
      <c r="DHB37" s="164"/>
      <c r="DHC37" s="161"/>
      <c r="DHD37" s="164"/>
      <c r="DHE37" s="161"/>
      <c r="DHF37" s="164"/>
      <c r="DHG37" s="161"/>
      <c r="DHH37" s="164"/>
      <c r="DHI37" s="161"/>
      <c r="DHJ37" s="164"/>
      <c r="DHK37" s="161"/>
      <c r="DHL37" s="164"/>
      <c r="DHM37" s="161"/>
      <c r="DHN37" s="164"/>
      <c r="DHO37" s="161"/>
      <c r="DHP37" s="164"/>
      <c r="DHQ37" s="161"/>
      <c r="DHR37" s="164"/>
      <c r="DHS37" s="161"/>
      <c r="DHT37" s="164"/>
      <c r="DHU37" s="161"/>
      <c r="DHV37" s="164"/>
      <c r="DHW37" s="161"/>
      <c r="DHX37" s="164"/>
      <c r="DHY37" s="161"/>
      <c r="DHZ37" s="164"/>
      <c r="DIA37" s="161"/>
      <c r="DIB37" s="164"/>
      <c r="DIC37" s="161"/>
      <c r="DID37" s="164"/>
      <c r="DIE37" s="161"/>
      <c r="DIF37" s="164"/>
      <c r="DIG37" s="161"/>
      <c r="DIH37" s="164"/>
      <c r="DII37" s="161"/>
      <c r="DIJ37" s="164"/>
      <c r="DIK37" s="161"/>
      <c r="DIL37" s="164"/>
      <c r="DIM37" s="161"/>
      <c r="DIN37" s="164"/>
      <c r="DIO37" s="161"/>
      <c r="DIP37" s="164"/>
      <c r="DIQ37" s="161"/>
      <c r="DIR37" s="164"/>
      <c r="DIS37" s="161"/>
      <c r="DIT37" s="164"/>
      <c r="DIU37" s="161"/>
      <c r="DIV37" s="164"/>
      <c r="DIW37" s="161"/>
      <c r="DIX37" s="164"/>
      <c r="DIY37" s="161"/>
      <c r="DIZ37" s="164"/>
      <c r="DJA37" s="161"/>
      <c r="DJB37" s="164"/>
      <c r="DJC37" s="161"/>
      <c r="DJD37" s="164"/>
      <c r="DJE37" s="161"/>
      <c r="DJF37" s="164"/>
      <c r="DJG37" s="161"/>
      <c r="DJH37" s="164"/>
      <c r="DJI37" s="161"/>
      <c r="DJJ37" s="164"/>
      <c r="DJK37" s="161"/>
      <c r="DJL37" s="164"/>
      <c r="DJM37" s="161"/>
      <c r="DJN37" s="164"/>
      <c r="DJO37" s="161"/>
      <c r="DJP37" s="164"/>
      <c r="DJQ37" s="161"/>
      <c r="DJR37" s="164"/>
      <c r="DJS37" s="161"/>
      <c r="DJT37" s="164"/>
      <c r="DJU37" s="161"/>
      <c r="DJV37" s="164"/>
      <c r="DJW37" s="161"/>
      <c r="DJX37" s="164"/>
      <c r="DJY37" s="161"/>
      <c r="DJZ37" s="164"/>
      <c r="DKA37" s="161"/>
      <c r="DKB37" s="164"/>
      <c r="DKC37" s="161"/>
      <c r="DKD37" s="164"/>
      <c r="DKE37" s="161"/>
      <c r="DKF37" s="164"/>
      <c r="DKG37" s="161"/>
      <c r="DKH37" s="164"/>
      <c r="DKI37" s="161"/>
      <c r="DKJ37" s="164"/>
      <c r="DKK37" s="161"/>
      <c r="DKL37" s="164"/>
      <c r="DKM37" s="161"/>
      <c r="DKN37" s="164"/>
      <c r="DKO37" s="161"/>
      <c r="DKP37" s="164"/>
      <c r="DKQ37" s="161"/>
      <c r="DKR37" s="164"/>
      <c r="DKS37" s="161"/>
      <c r="DKT37" s="164"/>
      <c r="DKU37" s="161"/>
      <c r="DKV37" s="164"/>
      <c r="DKW37" s="161"/>
      <c r="DKX37" s="164"/>
      <c r="DKY37" s="161"/>
      <c r="DKZ37" s="164"/>
      <c r="DLA37" s="161"/>
      <c r="DLB37" s="164"/>
      <c r="DLC37" s="161"/>
      <c r="DLD37" s="164"/>
      <c r="DLE37" s="161"/>
      <c r="DLF37" s="164"/>
      <c r="DLG37" s="161"/>
      <c r="DLH37" s="164"/>
      <c r="DLI37" s="161"/>
      <c r="DLJ37" s="164"/>
      <c r="DLK37" s="161"/>
      <c r="DLL37" s="164"/>
      <c r="DLM37" s="161"/>
      <c r="DLN37" s="164"/>
      <c r="DLO37" s="161"/>
      <c r="DLP37" s="164"/>
      <c r="DLQ37" s="161"/>
      <c r="DLR37" s="164"/>
      <c r="DLS37" s="161"/>
      <c r="DLT37" s="164"/>
      <c r="DLU37" s="161"/>
      <c r="DLV37" s="164"/>
      <c r="DLW37" s="161"/>
      <c r="DLX37" s="164"/>
      <c r="DLY37" s="161"/>
      <c r="DLZ37" s="164"/>
      <c r="DMA37" s="161"/>
      <c r="DMB37" s="164"/>
      <c r="DMC37" s="161"/>
      <c r="DMD37" s="164"/>
      <c r="DME37" s="161"/>
      <c r="DMF37" s="164"/>
      <c r="DMG37" s="161"/>
      <c r="DMH37" s="164"/>
      <c r="DMI37" s="161"/>
      <c r="DMJ37" s="164"/>
      <c r="DMK37" s="161"/>
      <c r="DML37" s="164"/>
      <c r="DMM37" s="161"/>
      <c r="DMN37" s="164"/>
      <c r="DMO37" s="161"/>
      <c r="DMP37" s="164"/>
      <c r="DMQ37" s="161"/>
      <c r="DMR37" s="164"/>
      <c r="DMS37" s="161"/>
      <c r="DMT37" s="164"/>
      <c r="DMU37" s="161"/>
      <c r="DMV37" s="164"/>
      <c r="DMW37" s="161"/>
      <c r="DMX37" s="164"/>
      <c r="DMY37" s="161"/>
      <c r="DMZ37" s="164"/>
      <c r="DNA37" s="161"/>
      <c r="DNB37" s="164"/>
      <c r="DNC37" s="161"/>
      <c r="DND37" s="164"/>
      <c r="DNE37" s="161"/>
      <c r="DNF37" s="164"/>
      <c r="DNG37" s="161"/>
      <c r="DNH37" s="164"/>
      <c r="DNI37" s="161"/>
      <c r="DNJ37" s="164"/>
      <c r="DNK37" s="161"/>
      <c r="DNL37" s="164"/>
      <c r="DNM37" s="161"/>
      <c r="DNN37" s="164"/>
      <c r="DNO37" s="161"/>
      <c r="DNP37" s="164"/>
      <c r="DNQ37" s="161"/>
      <c r="DNR37" s="164"/>
      <c r="DNS37" s="161"/>
      <c r="DNT37" s="164"/>
      <c r="DNU37" s="161"/>
      <c r="DNV37" s="164"/>
      <c r="DNW37" s="161"/>
      <c r="DNX37" s="164"/>
      <c r="DNY37" s="161"/>
      <c r="DNZ37" s="164"/>
      <c r="DOA37" s="161"/>
      <c r="DOB37" s="164"/>
      <c r="DOC37" s="161"/>
      <c r="DOD37" s="164"/>
      <c r="DOE37" s="161"/>
      <c r="DOF37" s="164"/>
      <c r="DOG37" s="161"/>
      <c r="DOH37" s="164"/>
      <c r="DOI37" s="161"/>
      <c r="DOJ37" s="164"/>
      <c r="DOK37" s="161"/>
      <c r="DOL37" s="164"/>
      <c r="DOM37" s="161"/>
      <c r="DON37" s="164"/>
      <c r="DOO37" s="161"/>
      <c r="DOP37" s="164"/>
      <c r="DOQ37" s="161"/>
      <c r="DOR37" s="164"/>
      <c r="DOS37" s="161"/>
      <c r="DOT37" s="164"/>
      <c r="DOU37" s="161"/>
      <c r="DOV37" s="164"/>
      <c r="DOW37" s="161"/>
      <c r="DOX37" s="164"/>
      <c r="DOY37" s="161"/>
      <c r="DOZ37" s="164"/>
      <c r="DPA37" s="161"/>
      <c r="DPB37" s="164"/>
      <c r="DPC37" s="161"/>
      <c r="DPD37" s="164"/>
      <c r="DPE37" s="161"/>
      <c r="DPF37" s="164"/>
      <c r="DPG37" s="161"/>
      <c r="DPH37" s="164"/>
      <c r="DPI37" s="161"/>
      <c r="DPJ37" s="164"/>
      <c r="DPK37" s="161"/>
      <c r="DPL37" s="164"/>
      <c r="DPM37" s="161"/>
      <c r="DPN37" s="164"/>
      <c r="DPO37" s="161"/>
      <c r="DPP37" s="164"/>
      <c r="DPQ37" s="161"/>
      <c r="DPR37" s="164"/>
      <c r="DPS37" s="161"/>
      <c r="DPT37" s="164"/>
      <c r="DPU37" s="161"/>
      <c r="DPV37" s="164"/>
      <c r="DPW37" s="161"/>
      <c r="DPX37" s="164"/>
      <c r="DPY37" s="161"/>
      <c r="DPZ37" s="164"/>
      <c r="DQA37" s="161"/>
      <c r="DQB37" s="164"/>
      <c r="DQC37" s="161"/>
      <c r="DQD37" s="164"/>
      <c r="DQE37" s="161"/>
      <c r="DQF37" s="164"/>
      <c r="DQG37" s="161"/>
      <c r="DQH37" s="164"/>
      <c r="DQI37" s="161"/>
      <c r="DQJ37" s="164"/>
      <c r="DQK37" s="161"/>
      <c r="DQL37" s="164"/>
      <c r="DQM37" s="161"/>
      <c r="DQN37" s="164"/>
      <c r="DQO37" s="161"/>
      <c r="DQP37" s="164"/>
      <c r="DQQ37" s="161"/>
      <c r="DQR37" s="164"/>
      <c r="DQS37" s="161"/>
      <c r="DQT37" s="164"/>
      <c r="DQU37" s="161"/>
      <c r="DQV37" s="164"/>
      <c r="DQW37" s="161"/>
      <c r="DQX37" s="164"/>
      <c r="DQY37" s="161"/>
      <c r="DQZ37" s="164"/>
      <c r="DRA37" s="161"/>
      <c r="DRB37" s="164"/>
      <c r="DRC37" s="161"/>
      <c r="DRD37" s="164"/>
      <c r="DRE37" s="161"/>
      <c r="DRF37" s="164"/>
      <c r="DRG37" s="161"/>
      <c r="DRH37" s="164"/>
      <c r="DRI37" s="161"/>
      <c r="DRJ37" s="164"/>
      <c r="DRK37" s="161"/>
      <c r="DRL37" s="164"/>
      <c r="DRM37" s="161"/>
      <c r="DRN37" s="164"/>
      <c r="DRO37" s="161"/>
      <c r="DRP37" s="164"/>
      <c r="DRQ37" s="161"/>
      <c r="DRR37" s="164"/>
      <c r="DRS37" s="161"/>
      <c r="DRT37" s="164"/>
      <c r="DRU37" s="161"/>
      <c r="DRV37" s="164"/>
      <c r="DRW37" s="161"/>
      <c r="DRX37" s="164"/>
      <c r="DRY37" s="161"/>
      <c r="DRZ37" s="164"/>
      <c r="DSA37" s="161"/>
      <c r="DSB37" s="164"/>
      <c r="DSC37" s="161"/>
      <c r="DSD37" s="164"/>
      <c r="DSE37" s="161"/>
      <c r="DSF37" s="164"/>
      <c r="DSG37" s="161"/>
      <c r="DSH37" s="164"/>
      <c r="DSI37" s="161"/>
      <c r="DSJ37" s="164"/>
      <c r="DSK37" s="161"/>
      <c r="DSL37" s="164"/>
      <c r="DSM37" s="161"/>
      <c r="DSN37" s="164"/>
      <c r="DSO37" s="161"/>
      <c r="DSP37" s="164"/>
      <c r="DSQ37" s="161"/>
      <c r="DSR37" s="164"/>
      <c r="DSS37" s="161"/>
      <c r="DST37" s="164"/>
      <c r="DSU37" s="161"/>
      <c r="DSV37" s="164"/>
      <c r="DSW37" s="161"/>
      <c r="DSX37" s="164"/>
      <c r="DSY37" s="161"/>
      <c r="DSZ37" s="164"/>
      <c r="DTA37" s="161"/>
      <c r="DTB37" s="164"/>
      <c r="DTC37" s="161"/>
      <c r="DTD37" s="164"/>
      <c r="DTE37" s="161"/>
      <c r="DTF37" s="164"/>
      <c r="DTG37" s="161"/>
      <c r="DTH37" s="164"/>
      <c r="DTI37" s="161"/>
      <c r="DTJ37" s="164"/>
      <c r="DTK37" s="161"/>
      <c r="DTL37" s="164"/>
      <c r="DTM37" s="161"/>
      <c r="DTN37" s="164"/>
      <c r="DTO37" s="161"/>
      <c r="DTP37" s="164"/>
      <c r="DTQ37" s="161"/>
      <c r="DTR37" s="164"/>
      <c r="DTS37" s="161"/>
      <c r="DTT37" s="164"/>
      <c r="DTU37" s="161"/>
      <c r="DTV37" s="164"/>
      <c r="DTW37" s="161"/>
      <c r="DTX37" s="164"/>
      <c r="DTY37" s="161"/>
      <c r="DTZ37" s="164"/>
      <c r="DUA37" s="161"/>
      <c r="DUB37" s="164"/>
      <c r="DUC37" s="161"/>
      <c r="DUD37" s="164"/>
      <c r="DUE37" s="161"/>
      <c r="DUF37" s="164"/>
      <c r="DUG37" s="161"/>
      <c r="DUH37" s="164"/>
      <c r="DUI37" s="161"/>
      <c r="DUJ37" s="164"/>
      <c r="DUK37" s="161"/>
      <c r="DUL37" s="164"/>
      <c r="DUM37" s="161"/>
      <c r="DUN37" s="164"/>
      <c r="DUO37" s="161"/>
      <c r="DUP37" s="164"/>
      <c r="DUQ37" s="161"/>
      <c r="DUR37" s="164"/>
      <c r="DUS37" s="161"/>
      <c r="DUT37" s="164"/>
      <c r="DUU37" s="161"/>
      <c r="DUV37" s="164"/>
      <c r="DUW37" s="161"/>
      <c r="DUX37" s="164"/>
      <c r="DUY37" s="161"/>
      <c r="DUZ37" s="164"/>
      <c r="DVA37" s="161"/>
      <c r="DVB37" s="164"/>
      <c r="DVC37" s="161"/>
      <c r="DVD37" s="164"/>
      <c r="DVE37" s="161"/>
      <c r="DVF37" s="164"/>
      <c r="DVG37" s="161"/>
      <c r="DVH37" s="164"/>
      <c r="DVI37" s="161"/>
      <c r="DVJ37" s="164"/>
      <c r="DVK37" s="161"/>
      <c r="DVL37" s="164"/>
      <c r="DVM37" s="161"/>
      <c r="DVN37" s="164"/>
      <c r="DVO37" s="161"/>
      <c r="DVP37" s="164"/>
      <c r="DVQ37" s="161"/>
      <c r="DVR37" s="164"/>
      <c r="DVS37" s="161"/>
      <c r="DVT37" s="164"/>
      <c r="DVU37" s="161"/>
      <c r="DVV37" s="164"/>
      <c r="DVW37" s="161"/>
      <c r="DVX37" s="164"/>
      <c r="DVY37" s="161"/>
      <c r="DVZ37" s="164"/>
      <c r="DWA37" s="161"/>
      <c r="DWB37" s="164"/>
      <c r="DWC37" s="161"/>
      <c r="DWD37" s="164"/>
      <c r="DWE37" s="161"/>
      <c r="DWF37" s="164"/>
      <c r="DWG37" s="161"/>
      <c r="DWH37" s="164"/>
      <c r="DWI37" s="161"/>
      <c r="DWJ37" s="164"/>
      <c r="DWK37" s="161"/>
      <c r="DWL37" s="164"/>
      <c r="DWM37" s="161"/>
      <c r="DWN37" s="164"/>
      <c r="DWO37" s="161"/>
      <c r="DWP37" s="164"/>
      <c r="DWQ37" s="161"/>
      <c r="DWR37" s="164"/>
      <c r="DWS37" s="161"/>
      <c r="DWT37" s="164"/>
      <c r="DWU37" s="161"/>
      <c r="DWV37" s="164"/>
      <c r="DWW37" s="161"/>
      <c r="DWX37" s="164"/>
      <c r="DWY37" s="161"/>
      <c r="DWZ37" s="164"/>
      <c r="DXA37" s="161"/>
      <c r="DXB37" s="164"/>
      <c r="DXC37" s="161"/>
      <c r="DXD37" s="164"/>
      <c r="DXE37" s="161"/>
      <c r="DXF37" s="164"/>
      <c r="DXG37" s="161"/>
      <c r="DXH37" s="164"/>
      <c r="DXI37" s="161"/>
      <c r="DXJ37" s="164"/>
      <c r="DXK37" s="161"/>
      <c r="DXL37" s="164"/>
      <c r="DXM37" s="161"/>
      <c r="DXN37" s="164"/>
      <c r="DXO37" s="161"/>
      <c r="DXP37" s="164"/>
      <c r="DXQ37" s="161"/>
      <c r="DXR37" s="164"/>
      <c r="DXS37" s="161"/>
      <c r="DXT37" s="164"/>
      <c r="DXU37" s="161"/>
      <c r="DXV37" s="164"/>
      <c r="DXW37" s="161"/>
      <c r="DXX37" s="164"/>
      <c r="DXY37" s="161"/>
      <c r="DXZ37" s="164"/>
      <c r="DYA37" s="161"/>
      <c r="DYB37" s="164"/>
      <c r="DYC37" s="161"/>
      <c r="DYD37" s="164"/>
      <c r="DYE37" s="161"/>
      <c r="DYF37" s="164"/>
      <c r="DYG37" s="161"/>
      <c r="DYH37" s="164"/>
      <c r="DYI37" s="161"/>
      <c r="DYJ37" s="164"/>
      <c r="DYK37" s="161"/>
      <c r="DYL37" s="164"/>
      <c r="DYM37" s="161"/>
      <c r="DYN37" s="164"/>
      <c r="DYO37" s="161"/>
      <c r="DYP37" s="164"/>
      <c r="DYQ37" s="161"/>
      <c r="DYR37" s="164"/>
      <c r="DYS37" s="161"/>
      <c r="DYT37" s="164"/>
      <c r="DYU37" s="161"/>
      <c r="DYV37" s="164"/>
      <c r="DYW37" s="161"/>
      <c r="DYX37" s="164"/>
      <c r="DYY37" s="161"/>
      <c r="DYZ37" s="164"/>
      <c r="DZA37" s="161"/>
      <c r="DZB37" s="164"/>
      <c r="DZC37" s="161"/>
      <c r="DZD37" s="164"/>
      <c r="DZE37" s="161"/>
      <c r="DZF37" s="164"/>
      <c r="DZG37" s="161"/>
      <c r="DZH37" s="164"/>
      <c r="DZI37" s="161"/>
      <c r="DZJ37" s="164"/>
      <c r="DZK37" s="161"/>
      <c r="DZL37" s="164"/>
      <c r="DZM37" s="161"/>
      <c r="DZN37" s="164"/>
      <c r="DZO37" s="161"/>
      <c r="DZP37" s="164"/>
      <c r="DZQ37" s="161"/>
      <c r="DZR37" s="164"/>
      <c r="DZS37" s="161"/>
      <c r="DZT37" s="164"/>
      <c r="DZU37" s="161"/>
      <c r="DZV37" s="164"/>
      <c r="DZW37" s="161"/>
      <c r="DZX37" s="164"/>
      <c r="DZY37" s="161"/>
      <c r="DZZ37" s="164"/>
      <c r="EAA37" s="161"/>
      <c r="EAB37" s="164"/>
      <c r="EAC37" s="161"/>
      <c r="EAD37" s="164"/>
      <c r="EAE37" s="161"/>
      <c r="EAF37" s="164"/>
      <c r="EAG37" s="161"/>
      <c r="EAH37" s="164"/>
      <c r="EAI37" s="161"/>
      <c r="EAJ37" s="164"/>
      <c r="EAK37" s="161"/>
      <c r="EAL37" s="164"/>
      <c r="EAM37" s="161"/>
      <c r="EAN37" s="164"/>
      <c r="EAO37" s="161"/>
      <c r="EAP37" s="164"/>
      <c r="EAQ37" s="161"/>
      <c r="EAR37" s="164"/>
      <c r="EAS37" s="161"/>
      <c r="EAT37" s="164"/>
      <c r="EAU37" s="161"/>
      <c r="EAV37" s="164"/>
      <c r="EAW37" s="161"/>
      <c r="EAX37" s="164"/>
      <c r="EAY37" s="161"/>
      <c r="EAZ37" s="164"/>
      <c r="EBA37" s="161"/>
      <c r="EBB37" s="164"/>
      <c r="EBC37" s="161"/>
      <c r="EBD37" s="164"/>
      <c r="EBE37" s="161"/>
      <c r="EBF37" s="164"/>
      <c r="EBG37" s="161"/>
      <c r="EBH37" s="164"/>
      <c r="EBI37" s="161"/>
      <c r="EBJ37" s="164"/>
      <c r="EBK37" s="161"/>
      <c r="EBL37" s="164"/>
      <c r="EBM37" s="161"/>
      <c r="EBN37" s="164"/>
      <c r="EBO37" s="161"/>
      <c r="EBP37" s="164"/>
      <c r="EBQ37" s="161"/>
      <c r="EBR37" s="164"/>
      <c r="EBS37" s="161"/>
      <c r="EBT37" s="164"/>
      <c r="EBU37" s="161"/>
      <c r="EBV37" s="164"/>
      <c r="EBW37" s="161"/>
      <c r="EBX37" s="164"/>
      <c r="EBY37" s="161"/>
      <c r="EBZ37" s="164"/>
      <c r="ECA37" s="161"/>
      <c r="ECB37" s="164"/>
      <c r="ECC37" s="161"/>
      <c r="ECD37" s="164"/>
      <c r="ECE37" s="161"/>
      <c r="ECF37" s="164"/>
      <c r="ECG37" s="161"/>
      <c r="ECH37" s="164"/>
      <c r="ECI37" s="161"/>
      <c r="ECJ37" s="164"/>
      <c r="ECK37" s="161"/>
      <c r="ECL37" s="164"/>
      <c r="ECM37" s="161"/>
      <c r="ECN37" s="164"/>
      <c r="ECO37" s="161"/>
      <c r="ECP37" s="164"/>
      <c r="ECQ37" s="161"/>
      <c r="ECR37" s="164"/>
      <c r="ECS37" s="161"/>
      <c r="ECT37" s="164"/>
      <c r="ECU37" s="161"/>
      <c r="ECV37" s="164"/>
      <c r="ECW37" s="161"/>
      <c r="ECX37" s="164"/>
      <c r="ECY37" s="161"/>
      <c r="ECZ37" s="164"/>
      <c r="EDA37" s="161"/>
      <c r="EDB37" s="164"/>
      <c r="EDC37" s="161"/>
      <c r="EDD37" s="164"/>
      <c r="EDE37" s="161"/>
      <c r="EDF37" s="164"/>
      <c r="EDG37" s="161"/>
      <c r="EDH37" s="164"/>
      <c r="EDI37" s="161"/>
      <c r="EDJ37" s="164"/>
      <c r="EDK37" s="161"/>
      <c r="EDL37" s="164"/>
      <c r="EDM37" s="161"/>
      <c r="EDN37" s="164"/>
      <c r="EDO37" s="161"/>
      <c r="EDP37" s="164"/>
      <c r="EDQ37" s="161"/>
      <c r="EDR37" s="164"/>
      <c r="EDS37" s="161"/>
      <c r="EDT37" s="164"/>
      <c r="EDU37" s="161"/>
      <c r="EDV37" s="164"/>
      <c r="EDW37" s="161"/>
      <c r="EDX37" s="164"/>
      <c r="EDY37" s="161"/>
      <c r="EDZ37" s="164"/>
      <c r="EEA37" s="161"/>
      <c r="EEB37" s="164"/>
      <c r="EEC37" s="161"/>
      <c r="EED37" s="164"/>
      <c r="EEE37" s="161"/>
      <c r="EEF37" s="164"/>
      <c r="EEG37" s="161"/>
      <c r="EEH37" s="164"/>
      <c r="EEI37" s="161"/>
      <c r="EEJ37" s="164"/>
      <c r="EEK37" s="161"/>
      <c r="EEL37" s="164"/>
      <c r="EEM37" s="161"/>
      <c r="EEN37" s="164"/>
      <c r="EEO37" s="161"/>
      <c r="EEP37" s="164"/>
      <c r="EEQ37" s="161"/>
      <c r="EER37" s="164"/>
      <c r="EES37" s="161"/>
      <c r="EET37" s="164"/>
      <c r="EEU37" s="161"/>
      <c r="EEV37" s="164"/>
      <c r="EEW37" s="161"/>
      <c r="EEX37" s="164"/>
      <c r="EEY37" s="161"/>
      <c r="EEZ37" s="164"/>
      <c r="EFA37" s="161"/>
      <c r="EFB37" s="164"/>
      <c r="EFC37" s="161"/>
      <c r="EFD37" s="164"/>
      <c r="EFE37" s="161"/>
      <c r="EFF37" s="164"/>
      <c r="EFG37" s="161"/>
      <c r="EFH37" s="164"/>
      <c r="EFI37" s="161"/>
      <c r="EFJ37" s="164"/>
      <c r="EFK37" s="161"/>
      <c r="EFL37" s="164"/>
      <c r="EFM37" s="161"/>
      <c r="EFN37" s="164"/>
      <c r="EFO37" s="161"/>
      <c r="EFP37" s="164"/>
      <c r="EFQ37" s="161"/>
      <c r="EFR37" s="164"/>
      <c r="EFS37" s="161"/>
      <c r="EFT37" s="164"/>
      <c r="EFU37" s="161"/>
      <c r="EFV37" s="164"/>
      <c r="EFW37" s="161"/>
      <c r="EFX37" s="164"/>
      <c r="EFY37" s="161"/>
      <c r="EFZ37" s="164"/>
      <c r="EGA37" s="161"/>
      <c r="EGB37" s="164"/>
      <c r="EGC37" s="161"/>
      <c r="EGD37" s="164"/>
      <c r="EGE37" s="161"/>
      <c r="EGF37" s="164"/>
      <c r="EGG37" s="161"/>
      <c r="EGH37" s="164"/>
      <c r="EGI37" s="161"/>
      <c r="EGJ37" s="164"/>
      <c r="EGK37" s="161"/>
      <c r="EGL37" s="164"/>
      <c r="EGM37" s="161"/>
      <c r="EGN37" s="164"/>
      <c r="EGO37" s="161"/>
      <c r="EGP37" s="164"/>
      <c r="EGQ37" s="161"/>
      <c r="EGR37" s="164"/>
      <c r="EGS37" s="161"/>
      <c r="EGT37" s="164"/>
      <c r="EGU37" s="161"/>
      <c r="EGV37" s="164"/>
      <c r="EGW37" s="161"/>
      <c r="EGX37" s="164"/>
      <c r="EGY37" s="161"/>
      <c r="EGZ37" s="164"/>
      <c r="EHA37" s="161"/>
      <c r="EHB37" s="164"/>
      <c r="EHC37" s="161"/>
      <c r="EHD37" s="164"/>
      <c r="EHE37" s="161"/>
      <c r="EHF37" s="164"/>
      <c r="EHG37" s="161"/>
      <c r="EHH37" s="164"/>
      <c r="EHI37" s="161"/>
      <c r="EHJ37" s="164"/>
      <c r="EHK37" s="161"/>
      <c r="EHL37" s="164"/>
      <c r="EHM37" s="161"/>
      <c r="EHN37" s="164"/>
      <c r="EHO37" s="161"/>
      <c r="EHP37" s="164"/>
      <c r="EHQ37" s="161"/>
      <c r="EHR37" s="164"/>
      <c r="EHS37" s="161"/>
      <c r="EHT37" s="164"/>
      <c r="EHU37" s="161"/>
      <c r="EHV37" s="164"/>
      <c r="EHW37" s="161"/>
      <c r="EHX37" s="164"/>
      <c r="EHY37" s="161"/>
      <c r="EHZ37" s="164"/>
      <c r="EIA37" s="161"/>
      <c r="EIB37" s="164"/>
      <c r="EIC37" s="161"/>
      <c r="EID37" s="164"/>
      <c r="EIE37" s="161"/>
      <c r="EIF37" s="164"/>
      <c r="EIG37" s="161"/>
      <c r="EIH37" s="164"/>
      <c r="EII37" s="161"/>
      <c r="EIJ37" s="164"/>
      <c r="EIK37" s="161"/>
      <c r="EIL37" s="164"/>
      <c r="EIM37" s="161"/>
      <c r="EIN37" s="164"/>
      <c r="EIO37" s="161"/>
      <c r="EIP37" s="164"/>
      <c r="EIQ37" s="161"/>
      <c r="EIR37" s="164"/>
      <c r="EIS37" s="161"/>
      <c r="EIT37" s="164"/>
      <c r="EIU37" s="161"/>
      <c r="EIV37" s="164"/>
      <c r="EIW37" s="161"/>
      <c r="EIX37" s="164"/>
      <c r="EIY37" s="161"/>
      <c r="EIZ37" s="164"/>
      <c r="EJA37" s="161"/>
      <c r="EJB37" s="164"/>
      <c r="EJC37" s="161"/>
      <c r="EJD37" s="164"/>
      <c r="EJE37" s="161"/>
      <c r="EJF37" s="164"/>
      <c r="EJG37" s="161"/>
      <c r="EJH37" s="164"/>
      <c r="EJI37" s="161"/>
      <c r="EJJ37" s="164"/>
      <c r="EJK37" s="161"/>
      <c r="EJL37" s="164"/>
      <c r="EJM37" s="161"/>
      <c r="EJN37" s="164"/>
      <c r="EJO37" s="161"/>
      <c r="EJP37" s="164"/>
      <c r="EJQ37" s="161"/>
      <c r="EJR37" s="164"/>
      <c r="EJS37" s="161"/>
      <c r="EJT37" s="164"/>
      <c r="EJU37" s="161"/>
      <c r="EJV37" s="164"/>
      <c r="EJW37" s="161"/>
      <c r="EJX37" s="164"/>
      <c r="EJY37" s="161"/>
      <c r="EJZ37" s="164"/>
      <c r="EKA37" s="161"/>
      <c r="EKB37" s="164"/>
      <c r="EKC37" s="161"/>
      <c r="EKD37" s="164"/>
      <c r="EKE37" s="161"/>
      <c r="EKF37" s="164"/>
      <c r="EKG37" s="161"/>
      <c r="EKH37" s="164"/>
      <c r="EKI37" s="161"/>
      <c r="EKJ37" s="164"/>
      <c r="EKK37" s="161"/>
      <c r="EKL37" s="164"/>
      <c r="EKM37" s="161"/>
      <c r="EKN37" s="164"/>
      <c r="EKO37" s="161"/>
      <c r="EKP37" s="164"/>
      <c r="EKQ37" s="161"/>
      <c r="EKR37" s="164"/>
      <c r="EKS37" s="161"/>
      <c r="EKT37" s="164"/>
      <c r="EKU37" s="161"/>
      <c r="EKV37" s="164"/>
      <c r="EKW37" s="161"/>
      <c r="EKX37" s="164"/>
      <c r="EKY37" s="161"/>
      <c r="EKZ37" s="164"/>
      <c r="ELA37" s="161"/>
      <c r="ELB37" s="164"/>
      <c r="ELC37" s="161"/>
      <c r="ELD37" s="164"/>
      <c r="ELE37" s="161"/>
      <c r="ELF37" s="164"/>
      <c r="ELG37" s="161"/>
      <c r="ELH37" s="164"/>
      <c r="ELI37" s="161"/>
      <c r="ELJ37" s="164"/>
      <c r="ELK37" s="161"/>
      <c r="ELL37" s="164"/>
      <c r="ELM37" s="161"/>
      <c r="ELN37" s="164"/>
      <c r="ELO37" s="161"/>
      <c r="ELP37" s="164"/>
      <c r="ELQ37" s="161"/>
      <c r="ELR37" s="164"/>
      <c r="ELS37" s="161"/>
      <c r="ELT37" s="164"/>
      <c r="ELU37" s="161"/>
      <c r="ELV37" s="164"/>
      <c r="ELW37" s="161"/>
      <c r="ELX37" s="164"/>
      <c r="ELY37" s="161"/>
      <c r="ELZ37" s="164"/>
      <c r="EMA37" s="161"/>
      <c r="EMB37" s="164"/>
      <c r="EMC37" s="161"/>
      <c r="EMD37" s="164"/>
      <c r="EME37" s="161"/>
      <c r="EMF37" s="164"/>
      <c r="EMG37" s="161"/>
      <c r="EMH37" s="164"/>
      <c r="EMI37" s="161"/>
      <c r="EMJ37" s="164"/>
      <c r="EMK37" s="161"/>
      <c r="EML37" s="164"/>
      <c r="EMM37" s="161"/>
      <c r="EMN37" s="164"/>
      <c r="EMO37" s="161"/>
      <c r="EMP37" s="164"/>
      <c r="EMQ37" s="161"/>
      <c r="EMR37" s="164"/>
      <c r="EMS37" s="161"/>
      <c r="EMT37" s="164"/>
      <c r="EMU37" s="161"/>
      <c r="EMV37" s="164"/>
      <c r="EMW37" s="161"/>
      <c r="EMX37" s="164"/>
      <c r="EMY37" s="161"/>
      <c r="EMZ37" s="164"/>
      <c r="ENA37" s="161"/>
      <c r="ENB37" s="164"/>
      <c r="ENC37" s="161"/>
      <c r="END37" s="164"/>
      <c r="ENE37" s="161"/>
      <c r="ENF37" s="164"/>
      <c r="ENG37" s="161"/>
      <c r="ENH37" s="164"/>
      <c r="ENI37" s="161"/>
      <c r="ENJ37" s="164"/>
      <c r="ENK37" s="161"/>
      <c r="ENL37" s="164"/>
      <c r="ENM37" s="161"/>
      <c r="ENN37" s="164"/>
      <c r="ENO37" s="161"/>
      <c r="ENP37" s="164"/>
      <c r="ENQ37" s="161"/>
      <c r="ENR37" s="164"/>
      <c r="ENS37" s="161"/>
      <c r="ENT37" s="164"/>
      <c r="ENU37" s="161"/>
      <c r="ENV37" s="164"/>
      <c r="ENW37" s="161"/>
      <c r="ENX37" s="164"/>
      <c r="ENY37" s="161"/>
      <c r="ENZ37" s="164"/>
      <c r="EOA37" s="161"/>
      <c r="EOB37" s="164"/>
      <c r="EOC37" s="161"/>
      <c r="EOD37" s="164"/>
      <c r="EOE37" s="161"/>
      <c r="EOF37" s="164"/>
      <c r="EOG37" s="161"/>
      <c r="EOH37" s="164"/>
      <c r="EOI37" s="161"/>
      <c r="EOJ37" s="164"/>
      <c r="EOK37" s="161"/>
      <c r="EOL37" s="164"/>
      <c r="EOM37" s="161"/>
      <c r="EON37" s="164"/>
      <c r="EOO37" s="161"/>
      <c r="EOP37" s="164"/>
      <c r="EOQ37" s="161"/>
      <c r="EOR37" s="164"/>
      <c r="EOS37" s="161"/>
      <c r="EOT37" s="164"/>
      <c r="EOU37" s="161"/>
      <c r="EOV37" s="164"/>
      <c r="EOW37" s="161"/>
      <c r="EOX37" s="164"/>
      <c r="EOY37" s="161"/>
      <c r="EOZ37" s="164"/>
      <c r="EPA37" s="161"/>
      <c r="EPB37" s="164"/>
      <c r="EPC37" s="161"/>
      <c r="EPD37" s="164"/>
      <c r="EPE37" s="161"/>
      <c r="EPF37" s="164"/>
      <c r="EPG37" s="161"/>
      <c r="EPH37" s="164"/>
      <c r="EPI37" s="161"/>
      <c r="EPJ37" s="164"/>
      <c r="EPK37" s="161"/>
      <c r="EPL37" s="164"/>
      <c r="EPM37" s="161"/>
      <c r="EPN37" s="164"/>
      <c r="EPO37" s="161"/>
      <c r="EPP37" s="164"/>
      <c r="EPQ37" s="161"/>
      <c r="EPR37" s="164"/>
      <c r="EPS37" s="161"/>
      <c r="EPT37" s="164"/>
      <c r="EPU37" s="161"/>
      <c r="EPV37" s="164"/>
      <c r="EPW37" s="161"/>
      <c r="EPX37" s="164"/>
      <c r="EPY37" s="161"/>
      <c r="EPZ37" s="164"/>
      <c r="EQA37" s="161"/>
      <c r="EQB37" s="164"/>
      <c r="EQC37" s="161"/>
      <c r="EQD37" s="164"/>
      <c r="EQE37" s="161"/>
      <c r="EQF37" s="164"/>
      <c r="EQG37" s="161"/>
      <c r="EQH37" s="164"/>
      <c r="EQI37" s="161"/>
      <c r="EQJ37" s="164"/>
      <c r="EQK37" s="161"/>
      <c r="EQL37" s="164"/>
      <c r="EQM37" s="161"/>
      <c r="EQN37" s="164"/>
      <c r="EQO37" s="161"/>
      <c r="EQP37" s="164"/>
      <c r="EQQ37" s="161"/>
      <c r="EQR37" s="164"/>
      <c r="EQS37" s="161"/>
      <c r="EQT37" s="164"/>
      <c r="EQU37" s="161"/>
      <c r="EQV37" s="164"/>
      <c r="EQW37" s="161"/>
      <c r="EQX37" s="164"/>
      <c r="EQY37" s="161"/>
      <c r="EQZ37" s="164"/>
      <c r="ERA37" s="161"/>
      <c r="ERB37" s="164"/>
      <c r="ERC37" s="161"/>
      <c r="ERD37" s="164"/>
      <c r="ERE37" s="161"/>
      <c r="ERF37" s="164"/>
      <c r="ERG37" s="161"/>
      <c r="ERH37" s="164"/>
      <c r="ERI37" s="161"/>
      <c r="ERJ37" s="164"/>
      <c r="ERK37" s="161"/>
      <c r="ERL37" s="164"/>
      <c r="ERM37" s="161"/>
      <c r="ERN37" s="164"/>
      <c r="ERO37" s="161"/>
      <c r="ERP37" s="164"/>
      <c r="ERQ37" s="161"/>
      <c r="ERR37" s="164"/>
      <c r="ERS37" s="161"/>
      <c r="ERT37" s="164"/>
      <c r="ERU37" s="161"/>
      <c r="ERV37" s="164"/>
      <c r="ERW37" s="161"/>
      <c r="ERX37" s="164"/>
      <c r="ERY37" s="161"/>
      <c r="ERZ37" s="164"/>
      <c r="ESA37" s="161"/>
      <c r="ESB37" s="164"/>
      <c r="ESC37" s="161"/>
      <c r="ESD37" s="164"/>
      <c r="ESE37" s="161"/>
      <c r="ESF37" s="164"/>
      <c r="ESG37" s="161"/>
      <c r="ESH37" s="164"/>
      <c r="ESI37" s="161"/>
      <c r="ESJ37" s="164"/>
      <c r="ESK37" s="161"/>
      <c r="ESL37" s="164"/>
      <c r="ESM37" s="161"/>
      <c r="ESN37" s="164"/>
      <c r="ESO37" s="161"/>
      <c r="ESP37" s="164"/>
      <c r="ESQ37" s="161"/>
      <c r="ESR37" s="164"/>
      <c r="ESS37" s="161"/>
      <c r="EST37" s="164"/>
      <c r="ESU37" s="161"/>
      <c r="ESV37" s="164"/>
      <c r="ESW37" s="161"/>
      <c r="ESX37" s="164"/>
      <c r="ESY37" s="161"/>
      <c r="ESZ37" s="164"/>
      <c r="ETA37" s="161"/>
      <c r="ETB37" s="164"/>
      <c r="ETC37" s="161"/>
      <c r="ETD37" s="164"/>
      <c r="ETE37" s="161"/>
      <c r="ETF37" s="164"/>
      <c r="ETG37" s="161"/>
      <c r="ETH37" s="164"/>
      <c r="ETI37" s="161"/>
      <c r="ETJ37" s="164"/>
      <c r="ETK37" s="161"/>
      <c r="ETL37" s="164"/>
      <c r="ETM37" s="161"/>
      <c r="ETN37" s="164"/>
      <c r="ETO37" s="161"/>
      <c r="ETP37" s="164"/>
      <c r="ETQ37" s="161"/>
      <c r="ETR37" s="164"/>
      <c r="ETS37" s="161"/>
      <c r="ETT37" s="164"/>
      <c r="ETU37" s="161"/>
      <c r="ETV37" s="164"/>
      <c r="ETW37" s="161"/>
      <c r="ETX37" s="164"/>
      <c r="ETY37" s="161"/>
      <c r="ETZ37" s="164"/>
      <c r="EUA37" s="161"/>
      <c r="EUB37" s="164"/>
      <c r="EUC37" s="161"/>
      <c r="EUD37" s="164"/>
      <c r="EUE37" s="161"/>
      <c r="EUF37" s="164"/>
      <c r="EUG37" s="161"/>
      <c r="EUH37" s="164"/>
      <c r="EUI37" s="161"/>
      <c r="EUJ37" s="164"/>
      <c r="EUK37" s="161"/>
      <c r="EUL37" s="164"/>
      <c r="EUM37" s="161"/>
      <c r="EUN37" s="164"/>
      <c r="EUO37" s="161"/>
      <c r="EUP37" s="164"/>
      <c r="EUQ37" s="161"/>
      <c r="EUR37" s="164"/>
      <c r="EUS37" s="161"/>
      <c r="EUT37" s="164"/>
      <c r="EUU37" s="161"/>
      <c r="EUV37" s="164"/>
      <c r="EUW37" s="161"/>
      <c r="EUX37" s="164"/>
      <c r="EUY37" s="161"/>
      <c r="EUZ37" s="164"/>
      <c r="EVA37" s="161"/>
      <c r="EVB37" s="164"/>
      <c r="EVC37" s="161"/>
      <c r="EVD37" s="164"/>
      <c r="EVE37" s="161"/>
      <c r="EVF37" s="164"/>
      <c r="EVG37" s="161"/>
      <c r="EVH37" s="164"/>
      <c r="EVI37" s="161"/>
      <c r="EVJ37" s="164"/>
      <c r="EVK37" s="161"/>
      <c r="EVL37" s="164"/>
      <c r="EVM37" s="161"/>
      <c r="EVN37" s="164"/>
      <c r="EVO37" s="161"/>
      <c r="EVP37" s="164"/>
      <c r="EVQ37" s="161"/>
      <c r="EVR37" s="164"/>
      <c r="EVS37" s="161"/>
      <c r="EVT37" s="164"/>
      <c r="EVU37" s="161"/>
      <c r="EVV37" s="164"/>
      <c r="EVW37" s="161"/>
      <c r="EVX37" s="164"/>
      <c r="EVY37" s="161"/>
      <c r="EVZ37" s="164"/>
      <c r="EWA37" s="161"/>
      <c r="EWB37" s="164"/>
      <c r="EWC37" s="161"/>
      <c r="EWD37" s="164"/>
      <c r="EWE37" s="161"/>
      <c r="EWF37" s="164"/>
      <c r="EWG37" s="161"/>
      <c r="EWH37" s="164"/>
      <c r="EWI37" s="161"/>
      <c r="EWJ37" s="164"/>
      <c r="EWK37" s="161"/>
      <c r="EWL37" s="164"/>
      <c r="EWM37" s="161"/>
      <c r="EWN37" s="164"/>
      <c r="EWO37" s="161"/>
      <c r="EWP37" s="164"/>
      <c r="EWQ37" s="161"/>
      <c r="EWR37" s="164"/>
      <c r="EWS37" s="161"/>
      <c r="EWT37" s="164"/>
      <c r="EWU37" s="161"/>
      <c r="EWV37" s="164"/>
      <c r="EWW37" s="161"/>
      <c r="EWX37" s="164"/>
      <c r="EWY37" s="161"/>
      <c r="EWZ37" s="164"/>
      <c r="EXA37" s="161"/>
      <c r="EXB37" s="164"/>
      <c r="EXC37" s="161"/>
      <c r="EXD37" s="164"/>
      <c r="EXE37" s="161"/>
      <c r="EXF37" s="164"/>
      <c r="EXG37" s="161"/>
      <c r="EXH37" s="164"/>
      <c r="EXI37" s="161"/>
      <c r="EXJ37" s="164"/>
      <c r="EXK37" s="161"/>
      <c r="EXL37" s="164"/>
      <c r="EXM37" s="161"/>
      <c r="EXN37" s="164"/>
      <c r="EXO37" s="161"/>
      <c r="EXP37" s="164"/>
      <c r="EXQ37" s="161"/>
      <c r="EXR37" s="164"/>
      <c r="EXS37" s="161"/>
      <c r="EXT37" s="164"/>
      <c r="EXU37" s="161"/>
      <c r="EXV37" s="164"/>
      <c r="EXW37" s="161"/>
      <c r="EXX37" s="164"/>
      <c r="EXY37" s="161"/>
      <c r="EXZ37" s="164"/>
      <c r="EYA37" s="161"/>
      <c r="EYB37" s="164"/>
      <c r="EYC37" s="161"/>
      <c r="EYD37" s="164"/>
      <c r="EYE37" s="161"/>
      <c r="EYF37" s="164"/>
      <c r="EYG37" s="161"/>
      <c r="EYH37" s="164"/>
      <c r="EYI37" s="161"/>
      <c r="EYJ37" s="164"/>
      <c r="EYK37" s="161"/>
      <c r="EYL37" s="164"/>
      <c r="EYM37" s="161"/>
      <c r="EYN37" s="164"/>
      <c r="EYO37" s="161"/>
      <c r="EYP37" s="164"/>
      <c r="EYQ37" s="161"/>
      <c r="EYR37" s="164"/>
      <c r="EYS37" s="161"/>
      <c r="EYT37" s="164"/>
      <c r="EYU37" s="161"/>
      <c r="EYV37" s="164"/>
      <c r="EYW37" s="161"/>
      <c r="EYX37" s="164"/>
      <c r="EYY37" s="161"/>
      <c r="EYZ37" s="164"/>
      <c r="EZA37" s="161"/>
      <c r="EZB37" s="164"/>
      <c r="EZC37" s="161"/>
      <c r="EZD37" s="164"/>
      <c r="EZE37" s="161"/>
      <c r="EZF37" s="164"/>
      <c r="EZG37" s="161"/>
      <c r="EZH37" s="164"/>
      <c r="EZI37" s="161"/>
      <c r="EZJ37" s="164"/>
      <c r="EZK37" s="161"/>
      <c r="EZL37" s="164"/>
      <c r="EZM37" s="161"/>
      <c r="EZN37" s="164"/>
      <c r="EZO37" s="161"/>
      <c r="EZP37" s="164"/>
      <c r="EZQ37" s="161"/>
      <c r="EZR37" s="164"/>
      <c r="EZS37" s="161"/>
      <c r="EZT37" s="164"/>
      <c r="EZU37" s="161"/>
      <c r="EZV37" s="164"/>
      <c r="EZW37" s="161"/>
      <c r="EZX37" s="164"/>
      <c r="EZY37" s="161"/>
      <c r="EZZ37" s="164"/>
      <c r="FAA37" s="161"/>
      <c r="FAB37" s="164"/>
      <c r="FAC37" s="161"/>
      <c r="FAD37" s="164"/>
      <c r="FAE37" s="161"/>
      <c r="FAF37" s="164"/>
      <c r="FAG37" s="161"/>
      <c r="FAH37" s="164"/>
      <c r="FAI37" s="161"/>
      <c r="FAJ37" s="164"/>
      <c r="FAK37" s="161"/>
      <c r="FAL37" s="164"/>
      <c r="FAM37" s="161"/>
      <c r="FAN37" s="164"/>
      <c r="FAO37" s="161"/>
      <c r="FAP37" s="164"/>
      <c r="FAQ37" s="161"/>
      <c r="FAR37" s="164"/>
      <c r="FAS37" s="161"/>
      <c r="FAT37" s="164"/>
      <c r="FAU37" s="161"/>
      <c r="FAV37" s="164"/>
      <c r="FAW37" s="161"/>
      <c r="FAX37" s="164"/>
      <c r="FAY37" s="161"/>
      <c r="FAZ37" s="164"/>
      <c r="FBA37" s="161"/>
      <c r="FBB37" s="164"/>
      <c r="FBC37" s="161"/>
      <c r="FBD37" s="164"/>
      <c r="FBE37" s="161"/>
      <c r="FBF37" s="164"/>
      <c r="FBG37" s="161"/>
      <c r="FBH37" s="164"/>
      <c r="FBI37" s="161"/>
      <c r="FBJ37" s="164"/>
      <c r="FBK37" s="161"/>
      <c r="FBL37" s="164"/>
      <c r="FBM37" s="161"/>
      <c r="FBN37" s="164"/>
      <c r="FBO37" s="161"/>
      <c r="FBP37" s="164"/>
      <c r="FBQ37" s="161"/>
      <c r="FBR37" s="164"/>
      <c r="FBS37" s="161"/>
      <c r="FBT37" s="164"/>
      <c r="FBU37" s="161"/>
      <c r="FBV37" s="164"/>
      <c r="FBW37" s="161"/>
      <c r="FBX37" s="164"/>
      <c r="FBY37" s="161"/>
      <c r="FBZ37" s="164"/>
      <c r="FCA37" s="161"/>
      <c r="FCB37" s="164"/>
      <c r="FCC37" s="161"/>
      <c r="FCD37" s="164"/>
      <c r="FCE37" s="161"/>
      <c r="FCF37" s="164"/>
      <c r="FCG37" s="161"/>
      <c r="FCH37" s="164"/>
      <c r="FCI37" s="161"/>
      <c r="FCJ37" s="164"/>
      <c r="FCK37" s="161"/>
      <c r="FCL37" s="164"/>
      <c r="FCM37" s="161"/>
      <c r="FCN37" s="164"/>
      <c r="FCO37" s="161"/>
      <c r="FCP37" s="164"/>
      <c r="FCQ37" s="161"/>
      <c r="FCR37" s="164"/>
      <c r="FCS37" s="161"/>
      <c r="FCT37" s="164"/>
      <c r="FCU37" s="161"/>
      <c r="FCV37" s="164"/>
      <c r="FCW37" s="161"/>
      <c r="FCX37" s="164"/>
      <c r="FCY37" s="161"/>
      <c r="FCZ37" s="164"/>
      <c r="FDA37" s="161"/>
      <c r="FDB37" s="164"/>
      <c r="FDC37" s="161"/>
      <c r="FDD37" s="164"/>
      <c r="FDE37" s="161"/>
      <c r="FDF37" s="164"/>
      <c r="FDG37" s="161"/>
      <c r="FDH37" s="164"/>
      <c r="FDI37" s="161"/>
      <c r="FDJ37" s="164"/>
      <c r="FDK37" s="161"/>
      <c r="FDL37" s="164"/>
      <c r="FDM37" s="161"/>
      <c r="FDN37" s="164"/>
      <c r="FDO37" s="161"/>
      <c r="FDP37" s="164"/>
      <c r="FDQ37" s="161"/>
      <c r="FDR37" s="164"/>
      <c r="FDS37" s="161"/>
      <c r="FDT37" s="164"/>
      <c r="FDU37" s="161"/>
      <c r="FDV37" s="164"/>
      <c r="FDW37" s="161"/>
      <c r="FDX37" s="164"/>
      <c r="FDY37" s="161"/>
      <c r="FDZ37" s="164"/>
      <c r="FEA37" s="161"/>
      <c r="FEB37" s="164"/>
      <c r="FEC37" s="161"/>
      <c r="FED37" s="164"/>
      <c r="FEE37" s="161"/>
      <c r="FEF37" s="164"/>
      <c r="FEG37" s="161"/>
      <c r="FEH37" s="164"/>
      <c r="FEI37" s="161"/>
      <c r="FEJ37" s="164"/>
      <c r="FEK37" s="161"/>
      <c r="FEL37" s="164"/>
      <c r="FEM37" s="161"/>
      <c r="FEN37" s="164"/>
      <c r="FEO37" s="161"/>
      <c r="FEP37" s="164"/>
      <c r="FEQ37" s="161"/>
      <c r="FER37" s="164"/>
      <c r="FES37" s="161"/>
      <c r="FET37" s="164"/>
      <c r="FEU37" s="161"/>
      <c r="FEV37" s="164"/>
      <c r="FEW37" s="161"/>
      <c r="FEX37" s="164"/>
      <c r="FEY37" s="161"/>
      <c r="FEZ37" s="164"/>
      <c r="FFA37" s="161"/>
      <c r="FFB37" s="164"/>
      <c r="FFC37" s="161"/>
      <c r="FFD37" s="164"/>
      <c r="FFE37" s="161"/>
      <c r="FFF37" s="164"/>
      <c r="FFG37" s="161"/>
      <c r="FFH37" s="164"/>
      <c r="FFI37" s="161"/>
      <c r="FFJ37" s="164"/>
      <c r="FFK37" s="161"/>
      <c r="FFL37" s="164"/>
      <c r="FFM37" s="161"/>
      <c r="FFN37" s="164"/>
      <c r="FFO37" s="161"/>
      <c r="FFP37" s="164"/>
      <c r="FFQ37" s="161"/>
      <c r="FFR37" s="164"/>
      <c r="FFS37" s="161"/>
      <c r="FFT37" s="164"/>
      <c r="FFU37" s="161"/>
      <c r="FFV37" s="164"/>
      <c r="FFW37" s="161"/>
      <c r="FFX37" s="164"/>
      <c r="FFY37" s="161"/>
      <c r="FFZ37" s="164"/>
      <c r="FGA37" s="161"/>
      <c r="FGB37" s="164"/>
      <c r="FGC37" s="161"/>
      <c r="FGD37" s="164"/>
      <c r="FGE37" s="161"/>
      <c r="FGF37" s="164"/>
      <c r="FGG37" s="161"/>
      <c r="FGH37" s="164"/>
      <c r="FGI37" s="161"/>
      <c r="FGJ37" s="164"/>
      <c r="FGK37" s="161"/>
      <c r="FGL37" s="164"/>
      <c r="FGM37" s="161"/>
      <c r="FGN37" s="164"/>
      <c r="FGO37" s="161"/>
      <c r="FGP37" s="164"/>
      <c r="FGQ37" s="161"/>
      <c r="FGR37" s="164"/>
      <c r="FGS37" s="161"/>
      <c r="FGT37" s="164"/>
      <c r="FGU37" s="161"/>
      <c r="FGV37" s="164"/>
      <c r="FGW37" s="161"/>
      <c r="FGX37" s="164"/>
      <c r="FGY37" s="161"/>
      <c r="FGZ37" s="164"/>
      <c r="FHA37" s="161"/>
      <c r="FHB37" s="164"/>
      <c r="FHC37" s="161"/>
      <c r="FHD37" s="164"/>
      <c r="FHE37" s="161"/>
      <c r="FHF37" s="164"/>
      <c r="FHG37" s="161"/>
      <c r="FHH37" s="164"/>
      <c r="FHI37" s="161"/>
      <c r="FHJ37" s="164"/>
      <c r="FHK37" s="161"/>
      <c r="FHL37" s="164"/>
      <c r="FHM37" s="161"/>
      <c r="FHN37" s="164"/>
      <c r="FHO37" s="161"/>
      <c r="FHP37" s="164"/>
      <c r="FHQ37" s="161"/>
      <c r="FHR37" s="164"/>
      <c r="FHS37" s="161"/>
      <c r="FHT37" s="164"/>
      <c r="FHU37" s="161"/>
      <c r="FHV37" s="164"/>
      <c r="FHW37" s="161"/>
      <c r="FHX37" s="164"/>
      <c r="FHY37" s="161"/>
      <c r="FHZ37" s="164"/>
      <c r="FIA37" s="161"/>
      <c r="FIB37" s="164"/>
      <c r="FIC37" s="161"/>
      <c r="FID37" s="164"/>
      <c r="FIE37" s="161"/>
      <c r="FIF37" s="164"/>
      <c r="FIG37" s="161"/>
      <c r="FIH37" s="164"/>
      <c r="FII37" s="161"/>
      <c r="FIJ37" s="164"/>
      <c r="FIK37" s="161"/>
      <c r="FIL37" s="164"/>
      <c r="FIM37" s="161"/>
      <c r="FIN37" s="164"/>
      <c r="FIO37" s="161"/>
      <c r="FIP37" s="164"/>
      <c r="FIQ37" s="161"/>
      <c r="FIR37" s="164"/>
      <c r="FIS37" s="161"/>
      <c r="FIT37" s="164"/>
      <c r="FIU37" s="161"/>
      <c r="FIV37" s="164"/>
      <c r="FIW37" s="161"/>
      <c r="FIX37" s="164"/>
      <c r="FIY37" s="161"/>
      <c r="FIZ37" s="164"/>
      <c r="FJA37" s="161"/>
      <c r="FJB37" s="164"/>
      <c r="FJC37" s="161"/>
      <c r="FJD37" s="164"/>
      <c r="FJE37" s="161"/>
      <c r="FJF37" s="164"/>
      <c r="FJG37" s="161"/>
      <c r="FJH37" s="164"/>
      <c r="FJI37" s="161"/>
      <c r="FJJ37" s="164"/>
      <c r="FJK37" s="161"/>
      <c r="FJL37" s="164"/>
      <c r="FJM37" s="161"/>
      <c r="FJN37" s="164"/>
      <c r="FJO37" s="161"/>
      <c r="FJP37" s="164"/>
      <c r="FJQ37" s="161"/>
      <c r="FJR37" s="164"/>
      <c r="FJS37" s="161"/>
      <c r="FJT37" s="164"/>
      <c r="FJU37" s="161"/>
      <c r="FJV37" s="164"/>
      <c r="FJW37" s="161"/>
      <c r="FJX37" s="164"/>
      <c r="FJY37" s="161"/>
      <c r="FJZ37" s="164"/>
      <c r="FKA37" s="161"/>
      <c r="FKB37" s="164"/>
      <c r="FKC37" s="161"/>
      <c r="FKD37" s="164"/>
      <c r="FKE37" s="161"/>
      <c r="FKF37" s="164"/>
      <c r="FKG37" s="161"/>
      <c r="FKH37" s="164"/>
      <c r="FKI37" s="161"/>
      <c r="FKJ37" s="164"/>
      <c r="FKK37" s="161"/>
      <c r="FKL37" s="164"/>
      <c r="FKM37" s="161"/>
      <c r="FKN37" s="164"/>
      <c r="FKO37" s="161"/>
      <c r="FKP37" s="164"/>
      <c r="FKQ37" s="161"/>
      <c r="FKR37" s="164"/>
      <c r="FKS37" s="161"/>
      <c r="FKT37" s="164"/>
      <c r="FKU37" s="161"/>
      <c r="FKV37" s="164"/>
      <c r="FKW37" s="161"/>
      <c r="FKX37" s="164"/>
      <c r="FKY37" s="161"/>
      <c r="FKZ37" s="164"/>
      <c r="FLA37" s="161"/>
      <c r="FLB37" s="164"/>
      <c r="FLC37" s="161"/>
      <c r="FLD37" s="164"/>
      <c r="FLE37" s="161"/>
      <c r="FLF37" s="164"/>
      <c r="FLG37" s="161"/>
      <c r="FLH37" s="164"/>
      <c r="FLI37" s="161"/>
      <c r="FLJ37" s="164"/>
      <c r="FLK37" s="161"/>
      <c r="FLL37" s="164"/>
      <c r="FLM37" s="161"/>
      <c r="FLN37" s="164"/>
      <c r="FLO37" s="161"/>
      <c r="FLP37" s="164"/>
      <c r="FLQ37" s="161"/>
      <c r="FLR37" s="164"/>
      <c r="FLS37" s="161"/>
      <c r="FLT37" s="164"/>
      <c r="FLU37" s="161"/>
      <c r="FLV37" s="164"/>
      <c r="FLW37" s="161"/>
      <c r="FLX37" s="164"/>
      <c r="FLY37" s="161"/>
      <c r="FLZ37" s="164"/>
      <c r="FMA37" s="161"/>
      <c r="FMB37" s="164"/>
      <c r="FMC37" s="161"/>
      <c r="FMD37" s="164"/>
      <c r="FME37" s="161"/>
      <c r="FMF37" s="164"/>
      <c r="FMG37" s="161"/>
      <c r="FMH37" s="164"/>
      <c r="FMI37" s="161"/>
      <c r="FMJ37" s="164"/>
      <c r="FMK37" s="161"/>
      <c r="FML37" s="164"/>
      <c r="FMM37" s="161"/>
      <c r="FMN37" s="164"/>
      <c r="FMO37" s="161"/>
      <c r="FMP37" s="164"/>
      <c r="FMQ37" s="161"/>
      <c r="FMR37" s="164"/>
      <c r="FMS37" s="161"/>
      <c r="FMT37" s="164"/>
      <c r="FMU37" s="161"/>
      <c r="FMV37" s="164"/>
      <c r="FMW37" s="161"/>
      <c r="FMX37" s="164"/>
      <c r="FMY37" s="161"/>
      <c r="FMZ37" s="164"/>
      <c r="FNA37" s="161"/>
      <c r="FNB37" s="164"/>
      <c r="FNC37" s="161"/>
      <c r="FND37" s="164"/>
      <c r="FNE37" s="161"/>
      <c r="FNF37" s="164"/>
      <c r="FNG37" s="161"/>
      <c r="FNH37" s="164"/>
      <c r="FNI37" s="161"/>
      <c r="FNJ37" s="164"/>
      <c r="FNK37" s="161"/>
      <c r="FNL37" s="164"/>
      <c r="FNM37" s="161"/>
      <c r="FNN37" s="164"/>
      <c r="FNO37" s="161"/>
      <c r="FNP37" s="164"/>
      <c r="FNQ37" s="161"/>
      <c r="FNR37" s="164"/>
      <c r="FNS37" s="161"/>
      <c r="FNT37" s="164"/>
      <c r="FNU37" s="161"/>
      <c r="FNV37" s="164"/>
      <c r="FNW37" s="161"/>
      <c r="FNX37" s="164"/>
      <c r="FNY37" s="161"/>
      <c r="FNZ37" s="164"/>
      <c r="FOA37" s="161"/>
      <c r="FOB37" s="164"/>
      <c r="FOC37" s="161"/>
      <c r="FOD37" s="164"/>
      <c r="FOE37" s="161"/>
      <c r="FOF37" s="164"/>
      <c r="FOG37" s="161"/>
      <c r="FOH37" s="164"/>
      <c r="FOI37" s="161"/>
      <c r="FOJ37" s="164"/>
      <c r="FOK37" s="161"/>
      <c r="FOL37" s="164"/>
      <c r="FOM37" s="161"/>
      <c r="FON37" s="164"/>
      <c r="FOO37" s="161"/>
      <c r="FOP37" s="164"/>
      <c r="FOQ37" s="161"/>
      <c r="FOR37" s="164"/>
      <c r="FOS37" s="161"/>
      <c r="FOT37" s="164"/>
      <c r="FOU37" s="161"/>
      <c r="FOV37" s="164"/>
      <c r="FOW37" s="161"/>
      <c r="FOX37" s="164"/>
      <c r="FOY37" s="161"/>
      <c r="FOZ37" s="164"/>
      <c r="FPA37" s="161"/>
      <c r="FPB37" s="164"/>
      <c r="FPC37" s="161"/>
      <c r="FPD37" s="164"/>
      <c r="FPE37" s="161"/>
      <c r="FPF37" s="164"/>
      <c r="FPG37" s="161"/>
      <c r="FPH37" s="164"/>
      <c r="FPI37" s="161"/>
      <c r="FPJ37" s="164"/>
      <c r="FPK37" s="161"/>
      <c r="FPL37" s="164"/>
      <c r="FPM37" s="161"/>
      <c r="FPN37" s="164"/>
      <c r="FPO37" s="161"/>
      <c r="FPP37" s="164"/>
      <c r="FPQ37" s="161"/>
      <c r="FPR37" s="164"/>
      <c r="FPS37" s="161"/>
      <c r="FPT37" s="164"/>
      <c r="FPU37" s="161"/>
      <c r="FPV37" s="164"/>
      <c r="FPW37" s="161"/>
      <c r="FPX37" s="164"/>
      <c r="FPY37" s="161"/>
      <c r="FPZ37" s="164"/>
      <c r="FQA37" s="161"/>
      <c r="FQB37" s="164"/>
      <c r="FQC37" s="161"/>
      <c r="FQD37" s="164"/>
      <c r="FQE37" s="161"/>
      <c r="FQF37" s="164"/>
      <c r="FQG37" s="161"/>
      <c r="FQH37" s="164"/>
      <c r="FQI37" s="161"/>
      <c r="FQJ37" s="164"/>
      <c r="FQK37" s="161"/>
      <c r="FQL37" s="164"/>
      <c r="FQM37" s="161"/>
      <c r="FQN37" s="164"/>
      <c r="FQO37" s="161"/>
      <c r="FQP37" s="164"/>
      <c r="FQQ37" s="161"/>
      <c r="FQR37" s="164"/>
      <c r="FQS37" s="161"/>
      <c r="FQT37" s="164"/>
      <c r="FQU37" s="161"/>
      <c r="FQV37" s="164"/>
      <c r="FQW37" s="161"/>
      <c r="FQX37" s="164"/>
      <c r="FQY37" s="161"/>
      <c r="FQZ37" s="164"/>
      <c r="FRA37" s="161"/>
      <c r="FRB37" s="164"/>
      <c r="FRC37" s="161"/>
      <c r="FRD37" s="164"/>
      <c r="FRE37" s="161"/>
      <c r="FRF37" s="164"/>
      <c r="FRG37" s="161"/>
      <c r="FRH37" s="164"/>
      <c r="FRI37" s="161"/>
      <c r="FRJ37" s="164"/>
      <c r="FRK37" s="161"/>
      <c r="FRL37" s="164"/>
      <c r="FRM37" s="161"/>
      <c r="FRN37" s="164"/>
      <c r="FRO37" s="161"/>
      <c r="FRP37" s="164"/>
      <c r="FRQ37" s="161"/>
      <c r="FRR37" s="164"/>
      <c r="FRS37" s="161"/>
      <c r="FRT37" s="164"/>
      <c r="FRU37" s="161"/>
      <c r="FRV37" s="164"/>
      <c r="FRW37" s="161"/>
      <c r="FRX37" s="164"/>
      <c r="FRY37" s="161"/>
      <c r="FRZ37" s="164"/>
      <c r="FSA37" s="161"/>
      <c r="FSB37" s="164"/>
      <c r="FSC37" s="161"/>
      <c r="FSD37" s="164"/>
      <c r="FSE37" s="161"/>
      <c r="FSF37" s="164"/>
      <c r="FSG37" s="161"/>
      <c r="FSH37" s="164"/>
      <c r="FSI37" s="161"/>
      <c r="FSJ37" s="164"/>
      <c r="FSK37" s="161"/>
      <c r="FSL37" s="164"/>
      <c r="FSM37" s="161"/>
      <c r="FSN37" s="164"/>
      <c r="FSO37" s="161"/>
      <c r="FSP37" s="164"/>
      <c r="FSQ37" s="161"/>
      <c r="FSR37" s="164"/>
      <c r="FSS37" s="161"/>
      <c r="FST37" s="164"/>
      <c r="FSU37" s="161"/>
      <c r="FSV37" s="164"/>
      <c r="FSW37" s="161"/>
      <c r="FSX37" s="164"/>
      <c r="FSY37" s="161"/>
      <c r="FSZ37" s="164"/>
      <c r="FTA37" s="161"/>
      <c r="FTB37" s="164"/>
      <c r="FTC37" s="161"/>
      <c r="FTD37" s="164"/>
      <c r="FTE37" s="161"/>
      <c r="FTF37" s="164"/>
      <c r="FTG37" s="161"/>
      <c r="FTH37" s="164"/>
      <c r="FTI37" s="161"/>
      <c r="FTJ37" s="164"/>
      <c r="FTK37" s="161"/>
      <c r="FTL37" s="164"/>
      <c r="FTM37" s="161"/>
      <c r="FTN37" s="164"/>
      <c r="FTO37" s="161"/>
      <c r="FTP37" s="164"/>
      <c r="FTQ37" s="161"/>
      <c r="FTR37" s="164"/>
      <c r="FTS37" s="161"/>
      <c r="FTT37" s="164"/>
      <c r="FTU37" s="161"/>
      <c r="FTV37" s="164"/>
      <c r="FTW37" s="161"/>
      <c r="FTX37" s="164"/>
      <c r="FTY37" s="161"/>
      <c r="FTZ37" s="164"/>
      <c r="FUA37" s="161"/>
      <c r="FUB37" s="164"/>
      <c r="FUC37" s="161"/>
      <c r="FUD37" s="164"/>
      <c r="FUE37" s="161"/>
      <c r="FUF37" s="164"/>
      <c r="FUG37" s="161"/>
      <c r="FUH37" s="164"/>
      <c r="FUI37" s="161"/>
      <c r="FUJ37" s="164"/>
      <c r="FUK37" s="161"/>
      <c r="FUL37" s="164"/>
      <c r="FUM37" s="161"/>
      <c r="FUN37" s="164"/>
      <c r="FUO37" s="161"/>
      <c r="FUP37" s="164"/>
      <c r="FUQ37" s="161"/>
      <c r="FUR37" s="164"/>
      <c r="FUS37" s="161"/>
      <c r="FUT37" s="164"/>
      <c r="FUU37" s="161"/>
      <c r="FUV37" s="164"/>
      <c r="FUW37" s="161"/>
      <c r="FUX37" s="164"/>
      <c r="FUY37" s="161"/>
      <c r="FUZ37" s="164"/>
      <c r="FVA37" s="161"/>
      <c r="FVB37" s="164"/>
      <c r="FVC37" s="161"/>
      <c r="FVD37" s="164"/>
      <c r="FVE37" s="161"/>
      <c r="FVF37" s="164"/>
      <c r="FVG37" s="161"/>
      <c r="FVH37" s="164"/>
      <c r="FVI37" s="161"/>
      <c r="FVJ37" s="164"/>
      <c r="FVK37" s="161"/>
      <c r="FVL37" s="164"/>
      <c r="FVM37" s="161"/>
      <c r="FVN37" s="164"/>
      <c r="FVO37" s="161"/>
      <c r="FVP37" s="164"/>
      <c r="FVQ37" s="161"/>
      <c r="FVR37" s="164"/>
      <c r="FVS37" s="161"/>
      <c r="FVT37" s="164"/>
      <c r="FVU37" s="161"/>
      <c r="FVV37" s="164"/>
      <c r="FVW37" s="161"/>
      <c r="FVX37" s="164"/>
      <c r="FVY37" s="161"/>
      <c r="FVZ37" s="164"/>
      <c r="FWA37" s="161"/>
      <c r="FWB37" s="164"/>
      <c r="FWC37" s="161"/>
      <c r="FWD37" s="164"/>
      <c r="FWE37" s="161"/>
      <c r="FWF37" s="164"/>
      <c r="FWG37" s="161"/>
      <c r="FWH37" s="164"/>
      <c r="FWI37" s="161"/>
      <c r="FWJ37" s="164"/>
      <c r="FWK37" s="161"/>
      <c r="FWL37" s="164"/>
      <c r="FWM37" s="161"/>
      <c r="FWN37" s="164"/>
      <c r="FWO37" s="161"/>
      <c r="FWP37" s="164"/>
      <c r="FWQ37" s="161"/>
      <c r="FWR37" s="164"/>
      <c r="FWS37" s="161"/>
      <c r="FWT37" s="164"/>
      <c r="FWU37" s="161"/>
      <c r="FWV37" s="164"/>
      <c r="FWW37" s="161"/>
      <c r="FWX37" s="164"/>
      <c r="FWY37" s="161"/>
      <c r="FWZ37" s="164"/>
      <c r="FXA37" s="161"/>
      <c r="FXB37" s="164"/>
      <c r="FXC37" s="161"/>
      <c r="FXD37" s="164"/>
      <c r="FXE37" s="161"/>
      <c r="FXF37" s="164"/>
      <c r="FXG37" s="161"/>
      <c r="FXH37" s="164"/>
      <c r="FXI37" s="161"/>
      <c r="FXJ37" s="164"/>
      <c r="FXK37" s="161"/>
      <c r="FXL37" s="164"/>
      <c r="FXM37" s="161"/>
      <c r="FXN37" s="164"/>
      <c r="FXO37" s="161"/>
      <c r="FXP37" s="164"/>
      <c r="FXQ37" s="161"/>
      <c r="FXR37" s="164"/>
      <c r="FXS37" s="161"/>
      <c r="FXT37" s="164"/>
      <c r="FXU37" s="161"/>
      <c r="FXV37" s="164"/>
      <c r="FXW37" s="161"/>
      <c r="FXX37" s="164"/>
      <c r="FXY37" s="161"/>
      <c r="FXZ37" s="164"/>
      <c r="FYA37" s="161"/>
      <c r="FYB37" s="164"/>
      <c r="FYC37" s="161"/>
      <c r="FYD37" s="164"/>
      <c r="FYE37" s="161"/>
      <c r="FYF37" s="164"/>
      <c r="FYG37" s="161"/>
      <c r="FYH37" s="164"/>
      <c r="FYI37" s="161"/>
      <c r="FYJ37" s="164"/>
      <c r="FYK37" s="161"/>
      <c r="FYL37" s="164"/>
      <c r="FYM37" s="161"/>
      <c r="FYN37" s="164"/>
      <c r="FYO37" s="161"/>
      <c r="FYP37" s="164"/>
      <c r="FYQ37" s="161"/>
      <c r="FYR37" s="164"/>
      <c r="FYS37" s="161"/>
      <c r="FYT37" s="164"/>
      <c r="FYU37" s="161"/>
      <c r="FYV37" s="164"/>
      <c r="FYW37" s="161"/>
      <c r="FYX37" s="164"/>
      <c r="FYY37" s="161"/>
      <c r="FYZ37" s="164"/>
      <c r="FZA37" s="161"/>
      <c r="FZB37" s="164"/>
      <c r="FZC37" s="161"/>
      <c r="FZD37" s="164"/>
      <c r="FZE37" s="161"/>
      <c r="FZF37" s="164"/>
      <c r="FZG37" s="161"/>
      <c r="FZH37" s="164"/>
      <c r="FZI37" s="161"/>
      <c r="FZJ37" s="164"/>
      <c r="FZK37" s="161"/>
      <c r="FZL37" s="164"/>
      <c r="FZM37" s="161"/>
      <c r="FZN37" s="164"/>
      <c r="FZO37" s="161"/>
      <c r="FZP37" s="164"/>
      <c r="FZQ37" s="161"/>
      <c r="FZR37" s="164"/>
      <c r="FZS37" s="161"/>
      <c r="FZT37" s="164"/>
      <c r="FZU37" s="161"/>
      <c r="FZV37" s="164"/>
      <c r="FZW37" s="161"/>
      <c r="FZX37" s="164"/>
      <c r="FZY37" s="161"/>
      <c r="FZZ37" s="164"/>
      <c r="GAA37" s="161"/>
      <c r="GAB37" s="164"/>
      <c r="GAC37" s="161"/>
      <c r="GAD37" s="164"/>
      <c r="GAE37" s="161"/>
      <c r="GAF37" s="164"/>
      <c r="GAG37" s="161"/>
      <c r="GAH37" s="164"/>
      <c r="GAI37" s="161"/>
      <c r="GAJ37" s="164"/>
      <c r="GAK37" s="161"/>
      <c r="GAL37" s="164"/>
      <c r="GAM37" s="161"/>
      <c r="GAN37" s="164"/>
      <c r="GAO37" s="161"/>
      <c r="GAP37" s="164"/>
      <c r="GAQ37" s="161"/>
      <c r="GAR37" s="164"/>
      <c r="GAS37" s="161"/>
      <c r="GAT37" s="164"/>
      <c r="GAU37" s="161"/>
      <c r="GAV37" s="164"/>
      <c r="GAW37" s="161"/>
      <c r="GAX37" s="164"/>
      <c r="GAY37" s="161"/>
      <c r="GAZ37" s="164"/>
      <c r="GBA37" s="161"/>
      <c r="GBB37" s="164"/>
      <c r="GBC37" s="161"/>
      <c r="GBD37" s="164"/>
      <c r="GBE37" s="161"/>
      <c r="GBF37" s="164"/>
      <c r="GBG37" s="161"/>
      <c r="GBH37" s="164"/>
      <c r="GBI37" s="161"/>
      <c r="GBJ37" s="164"/>
      <c r="GBK37" s="161"/>
      <c r="GBL37" s="164"/>
      <c r="GBM37" s="161"/>
      <c r="GBN37" s="164"/>
      <c r="GBO37" s="161"/>
      <c r="GBP37" s="164"/>
      <c r="GBQ37" s="161"/>
      <c r="GBR37" s="164"/>
      <c r="GBS37" s="161"/>
      <c r="GBT37" s="164"/>
      <c r="GBU37" s="161"/>
      <c r="GBV37" s="164"/>
      <c r="GBW37" s="161"/>
      <c r="GBX37" s="164"/>
      <c r="GBY37" s="161"/>
      <c r="GBZ37" s="164"/>
      <c r="GCA37" s="161"/>
      <c r="GCB37" s="164"/>
      <c r="GCC37" s="161"/>
      <c r="GCD37" s="164"/>
      <c r="GCE37" s="161"/>
      <c r="GCF37" s="164"/>
      <c r="GCG37" s="161"/>
      <c r="GCH37" s="164"/>
      <c r="GCI37" s="161"/>
      <c r="GCJ37" s="164"/>
      <c r="GCK37" s="161"/>
      <c r="GCL37" s="164"/>
      <c r="GCM37" s="161"/>
      <c r="GCN37" s="164"/>
      <c r="GCO37" s="161"/>
      <c r="GCP37" s="164"/>
      <c r="GCQ37" s="161"/>
      <c r="GCR37" s="164"/>
      <c r="GCS37" s="161"/>
      <c r="GCT37" s="164"/>
      <c r="GCU37" s="161"/>
      <c r="GCV37" s="164"/>
      <c r="GCW37" s="161"/>
      <c r="GCX37" s="164"/>
      <c r="GCY37" s="161"/>
      <c r="GCZ37" s="164"/>
      <c r="GDA37" s="161"/>
      <c r="GDB37" s="164"/>
      <c r="GDC37" s="161"/>
      <c r="GDD37" s="164"/>
      <c r="GDE37" s="161"/>
      <c r="GDF37" s="164"/>
      <c r="GDG37" s="161"/>
      <c r="GDH37" s="164"/>
      <c r="GDI37" s="161"/>
      <c r="GDJ37" s="164"/>
      <c r="GDK37" s="161"/>
      <c r="GDL37" s="164"/>
      <c r="GDM37" s="161"/>
      <c r="GDN37" s="164"/>
      <c r="GDO37" s="161"/>
      <c r="GDP37" s="164"/>
      <c r="GDQ37" s="161"/>
      <c r="GDR37" s="164"/>
      <c r="GDS37" s="161"/>
      <c r="GDT37" s="164"/>
      <c r="GDU37" s="161"/>
      <c r="GDV37" s="164"/>
      <c r="GDW37" s="161"/>
      <c r="GDX37" s="164"/>
      <c r="GDY37" s="161"/>
      <c r="GDZ37" s="164"/>
      <c r="GEA37" s="161"/>
      <c r="GEB37" s="164"/>
      <c r="GEC37" s="161"/>
      <c r="GED37" s="164"/>
      <c r="GEE37" s="161"/>
      <c r="GEF37" s="164"/>
      <c r="GEG37" s="161"/>
      <c r="GEH37" s="164"/>
      <c r="GEI37" s="161"/>
      <c r="GEJ37" s="164"/>
      <c r="GEK37" s="161"/>
      <c r="GEL37" s="164"/>
      <c r="GEM37" s="161"/>
      <c r="GEN37" s="164"/>
      <c r="GEO37" s="161"/>
      <c r="GEP37" s="164"/>
      <c r="GEQ37" s="161"/>
      <c r="GER37" s="164"/>
      <c r="GES37" s="161"/>
      <c r="GET37" s="164"/>
      <c r="GEU37" s="161"/>
      <c r="GEV37" s="164"/>
      <c r="GEW37" s="161"/>
      <c r="GEX37" s="164"/>
      <c r="GEY37" s="161"/>
      <c r="GEZ37" s="164"/>
      <c r="GFA37" s="161"/>
      <c r="GFB37" s="164"/>
      <c r="GFC37" s="161"/>
      <c r="GFD37" s="164"/>
      <c r="GFE37" s="161"/>
      <c r="GFF37" s="164"/>
      <c r="GFG37" s="161"/>
      <c r="GFH37" s="164"/>
      <c r="GFI37" s="161"/>
      <c r="GFJ37" s="164"/>
      <c r="GFK37" s="161"/>
      <c r="GFL37" s="164"/>
      <c r="GFM37" s="161"/>
      <c r="GFN37" s="164"/>
      <c r="GFO37" s="161"/>
      <c r="GFP37" s="164"/>
      <c r="GFQ37" s="161"/>
      <c r="GFR37" s="164"/>
      <c r="GFS37" s="161"/>
      <c r="GFT37" s="164"/>
      <c r="GFU37" s="161"/>
      <c r="GFV37" s="164"/>
      <c r="GFW37" s="161"/>
      <c r="GFX37" s="164"/>
      <c r="GFY37" s="161"/>
      <c r="GFZ37" s="164"/>
      <c r="GGA37" s="161"/>
      <c r="GGB37" s="164"/>
      <c r="GGC37" s="161"/>
      <c r="GGD37" s="164"/>
      <c r="GGE37" s="161"/>
      <c r="GGF37" s="164"/>
      <c r="GGG37" s="161"/>
      <c r="GGH37" s="164"/>
      <c r="GGI37" s="161"/>
      <c r="GGJ37" s="164"/>
      <c r="GGK37" s="161"/>
      <c r="GGL37" s="164"/>
      <c r="GGM37" s="161"/>
      <c r="GGN37" s="164"/>
      <c r="GGO37" s="161"/>
      <c r="GGP37" s="164"/>
      <c r="GGQ37" s="161"/>
      <c r="GGR37" s="164"/>
      <c r="GGS37" s="161"/>
      <c r="GGT37" s="164"/>
      <c r="GGU37" s="161"/>
      <c r="GGV37" s="164"/>
      <c r="GGW37" s="161"/>
      <c r="GGX37" s="164"/>
      <c r="GGY37" s="161"/>
      <c r="GGZ37" s="164"/>
      <c r="GHA37" s="161"/>
      <c r="GHB37" s="164"/>
      <c r="GHC37" s="161"/>
      <c r="GHD37" s="164"/>
      <c r="GHE37" s="161"/>
      <c r="GHF37" s="164"/>
      <c r="GHG37" s="161"/>
      <c r="GHH37" s="164"/>
      <c r="GHI37" s="161"/>
      <c r="GHJ37" s="164"/>
      <c r="GHK37" s="161"/>
      <c r="GHL37" s="164"/>
      <c r="GHM37" s="161"/>
      <c r="GHN37" s="164"/>
      <c r="GHO37" s="161"/>
      <c r="GHP37" s="164"/>
      <c r="GHQ37" s="161"/>
      <c r="GHR37" s="164"/>
      <c r="GHS37" s="161"/>
      <c r="GHT37" s="164"/>
      <c r="GHU37" s="161"/>
      <c r="GHV37" s="164"/>
      <c r="GHW37" s="161"/>
      <c r="GHX37" s="164"/>
      <c r="GHY37" s="161"/>
      <c r="GHZ37" s="164"/>
      <c r="GIA37" s="161"/>
      <c r="GIB37" s="164"/>
      <c r="GIC37" s="161"/>
      <c r="GID37" s="164"/>
      <c r="GIE37" s="161"/>
      <c r="GIF37" s="164"/>
      <c r="GIG37" s="161"/>
      <c r="GIH37" s="164"/>
      <c r="GII37" s="161"/>
      <c r="GIJ37" s="164"/>
      <c r="GIK37" s="161"/>
      <c r="GIL37" s="164"/>
      <c r="GIM37" s="161"/>
      <c r="GIN37" s="164"/>
      <c r="GIO37" s="161"/>
      <c r="GIP37" s="164"/>
      <c r="GIQ37" s="161"/>
      <c r="GIR37" s="164"/>
      <c r="GIS37" s="161"/>
      <c r="GIT37" s="164"/>
      <c r="GIU37" s="161"/>
      <c r="GIV37" s="164"/>
      <c r="GIW37" s="161"/>
      <c r="GIX37" s="164"/>
      <c r="GIY37" s="161"/>
      <c r="GIZ37" s="164"/>
      <c r="GJA37" s="161"/>
      <c r="GJB37" s="164"/>
      <c r="GJC37" s="161"/>
      <c r="GJD37" s="164"/>
      <c r="GJE37" s="161"/>
      <c r="GJF37" s="164"/>
      <c r="GJG37" s="161"/>
      <c r="GJH37" s="164"/>
      <c r="GJI37" s="161"/>
      <c r="GJJ37" s="164"/>
      <c r="GJK37" s="161"/>
      <c r="GJL37" s="164"/>
      <c r="GJM37" s="161"/>
      <c r="GJN37" s="164"/>
      <c r="GJO37" s="161"/>
      <c r="GJP37" s="164"/>
      <c r="GJQ37" s="161"/>
      <c r="GJR37" s="164"/>
      <c r="GJS37" s="161"/>
      <c r="GJT37" s="164"/>
      <c r="GJU37" s="161"/>
      <c r="GJV37" s="164"/>
      <c r="GJW37" s="161"/>
      <c r="GJX37" s="164"/>
      <c r="GJY37" s="161"/>
      <c r="GJZ37" s="164"/>
      <c r="GKA37" s="161"/>
      <c r="GKB37" s="164"/>
      <c r="GKC37" s="161"/>
      <c r="GKD37" s="164"/>
      <c r="GKE37" s="161"/>
      <c r="GKF37" s="164"/>
      <c r="GKG37" s="161"/>
      <c r="GKH37" s="164"/>
      <c r="GKI37" s="161"/>
      <c r="GKJ37" s="164"/>
      <c r="GKK37" s="161"/>
      <c r="GKL37" s="164"/>
      <c r="GKM37" s="161"/>
      <c r="GKN37" s="164"/>
      <c r="GKO37" s="161"/>
      <c r="GKP37" s="164"/>
      <c r="GKQ37" s="161"/>
      <c r="GKR37" s="164"/>
      <c r="GKS37" s="161"/>
      <c r="GKT37" s="164"/>
      <c r="GKU37" s="161"/>
      <c r="GKV37" s="164"/>
      <c r="GKW37" s="161"/>
      <c r="GKX37" s="164"/>
      <c r="GKY37" s="161"/>
      <c r="GKZ37" s="164"/>
      <c r="GLA37" s="161"/>
      <c r="GLB37" s="164"/>
      <c r="GLC37" s="161"/>
      <c r="GLD37" s="164"/>
      <c r="GLE37" s="161"/>
      <c r="GLF37" s="164"/>
      <c r="GLG37" s="161"/>
      <c r="GLH37" s="164"/>
      <c r="GLI37" s="161"/>
      <c r="GLJ37" s="164"/>
      <c r="GLK37" s="161"/>
      <c r="GLL37" s="164"/>
      <c r="GLM37" s="161"/>
      <c r="GLN37" s="164"/>
      <c r="GLO37" s="161"/>
      <c r="GLP37" s="164"/>
      <c r="GLQ37" s="161"/>
      <c r="GLR37" s="164"/>
      <c r="GLS37" s="161"/>
      <c r="GLT37" s="164"/>
      <c r="GLU37" s="161"/>
      <c r="GLV37" s="164"/>
      <c r="GLW37" s="161"/>
      <c r="GLX37" s="164"/>
      <c r="GLY37" s="161"/>
      <c r="GLZ37" s="164"/>
      <c r="GMA37" s="161"/>
      <c r="GMB37" s="164"/>
      <c r="GMC37" s="161"/>
      <c r="GMD37" s="164"/>
      <c r="GME37" s="161"/>
      <c r="GMF37" s="164"/>
      <c r="GMG37" s="161"/>
      <c r="GMH37" s="164"/>
      <c r="GMI37" s="161"/>
      <c r="GMJ37" s="164"/>
      <c r="GMK37" s="161"/>
      <c r="GML37" s="164"/>
      <c r="GMM37" s="161"/>
      <c r="GMN37" s="164"/>
      <c r="GMO37" s="161"/>
      <c r="GMP37" s="164"/>
      <c r="GMQ37" s="161"/>
      <c r="GMR37" s="164"/>
      <c r="GMS37" s="161"/>
      <c r="GMT37" s="164"/>
      <c r="GMU37" s="161"/>
      <c r="GMV37" s="164"/>
      <c r="GMW37" s="161"/>
      <c r="GMX37" s="164"/>
      <c r="GMY37" s="161"/>
      <c r="GMZ37" s="164"/>
      <c r="GNA37" s="161"/>
      <c r="GNB37" s="164"/>
      <c r="GNC37" s="161"/>
      <c r="GND37" s="164"/>
      <c r="GNE37" s="161"/>
      <c r="GNF37" s="164"/>
      <c r="GNG37" s="161"/>
      <c r="GNH37" s="164"/>
      <c r="GNI37" s="161"/>
      <c r="GNJ37" s="164"/>
      <c r="GNK37" s="161"/>
      <c r="GNL37" s="164"/>
      <c r="GNM37" s="161"/>
      <c r="GNN37" s="164"/>
      <c r="GNO37" s="161"/>
      <c r="GNP37" s="164"/>
      <c r="GNQ37" s="161"/>
      <c r="GNR37" s="164"/>
      <c r="GNS37" s="161"/>
      <c r="GNT37" s="164"/>
      <c r="GNU37" s="161"/>
      <c r="GNV37" s="164"/>
      <c r="GNW37" s="161"/>
      <c r="GNX37" s="164"/>
      <c r="GNY37" s="161"/>
      <c r="GNZ37" s="164"/>
      <c r="GOA37" s="161"/>
      <c r="GOB37" s="164"/>
      <c r="GOC37" s="161"/>
      <c r="GOD37" s="164"/>
      <c r="GOE37" s="161"/>
      <c r="GOF37" s="164"/>
      <c r="GOG37" s="161"/>
      <c r="GOH37" s="164"/>
      <c r="GOI37" s="161"/>
      <c r="GOJ37" s="164"/>
      <c r="GOK37" s="161"/>
      <c r="GOL37" s="164"/>
      <c r="GOM37" s="161"/>
      <c r="GON37" s="164"/>
      <c r="GOO37" s="161"/>
      <c r="GOP37" s="164"/>
      <c r="GOQ37" s="161"/>
      <c r="GOR37" s="164"/>
      <c r="GOS37" s="161"/>
      <c r="GOT37" s="164"/>
      <c r="GOU37" s="161"/>
      <c r="GOV37" s="164"/>
      <c r="GOW37" s="161"/>
      <c r="GOX37" s="164"/>
      <c r="GOY37" s="161"/>
      <c r="GOZ37" s="164"/>
      <c r="GPA37" s="161"/>
      <c r="GPB37" s="164"/>
      <c r="GPC37" s="161"/>
      <c r="GPD37" s="164"/>
      <c r="GPE37" s="161"/>
      <c r="GPF37" s="164"/>
      <c r="GPG37" s="161"/>
      <c r="GPH37" s="164"/>
      <c r="GPI37" s="161"/>
      <c r="GPJ37" s="164"/>
      <c r="GPK37" s="161"/>
      <c r="GPL37" s="164"/>
      <c r="GPM37" s="161"/>
      <c r="GPN37" s="164"/>
      <c r="GPO37" s="161"/>
      <c r="GPP37" s="164"/>
      <c r="GPQ37" s="161"/>
      <c r="GPR37" s="164"/>
      <c r="GPS37" s="161"/>
      <c r="GPT37" s="164"/>
      <c r="GPU37" s="161"/>
      <c r="GPV37" s="164"/>
      <c r="GPW37" s="161"/>
      <c r="GPX37" s="164"/>
      <c r="GPY37" s="161"/>
      <c r="GPZ37" s="164"/>
      <c r="GQA37" s="161"/>
      <c r="GQB37" s="164"/>
      <c r="GQC37" s="161"/>
      <c r="GQD37" s="164"/>
      <c r="GQE37" s="161"/>
      <c r="GQF37" s="164"/>
      <c r="GQG37" s="161"/>
      <c r="GQH37" s="164"/>
      <c r="GQI37" s="161"/>
      <c r="GQJ37" s="164"/>
      <c r="GQK37" s="161"/>
      <c r="GQL37" s="164"/>
      <c r="GQM37" s="161"/>
      <c r="GQN37" s="164"/>
      <c r="GQO37" s="161"/>
      <c r="GQP37" s="164"/>
      <c r="GQQ37" s="161"/>
      <c r="GQR37" s="164"/>
      <c r="GQS37" s="161"/>
      <c r="GQT37" s="164"/>
      <c r="GQU37" s="161"/>
      <c r="GQV37" s="164"/>
      <c r="GQW37" s="161"/>
      <c r="GQX37" s="164"/>
      <c r="GQY37" s="161"/>
      <c r="GQZ37" s="164"/>
      <c r="GRA37" s="161"/>
      <c r="GRB37" s="164"/>
      <c r="GRC37" s="161"/>
      <c r="GRD37" s="164"/>
      <c r="GRE37" s="161"/>
      <c r="GRF37" s="164"/>
      <c r="GRG37" s="161"/>
      <c r="GRH37" s="164"/>
      <c r="GRI37" s="161"/>
      <c r="GRJ37" s="164"/>
      <c r="GRK37" s="161"/>
      <c r="GRL37" s="164"/>
      <c r="GRM37" s="161"/>
      <c r="GRN37" s="164"/>
      <c r="GRO37" s="161"/>
      <c r="GRP37" s="164"/>
      <c r="GRQ37" s="161"/>
      <c r="GRR37" s="164"/>
      <c r="GRS37" s="161"/>
      <c r="GRT37" s="164"/>
      <c r="GRU37" s="161"/>
      <c r="GRV37" s="164"/>
      <c r="GRW37" s="161"/>
      <c r="GRX37" s="164"/>
      <c r="GRY37" s="161"/>
      <c r="GRZ37" s="164"/>
      <c r="GSA37" s="161"/>
      <c r="GSB37" s="164"/>
      <c r="GSC37" s="161"/>
      <c r="GSD37" s="164"/>
      <c r="GSE37" s="161"/>
      <c r="GSF37" s="164"/>
      <c r="GSG37" s="161"/>
      <c r="GSH37" s="164"/>
      <c r="GSI37" s="161"/>
      <c r="GSJ37" s="164"/>
      <c r="GSK37" s="161"/>
      <c r="GSL37" s="164"/>
      <c r="GSM37" s="161"/>
      <c r="GSN37" s="164"/>
      <c r="GSO37" s="161"/>
      <c r="GSP37" s="164"/>
      <c r="GSQ37" s="161"/>
      <c r="GSR37" s="164"/>
      <c r="GSS37" s="161"/>
      <c r="GST37" s="164"/>
      <c r="GSU37" s="161"/>
      <c r="GSV37" s="164"/>
      <c r="GSW37" s="161"/>
      <c r="GSX37" s="164"/>
      <c r="GSY37" s="161"/>
      <c r="GSZ37" s="164"/>
      <c r="GTA37" s="161"/>
      <c r="GTB37" s="164"/>
      <c r="GTC37" s="161"/>
      <c r="GTD37" s="164"/>
      <c r="GTE37" s="161"/>
      <c r="GTF37" s="164"/>
      <c r="GTG37" s="161"/>
      <c r="GTH37" s="164"/>
      <c r="GTI37" s="161"/>
      <c r="GTJ37" s="164"/>
      <c r="GTK37" s="161"/>
      <c r="GTL37" s="164"/>
      <c r="GTM37" s="161"/>
      <c r="GTN37" s="164"/>
      <c r="GTO37" s="161"/>
      <c r="GTP37" s="164"/>
      <c r="GTQ37" s="161"/>
      <c r="GTR37" s="164"/>
      <c r="GTS37" s="161"/>
      <c r="GTT37" s="164"/>
      <c r="GTU37" s="161"/>
      <c r="GTV37" s="164"/>
      <c r="GTW37" s="161"/>
      <c r="GTX37" s="164"/>
      <c r="GTY37" s="161"/>
      <c r="GTZ37" s="164"/>
      <c r="GUA37" s="161"/>
      <c r="GUB37" s="164"/>
      <c r="GUC37" s="161"/>
      <c r="GUD37" s="164"/>
      <c r="GUE37" s="161"/>
      <c r="GUF37" s="164"/>
      <c r="GUG37" s="161"/>
      <c r="GUH37" s="164"/>
      <c r="GUI37" s="161"/>
      <c r="GUJ37" s="164"/>
      <c r="GUK37" s="161"/>
      <c r="GUL37" s="164"/>
      <c r="GUM37" s="161"/>
      <c r="GUN37" s="164"/>
      <c r="GUO37" s="161"/>
      <c r="GUP37" s="164"/>
      <c r="GUQ37" s="161"/>
      <c r="GUR37" s="164"/>
      <c r="GUS37" s="161"/>
      <c r="GUT37" s="164"/>
      <c r="GUU37" s="161"/>
      <c r="GUV37" s="164"/>
      <c r="GUW37" s="161"/>
      <c r="GUX37" s="164"/>
      <c r="GUY37" s="161"/>
      <c r="GUZ37" s="164"/>
      <c r="GVA37" s="161"/>
      <c r="GVB37" s="164"/>
      <c r="GVC37" s="161"/>
      <c r="GVD37" s="164"/>
      <c r="GVE37" s="161"/>
      <c r="GVF37" s="164"/>
      <c r="GVG37" s="161"/>
      <c r="GVH37" s="164"/>
      <c r="GVI37" s="161"/>
      <c r="GVJ37" s="164"/>
      <c r="GVK37" s="161"/>
      <c r="GVL37" s="164"/>
      <c r="GVM37" s="161"/>
      <c r="GVN37" s="164"/>
      <c r="GVO37" s="161"/>
      <c r="GVP37" s="164"/>
      <c r="GVQ37" s="161"/>
      <c r="GVR37" s="164"/>
      <c r="GVS37" s="161"/>
      <c r="GVT37" s="164"/>
      <c r="GVU37" s="161"/>
      <c r="GVV37" s="164"/>
      <c r="GVW37" s="161"/>
      <c r="GVX37" s="164"/>
      <c r="GVY37" s="161"/>
      <c r="GVZ37" s="164"/>
      <c r="GWA37" s="161"/>
      <c r="GWB37" s="164"/>
      <c r="GWC37" s="161"/>
      <c r="GWD37" s="164"/>
      <c r="GWE37" s="161"/>
      <c r="GWF37" s="164"/>
      <c r="GWG37" s="161"/>
      <c r="GWH37" s="164"/>
      <c r="GWI37" s="161"/>
      <c r="GWJ37" s="164"/>
      <c r="GWK37" s="161"/>
      <c r="GWL37" s="164"/>
      <c r="GWM37" s="161"/>
      <c r="GWN37" s="164"/>
      <c r="GWO37" s="161"/>
      <c r="GWP37" s="164"/>
      <c r="GWQ37" s="161"/>
      <c r="GWR37" s="164"/>
      <c r="GWS37" s="161"/>
      <c r="GWT37" s="164"/>
      <c r="GWU37" s="161"/>
      <c r="GWV37" s="164"/>
      <c r="GWW37" s="161"/>
      <c r="GWX37" s="164"/>
      <c r="GWY37" s="161"/>
      <c r="GWZ37" s="164"/>
      <c r="GXA37" s="161"/>
      <c r="GXB37" s="164"/>
      <c r="GXC37" s="161"/>
      <c r="GXD37" s="164"/>
      <c r="GXE37" s="161"/>
      <c r="GXF37" s="164"/>
      <c r="GXG37" s="161"/>
      <c r="GXH37" s="164"/>
      <c r="GXI37" s="161"/>
      <c r="GXJ37" s="164"/>
      <c r="GXK37" s="161"/>
      <c r="GXL37" s="164"/>
      <c r="GXM37" s="161"/>
      <c r="GXN37" s="164"/>
      <c r="GXO37" s="161"/>
      <c r="GXP37" s="164"/>
      <c r="GXQ37" s="161"/>
      <c r="GXR37" s="164"/>
      <c r="GXS37" s="161"/>
      <c r="GXT37" s="164"/>
      <c r="GXU37" s="161"/>
      <c r="GXV37" s="164"/>
      <c r="GXW37" s="161"/>
      <c r="GXX37" s="164"/>
      <c r="GXY37" s="161"/>
      <c r="GXZ37" s="164"/>
      <c r="GYA37" s="161"/>
      <c r="GYB37" s="164"/>
      <c r="GYC37" s="161"/>
      <c r="GYD37" s="164"/>
      <c r="GYE37" s="161"/>
      <c r="GYF37" s="164"/>
      <c r="GYG37" s="161"/>
      <c r="GYH37" s="164"/>
      <c r="GYI37" s="161"/>
      <c r="GYJ37" s="164"/>
      <c r="GYK37" s="161"/>
      <c r="GYL37" s="164"/>
      <c r="GYM37" s="161"/>
      <c r="GYN37" s="164"/>
      <c r="GYO37" s="161"/>
      <c r="GYP37" s="164"/>
      <c r="GYQ37" s="161"/>
      <c r="GYR37" s="164"/>
      <c r="GYS37" s="161"/>
      <c r="GYT37" s="164"/>
      <c r="GYU37" s="161"/>
      <c r="GYV37" s="164"/>
      <c r="GYW37" s="161"/>
      <c r="GYX37" s="164"/>
      <c r="GYY37" s="161"/>
      <c r="GYZ37" s="164"/>
      <c r="GZA37" s="161"/>
      <c r="GZB37" s="164"/>
      <c r="GZC37" s="161"/>
      <c r="GZD37" s="164"/>
      <c r="GZE37" s="161"/>
      <c r="GZF37" s="164"/>
      <c r="GZG37" s="161"/>
      <c r="GZH37" s="164"/>
      <c r="GZI37" s="161"/>
      <c r="GZJ37" s="164"/>
      <c r="GZK37" s="161"/>
      <c r="GZL37" s="164"/>
      <c r="GZM37" s="161"/>
      <c r="GZN37" s="164"/>
      <c r="GZO37" s="161"/>
      <c r="GZP37" s="164"/>
      <c r="GZQ37" s="161"/>
      <c r="GZR37" s="164"/>
      <c r="GZS37" s="161"/>
      <c r="GZT37" s="164"/>
      <c r="GZU37" s="161"/>
      <c r="GZV37" s="164"/>
      <c r="GZW37" s="161"/>
      <c r="GZX37" s="164"/>
      <c r="GZY37" s="161"/>
      <c r="GZZ37" s="164"/>
      <c r="HAA37" s="161"/>
      <c r="HAB37" s="164"/>
      <c r="HAC37" s="161"/>
      <c r="HAD37" s="164"/>
      <c r="HAE37" s="161"/>
      <c r="HAF37" s="164"/>
      <c r="HAG37" s="161"/>
      <c r="HAH37" s="164"/>
      <c r="HAI37" s="161"/>
      <c r="HAJ37" s="164"/>
      <c r="HAK37" s="161"/>
      <c r="HAL37" s="164"/>
      <c r="HAM37" s="161"/>
      <c r="HAN37" s="164"/>
      <c r="HAO37" s="161"/>
      <c r="HAP37" s="164"/>
      <c r="HAQ37" s="161"/>
      <c r="HAR37" s="164"/>
      <c r="HAS37" s="161"/>
      <c r="HAT37" s="164"/>
      <c r="HAU37" s="161"/>
      <c r="HAV37" s="164"/>
      <c r="HAW37" s="161"/>
      <c r="HAX37" s="164"/>
      <c r="HAY37" s="161"/>
      <c r="HAZ37" s="164"/>
      <c r="HBA37" s="161"/>
      <c r="HBB37" s="164"/>
      <c r="HBC37" s="161"/>
      <c r="HBD37" s="164"/>
      <c r="HBE37" s="161"/>
      <c r="HBF37" s="164"/>
      <c r="HBG37" s="161"/>
      <c r="HBH37" s="164"/>
      <c r="HBI37" s="161"/>
      <c r="HBJ37" s="164"/>
      <c r="HBK37" s="161"/>
      <c r="HBL37" s="164"/>
      <c r="HBM37" s="161"/>
      <c r="HBN37" s="164"/>
      <c r="HBO37" s="161"/>
      <c r="HBP37" s="164"/>
      <c r="HBQ37" s="161"/>
      <c r="HBR37" s="164"/>
      <c r="HBS37" s="161"/>
      <c r="HBT37" s="164"/>
      <c r="HBU37" s="161"/>
      <c r="HBV37" s="164"/>
      <c r="HBW37" s="161"/>
      <c r="HBX37" s="164"/>
      <c r="HBY37" s="161"/>
      <c r="HBZ37" s="164"/>
      <c r="HCA37" s="161"/>
      <c r="HCB37" s="164"/>
      <c r="HCC37" s="161"/>
      <c r="HCD37" s="164"/>
      <c r="HCE37" s="161"/>
      <c r="HCF37" s="164"/>
      <c r="HCG37" s="161"/>
      <c r="HCH37" s="164"/>
      <c r="HCI37" s="161"/>
      <c r="HCJ37" s="164"/>
      <c r="HCK37" s="161"/>
      <c r="HCL37" s="164"/>
      <c r="HCM37" s="161"/>
      <c r="HCN37" s="164"/>
      <c r="HCO37" s="161"/>
      <c r="HCP37" s="164"/>
      <c r="HCQ37" s="161"/>
      <c r="HCR37" s="164"/>
      <c r="HCS37" s="161"/>
      <c r="HCT37" s="164"/>
      <c r="HCU37" s="161"/>
      <c r="HCV37" s="164"/>
      <c r="HCW37" s="161"/>
      <c r="HCX37" s="164"/>
      <c r="HCY37" s="161"/>
      <c r="HCZ37" s="164"/>
      <c r="HDA37" s="161"/>
      <c r="HDB37" s="164"/>
      <c r="HDC37" s="161"/>
      <c r="HDD37" s="164"/>
      <c r="HDE37" s="161"/>
      <c r="HDF37" s="164"/>
      <c r="HDG37" s="161"/>
      <c r="HDH37" s="164"/>
      <c r="HDI37" s="161"/>
      <c r="HDJ37" s="164"/>
      <c r="HDK37" s="161"/>
      <c r="HDL37" s="164"/>
      <c r="HDM37" s="161"/>
      <c r="HDN37" s="164"/>
      <c r="HDO37" s="161"/>
      <c r="HDP37" s="164"/>
      <c r="HDQ37" s="161"/>
      <c r="HDR37" s="164"/>
      <c r="HDS37" s="161"/>
      <c r="HDT37" s="164"/>
      <c r="HDU37" s="161"/>
      <c r="HDV37" s="164"/>
      <c r="HDW37" s="161"/>
      <c r="HDX37" s="164"/>
      <c r="HDY37" s="161"/>
      <c r="HDZ37" s="164"/>
      <c r="HEA37" s="161"/>
      <c r="HEB37" s="164"/>
      <c r="HEC37" s="161"/>
      <c r="HED37" s="164"/>
      <c r="HEE37" s="161"/>
      <c r="HEF37" s="164"/>
      <c r="HEG37" s="161"/>
      <c r="HEH37" s="164"/>
      <c r="HEI37" s="161"/>
      <c r="HEJ37" s="164"/>
      <c r="HEK37" s="161"/>
      <c r="HEL37" s="164"/>
      <c r="HEM37" s="161"/>
      <c r="HEN37" s="164"/>
      <c r="HEO37" s="161"/>
      <c r="HEP37" s="164"/>
      <c r="HEQ37" s="161"/>
      <c r="HER37" s="164"/>
      <c r="HES37" s="161"/>
      <c r="HET37" s="164"/>
      <c r="HEU37" s="161"/>
      <c r="HEV37" s="164"/>
      <c r="HEW37" s="161"/>
      <c r="HEX37" s="164"/>
      <c r="HEY37" s="161"/>
      <c r="HEZ37" s="164"/>
      <c r="HFA37" s="161"/>
      <c r="HFB37" s="164"/>
      <c r="HFC37" s="161"/>
      <c r="HFD37" s="164"/>
      <c r="HFE37" s="161"/>
      <c r="HFF37" s="164"/>
      <c r="HFG37" s="161"/>
      <c r="HFH37" s="164"/>
      <c r="HFI37" s="161"/>
      <c r="HFJ37" s="164"/>
      <c r="HFK37" s="161"/>
      <c r="HFL37" s="164"/>
      <c r="HFM37" s="161"/>
      <c r="HFN37" s="164"/>
      <c r="HFO37" s="161"/>
      <c r="HFP37" s="164"/>
      <c r="HFQ37" s="161"/>
      <c r="HFR37" s="164"/>
      <c r="HFS37" s="161"/>
      <c r="HFT37" s="164"/>
      <c r="HFU37" s="161"/>
      <c r="HFV37" s="164"/>
      <c r="HFW37" s="161"/>
      <c r="HFX37" s="164"/>
      <c r="HFY37" s="161"/>
      <c r="HFZ37" s="164"/>
      <c r="HGA37" s="161"/>
      <c r="HGB37" s="164"/>
      <c r="HGC37" s="161"/>
      <c r="HGD37" s="164"/>
      <c r="HGE37" s="161"/>
      <c r="HGF37" s="164"/>
      <c r="HGG37" s="161"/>
      <c r="HGH37" s="164"/>
      <c r="HGI37" s="161"/>
      <c r="HGJ37" s="164"/>
      <c r="HGK37" s="161"/>
      <c r="HGL37" s="164"/>
      <c r="HGM37" s="161"/>
      <c r="HGN37" s="164"/>
      <c r="HGO37" s="161"/>
      <c r="HGP37" s="164"/>
      <c r="HGQ37" s="161"/>
      <c r="HGR37" s="164"/>
      <c r="HGS37" s="161"/>
      <c r="HGT37" s="164"/>
      <c r="HGU37" s="161"/>
      <c r="HGV37" s="164"/>
      <c r="HGW37" s="161"/>
      <c r="HGX37" s="164"/>
      <c r="HGY37" s="161"/>
      <c r="HGZ37" s="164"/>
      <c r="HHA37" s="161"/>
      <c r="HHB37" s="164"/>
      <c r="HHC37" s="161"/>
      <c r="HHD37" s="164"/>
      <c r="HHE37" s="161"/>
      <c r="HHF37" s="164"/>
      <c r="HHG37" s="161"/>
      <c r="HHH37" s="164"/>
      <c r="HHI37" s="161"/>
      <c r="HHJ37" s="164"/>
      <c r="HHK37" s="161"/>
      <c r="HHL37" s="164"/>
      <c r="HHM37" s="161"/>
      <c r="HHN37" s="164"/>
      <c r="HHO37" s="161"/>
      <c r="HHP37" s="164"/>
      <c r="HHQ37" s="161"/>
      <c r="HHR37" s="164"/>
      <c r="HHS37" s="161"/>
      <c r="HHT37" s="164"/>
      <c r="HHU37" s="161"/>
      <c r="HHV37" s="164"/>
      <c r="HHW37" s="161"/>
      <c r="HHX37" s="164"/>
      <c r="HHY37" s="161"/>
      <c r="HHZ37" s="164"/>
      <c r="HIA37" s="161"/>
      <c r="HIB37" s="164"/>
      <c r="HIC37" s="161"/>
      <c r="HID37" s="164"/>
      <c r="HIE37" s="161"/>
      <c r="HIF37" s="164"/>
      <c r="HIG37" s="161"/>
      <c r="HIH37" s="164"/>
      <c r="HII37" s="161"/>
      <c r="HIJ37" s="164"/>
      <c r="HIK37" s="161"/>
      <c r="HIL37" s="164"/>
      <c r="HIM37" s="161"/>
      <c r="HIN37" s="164"/>
      <c r="HIO37" s="161"/>
      <c r="HIP37" s="164"/>
      <c r="HIQ37" s="161"/>
      <c r="HIR37" s="164"/>
      <c r="HIS37" s="161"/>
      <c r="HIT37" s="164"/>
      <c r="HIU37" s="161"/>
      <c r="HIV37" s="164"/>
      <c r="HIW37" s="161"/>
      <c r="HIX37" s="164"/>
      <c r="HIY37" s="161"/>
      <c r="HIZ37" s="164"/>
      <c r="HJA37" s="161"/>
      <c r="HJB37" s="164"/>
      <c r="HJC37" s="161"/>
      <c r="HJD37" s="164"/>
      <c r="HJE37" s="161"/>
      <c r="HJF37" s="164"/>
      <c r="HJG37" s="161"/>
      <c r="HJH37" s="164"/>
      <c r="HJI37" s="161"/>
      <c r="HJJ37" s="164"/>
      <c r="HJK37" s="161"/>
      <c r="HJL37" s="164"/>
      <c r="HJM37" s="161"/>
      <c r="HJN37" s="164"/>
      <c r="HJO37" s="161"/>
      <c r="HJP37" s="164"/>
      <c r="HJQ37" s="161"/>
      <c r="HJR37" s="164"/>
      <c r="HJS37" s="161"/>
      <c r="HJT37" s="164"/>
      <c r="HJU37" s="161"/>
      <c r="HJV37" s="164"/>
      <c r="HJW37" s="161"/>
      <c r="HJX37" s="164"/>
      <c r="HJY37" s="161"/>
      <c r="HJZ37" s="164"/>
      <c r="HKA37" s="161"/>
      <c r="HKB37" s="164"/>
      <c r="HKC37" s="161"/>
      <c r="HKD37" s="164"/>
      <c r="HKE37" s="161"/>
      <c r="HKF37" s="164"/>
      <c r="HKG37" s="161"/>
      <c r="HKH37" s="164"/>
      <c r="HKI37" s="161"/>
      <c r="HKJ37" s="164"/>
      <c r="HKK37" s="161"/>
      <c r="HKL37" s="164"/>
      <c r="HKM37" s="161"/>
      <c r="HKN37" s="164"/>
      <c r="HKO37" s="161"/>
      <c r="HKP37" s="164"/>
      <c r="HKQ37" s="161"/>
      <c r="HKR37" s="164"/>
      <c r="HKS37" s="161"/>
      <c r="HKT37" s="164"/>
      <c r="HKU37" s="161"/>
      <c r="HKV37" s="164"/>
      <c r="HKW37" s="161"/>
      <c r="HKX37" s="164"/>
      <c r="HKY37" s="161"/>
      <c r="HKZ37" s="164"/>
      <c r="HLA37" s="161"/>
      <c r="HLB37" s="164"/>
      <c r="HLC37" s="161"/>
      <c r="HLD37" s="164"/>
      <c r="HLE37" s="161"/>
      <c r="HLF37" s="164"/>
      <c r="HLG37" s="161"/>
      <c r="HLH37" s="164"/>
      <c r="HLI37" s="161"/>
      <c r="HLJ37" s="164"/>
      <c r="HLK37" s="161"/>
      <c r="HLL37" s="164"/>
      <c r="HLM37" s="161"/>
      <c r="HLN37" s="164"/>
      <c r="HLO37" s="161"/>
      <c r="HLP37" s="164"/>
      <c r="HLQ37" s="161"/>
      <c r="HLR37" s="164"/>
      <c r="HLS37" s="161"/>
      <c r="HLT37" s="164"/>
      <c r="HLU37" s="161"/>
      <c r="HLV37" s="164"/>
      <c r="HLW37" s="161"/>
      <c r="HLX37" s="164"/>
      <c r="HLY37" s="161"/>
      <c r="HLZ37" s="164"/>
      <c r="HMA37" s="161"/>
      <c r="HMB37" s="164"/>
      <c r="HMC37" s="161"/>
      <c r="HMD37" s="164"/>
      <c r="HME37" s="161"/>
      <c r="HMF37" s="164"/>
      <c r="HMG37" s="161"/>
      <c r="HMH37" s="164"/>
      <c r="HMI37" s="161"/>
      <c r="HMJ37" s="164"/>
      <c r="HMK37" s="161"/>
      <c r="HML37" s="164"/>
      <c r="HMM37" s="161"/>
      <c r="HMN37" s="164"/>
      <c r="HMO37" s="161"/>
      <c r="HMP37" s="164"/>
      <c r="HMQ37" s="161"/>
      <c r="HMR37" s="164"/>
      <c r="HMS37" s="161"/>
      <c r="HMT37" s="164"/>
      <c r="HMU37" s="161"/>
      <c r="HMV37" s="164"/>
      <c r="HMW37" s="161"/>
      <c r="HMX37" s="164"/>
      <c r="HMY37" s="161"/>
      <c r="HMZ37" s="164"/>
      <c r="HNA37" s="161"/>
      <c r="HNB37" s="164"/>
      <c r="HNC37" s="161"/>
      <c r="HND37" s="164"/>
      <c r="HNE37" s="161"/>
      <c r="HNF37" s="164"/>
      <c r="HNG37" s="161"/>
      <c r="HNH37" s="164"/>
      <c r="HNI37" s="161"/>
      <c r="HNJ37" s="164"/>
      <c r="HNK37" s="161"/>
      <c r="HNL37" s="164"/>
      <c r="HNM37" s="161"/>
      <c r="HNN37" s="164"/>
      <c r="HNO37" s="161"/>
      <c r="HNP37" s="164"/>
      <c r="HNQ37" s="161"/>
      <c r="HNR37" s="164"/>
      <c r="HNS37" s="161"/>
      <c r="HNT37" s="164"/>
      <c r="HNU37" s="161"/>
      <c r="HNV37" s="164"/>
      <c r="HNW37" s="161"/>
      <c r="HNX37" s="164"/>
      <c r="HNY37" s="161"/>
      <c r="HNZ37" s="164"/>
      <c r="HOA37" s="161"/>
      <c r="HOB37" s="164"/>
      <c r="HOC37" s="161"/>
      <c r="HOD37" s="164"/>
      <c r="HOE37" s="161"/>
      <c r="HOF37" s="164"/>
      <c r="HOG37" s="161"/>
      <c r="HOH37" s="164"/>
      <c r="HOI37" s="161"/>
      <c r="HOJ37" s="164"/>
      <c r="HOK37" s="161"/>
      <c r="HOL37" s="164"/>
      <c r="HOM37" s="161"/>
      <c r="HON37" s="164"/>
      <c r="HOO37" s="161"/>
      <c r="HOP37" s="164"/>
      <c r="HOQ37" s="161"/>
      <c r="HOR37" s="164"/>
      <c r="HOS37" s="161"/>
      <c r="HOT37" s="164"/>
      <c r="HOU37" s="161"/>
      <c r="HOV37" s="164"/>
      <c r="HOW37" s="161"/>
      <c r="HOX37" s="164"/>
      <c r="HOY37" s="161"/>
      <c r="HOZ37" s="164"/>
      <c r="HPA37" s="161"/>
      <c r="HPB37" s="164"/>
      <c r="HPC37" s="161"/>
      <c r="HPD37" s="164"/>
      <c r="HPE37" s="161"/>
      <c r="HPF37" s="164"/>
      <c r="HPG37" s="161"/>
      <c r="HPH37" s="164"/>
      <c r="HPI37" s="161"/>
      <c r="HPJ37" s="164"/>
      <c r="HPK37" s="161"/>
      <c r="HPL37" s="164"/>
      <c r="HPM37" s="161"/>
      <c r="HPN37" s="164"/>
      <c r="HPO37" s="161"/>
      <c r="HPP37" s="164"/>
      <c r="HPQ37" s="161"/>
      <c r="HPR37" s="164"/>
      <c r="HPS37" s="161"/>
      <c r="HPT37" s="164"/>
      <c r="HPU37" s="161"/>
      <c r="HPV37" s="164"/>
      <c r="HPW37" s="161"/>
      <c r="HPX37" s="164"/>
      <c r="HPY37" s="161"/>
      <c r="HPZ37" s="164"/>
      <c r="HQA37" s="161"/>
      <c r="HQB37" s="164"/>
      <c r="HQC37" s="161"/>
      <c r="HQD37" s="164"/>
      <c r="HQE37" s="161"/>
      <c r="HQF37" s="164"/>
      <c r="HQG37" s="161"/>
      <c r="HQH37" s="164"/>
      <c r="HQI37" s="161"/>
      <c r="HQJ37" s="164"/>
      <c r="HQK37" s="161"/>
      <c r="HQL37" s="164"/>
      <c r="HQM37" s="161"/>
      <c r="HQN37" s="164"/>
      <c r="HQO37" s="161"/>
      <c r="HQP37" s="164"/>
      <c r="HQQ37" s="161"/>
      <c r="HQR37" s="164"/>
      <c r="HQS37" s="161"/>
      <c r="HQT37" s="164"/>
      <c r="HQU37" s="161"/>
      <c r="HQV37" s="164"/>
      <c r="HQW37" s="161"/>
      <c r="HQX37" s="164"/>
      <c r="HQY37" s="161"/>
      <c r="HQZ37" s="164"/>
      <c r="HRA37" s="161"/>
      <c r="HRB37" s="164"/>
      <c r="HRC37" s="161"/>
      <c r="HRD37" s="164"/>
      <c r="HRE37" s="161"/>
      <c r="HRF37" s="164"/>
      <c r="HRG37" s="161"/>
      <c r="HRH37" s="164"/>
      <c r="HRI37" s="161"/>
      <c r="HRJ37" s="164"/>
      <c r="HRK37" s="161"/>
      <c r="HRL37" s="164"/>
      <c r="HRM37" s="161"/>
      <c r="HRN37" s="164"/>
      <c r="HRO37" s="161"/>
      <c r="HRP37" s="164"/>
      <c r="HRQ37" s="161"/>
      <c r="HRR37" s="164"/>
      <c r="HRS37" s="161"/>
      <c r="HRT37" s="164"/>
      <c r="HRU37" s="161"/>
      <c r="HRV37" s="164"/>
      <c r="HRW37" s="161"/>
      <c r="HRX37" s="164"/>
      <c r="HRY37" s="161"/>
      <c r="HRZ37" s="164"/>
      <c r="HSA37" s="161"/>
      <c r="HSB37" s="164"/>
      <c r="HSC37" s="161"/>
      <c r="HSD37" s="164"/>
      <c r="HSE37" s="161"/>
      <c r="HSF37" s="164"/>
      <c r="HSG37" s="161"/>
      <c r="HSH37" s="164"/>
      <c r="HSI37" s="161"/>
      <c r="HSJ37" s="164"/>
      <c r="HSK37" s="161"/>
      <c r="HSL37" s="164"/>
      <c r="HSM37" s="161"/>
      <c r="HSN37" s="164"/>
      <c r="HSO37" s="161"/>
      <c r="HSP37" s="164"/>
      <c r="HSQ37" s="161"/>
      <c r="HSR37" s="164"/>
      <c r="HSS37" s="161"/>
      <c r="HST37" s="164"/>
      <c r="HSU37" s="161"/>
      <c r="HSV37" s="164"/>
      <c r="HSW37" s="161"/>
      <c r="HSX37" s="164"/>
      <c r="HSY37" s="161"/>
      <c r="HSZ37" s="164"/>
      <c r="HTA37" s="161"/>
      <c r="HTB37" s="164"/>
      <c r="HTC37" s="161"/>
      <c r="HTD37" s="164"/>
      <c r="HTE37" s="161"/>
      <c r="HTF37" s="164"/>
      <c r="HTG37" s="161"/>
      <c r="HTH37" s="164"/>
      <c r="HTI37" s="161"/>
      <c r="HTJ37" s="164"/>
      <c r="HTK37" s="161"/>
      <c r="HTL37" s="164"/>
      <c r="HTM37" s="161"/>
      <c r="HTN37" s="164"/>
      <c r="HTO37" s="161"/>
      <c r="HTP37" s="164"/>
      <c r="HTQ37" s="161"/>
      <c r="HTR37" s="164"/>
      <c r="HTS37" s="161"/>
      <c r="HTT37" s="164"/>
      <c r="HTU37" s="161"/>
      <c r="HTV37" s="164"/>
      <c r="HTW37" s="161"/>
      <c r="HTX37" s="164"/>
      <c r="HTY37" s="161"/>
      <c r="HTZ37" s="164"/>
      <c r="HUA37" s="161"/>
      <c r="HUB37" s="164"/>
      <c r="HUC37" s="161"/>
      <c r="HUD37" s="164"/>
      <c r="HUE37" s="161"/>
      <c r="HUF37" s="164"/>
      <c r="HUG37" s="161"/>
      <c r="HUH37" s="164"/>
      <c r="HUI37" s="161"/>
      <c r="HUJ37" s="164"/>
      <c r="HUK37" s="161"/>
      <c r="HUL37" s="164"/>
      <c r="HUM37" s="161"/>
      <c r="HUN37" s="164"/>
      <c r="HUO37" s="161"/>
      <c r="HUP37" s="164"/>
      <c r="HUQ37" s="161"/>
      <c r="HUR37" s="164"/>
      <c r="HUS37" s="161"/>
      <c r="HUT37" s="164"/>
      <c r="HUU37" s="161"/>
      <c r="HUV37" s="164"/>
      <c r="HUW37" s="161"/>
      <c r="HUX37" s="164"/>
      <c r="HUY37" s="161"/>
      <c r="HUZ37" s="164"/>
      <c r="HVA37" s="161"/>
      <c r="HVB37" s="164"/>
      <c r="HVC37" s="161"/>
      <c r="HVD37" s="164"/>
      <c r="HVE37" s="161"/>
      <c r="HVF37" s="164"/>
      <c r="HVG37" s="161"/>
      <c r="HVH37" s="164"/>
      <c r="HVI37" s="161"/>
      <c r="HVJ37" s="164"/>
      <c r="HVK37" s="161"/>
      <c r="HVL37" s="164"/>
      <c r="HVM37" s="161"/>
      <c r="HVN37" s="164"/>
      <c r="HVO37" s="161"/>
      <c r="HVP37" s="164"/>
      <c r="HVQ37" s="161"/>
      <c r="HVR37" s="164"/>
      <c r="HVS37" s="161"/>
      <c r="HVT37" s="164"/>
      <c r="HVU37" s="161"/>
      <c r="HVV37" s="164"/>
      <c r="HVW37" s="161"/>
      <c r="HVX37" s="164"/>
      <c r="HVY37" s="161"/>
      <c r="HVZ37" s="164"/>
      <c r="HWA37" s="161"/>
      <c r="HWB37" s="164"/>
      <c r="HWC37" s="161"/>
      <c r="HWD37" s="164"/>
      <c r="HWE37" s="161"/>
      <c r="HWF37" s="164"/>
      <c r="HWG37" s="161"/>
      <c r="HWH37" s="164"/>
      <c r="HWI37" s="161"/>
      <c r="HWJ37" s="164"/>
      <c r="HWK37" s="161"/>
      <c r="HWL37" s="164"/>
      <c r="HWM37" s="161"/>
      <c r="HWN37" s="164"/>
      <c r="HWO37" s="161"/>
      <c r="HWP37" s="164"/>
      <c r="HWQ37" s="161"/>
      <c r="HWR37" s="164"/>
      <c r="HWS37" s="161"/>
      <c r="HWT37" s="164"/>
      <c r="HWU37" s="161"/>
      <c r="HWV37" s="164"/>
      <c r="HWW37" s="161"/>
      <c r="HWX37" s="164"/>
      <c r="HWY37" s="161"/>
      <c r="HWZ37" s="164"/>
      <c r="HXA37" s="161"/>
      <c r="HXB37" s="164"/>
      <c r="HXC37" s="161"/>
      <c r="HXD37" s="164"/>
      <c r="HXE37" s="161"/>
      <c r="HXF37" s="164"/>
      <c r="HXG37" s="161"/>
      <c r="HXH37" s="164"/>
      <c r="HXI37" s="161"/>
      <c r="HXJ37" s="164"/>
      <c r="HXK37" s="161"/>
      <c r="HXL37" s="164"/>
      <c r="HXM37" s="161"/>
      <c r="HXN37" s="164"/>
      <c r="HXO37" s="161"/>
      <c r="HXP37" s="164"/>
      <c r="HXQ37" s="161"/>
      <c r="HXR37" s="164"/>
      <c r="HXS37" s="161"/>
      <c r="HXT37" s="164"/>
      <c r="HXU37" s="161"/>
      <c r="HXV37" s="164"/>
      <c r="HXW37" s="161"/>
      <c r="HXX37" s="164"/>
      <c r="HXY37" s="161"/>
      <c r="HXZ37" s="164"/>
      <c r="HYA37" s="161"/>
      <c r="HYB37" s="164"/>
      <c r="HYC37" s="161"/>
      <c r="HYD37" s="164"/>
      <c r="HYE37" s="161"/>
      <c r="HYF37" s="164"/>
      <c r="HYG37" s="161"/>
      <c r="HYH37" s="164"/>
      <c r="HYI37" s="161"/>
      <c r="HYJ37" s="164"/>
      <c r="HYK37" s="161"/>
      <c r="HYL37" s="164"/>
      <c r="HYM37" s="161"/>
      <c r="HYN37" s="164"/>
      <c r="HYO37" s="161"/>
      <c r="HYP37" s="164"/>
      <c r="HYQ37" s="161"/>
      <c r="HYR37" s="164"/>
      <c r="HYS37" s="161"/>
      <c r="HYT37" s="164"/>
      <c r="HYU37" s="161"/>
      <c r="HYV37" s="164"/>
      <c r="HYW37" s="161"/>
      <c r="HYX37" s="164"/>
      <c r="HYY37" s="161"/>
      <c r="HYZ37" s="164"/>
      <c r="HZA37" s="161"/>
      <c r="HZB37" s="164"/>
      <c r="HZC37" s="161"/>
      <c r="HZD37" s="164"/>
      <c r="HZE37" s="161"/>
      <c r="HZF37" s="164"/>
      <c r="HZG37" s="161"/>
      <c r="HZH37" s="164"/>
      <c r="HZI37" s="161"/>
      <c r="HZJ37" s="164"/>
      <c r="HZK37" s="161"/>
      <c r="HZL37" s="164"/>
      <c r="HZM37" s="161"/>
      <c r="HZN37" s="164"/>
      <c r="HZO37" s="161"/>
      <c r="HZP37" s="164"/>
      <c r="HZQ37" s="161"/>
      <c r="HZR37" s="164"/>
      <c r="HZS37" s="161"/>
      <c r="HZT37" s="164"/>
      <c r="HZU37" s="161"/>
      <c r="HZV37" s="164"/>
      <c r="HZW37" s="161"/>
      <c r="HZX37" s="164"/>
      <c r="HZY37" s="161"/>
      <c r="HZZ37" s="164"/>
      <c r="IAA37" s="161"/>
      <c r="IAB37" s="164"/>
      <c r="IAC37" s="161"/>
      <c r="IAD37" s="164"/>
      <c r="IAE37" s="161"/>
      <c r="IAF37" s="164"/>
      <c r="IAG37" s="161"/>
      <c r="IAH37" s="164"/>
      <c r="IAI37" s="161"/>
      <c r="IAJ37" s="164"/>
      <c r="IAK37" s="161"/>
      <c r="IAL37" s="164"/>
      <c r="IAM37" s="161"/>
      <c r="IAN37" s="164"/>
      <c r="IAO37" s="161"/>
      <c r="IAP37" s="164"/>
      <c r="IAQ37" s="161"/>
      <c r="IAR37" s="164"/>
      <c r="IAS37" s="161"/>
      <c r="IAT37" s="164"/>
      <c r="IAU37" s="161"/>
      <c r="IAV37" s="164"/>
      <c r="IAW37" s="161"/>
      <c r="IAX37" s="164"/>
      <c r="IAY37" s="161"/>
      <c r="IAZ37" s="164"/>
      <c r="IBA37" s="161"/>
      <c r="IBB37" s="164"/>
      <c r="IBC37" s="161"/>
      <c r="IBD37" s="164"/>
      <c r="IBE37" s="161"/>
      <c r="IBF37" s="164"/>
      <c r="IBG37" s="161"/>
      <c r="IBH37" s="164"/>
      <c r="IBI37" s="161"/>
      <c r="IBJ37" s="164"/>
      <c r="IBK37" s="161"/>
      <c r="IBL37" s="164"/>
      <c r="IBM37" s="161"/>
      <c r="IBN37" s="164"/>
      <c r="IBO37" s="161"/>
      <c r="IBP37" s="164"/>
      <c r="IBQ37" s="161"/>
      <c r="IBR37" s="164"/>
      <c r="IBS37" s="161"/>
      <c r="IBT37" s="164"/>
      <c r="IBU37" s="161"/>
      <c r="IBV37" s="164"/>
      <c r="IBW37" s="161"/>
      <c r="IBX37" s="164"/>
      <c r="IBY37" s="161"/>
      <c r="IBZ37" s="164"/>
      <c r="ICA37" s="161"/>
      <c r="ICB37" s="164"/>
      <c r="ICC37" s="161"/>
      <c r="ICD37" s="164"/>
      <c r="ICE37" s="161"/>
      <c r="ICF37" s="164"/>
      <c r="ICG37" s="161"/>
      <c r="ICH37" s="164"/>
      <c r="ICI37" s="161"/>
      <c r="ICJ37" s="164"/>
      <c r="ICK37" s="161"/>
      <c r="ICL37" s="164"/>
      <c r="ICM37" s="161"/>
      <c r="ICN37" s="164"/>
      <c r="ICO37" s="161"/>
      <c r="ICP37" s="164"/>
      <c r="ICQ37" s="161"/>
      <c r="ICR37" s="164"/>
      <c r="ICS37" s="161"/>
      <c r="ICT37" s="164"/>
      <c r="ICU37" s="161"/>
      <c r="ICV37" s="164"/>
      <c r="ICW37" s="161"/>
      <c r="ICX37" s="164"/>
      <c r="ICY37" s="161"/>
      <c r="ICZ37" s="164"/>
      <c r="IDA37" s="161"/>
      <c r="IDB37" s="164"/>
      <c r="IDC37" s="161"/>
      <c r="IDD37" s="164"/>
      <c r="IDE37" s="161"/>
      <c r="IDF37" s="164"/>
      <c r="IDG37" s="161"/>
      <c r="IDH37" s="164"/>
      <c r="IDI37" s="161"/>
      <c r="IDJ37" s="164"/>
      <c r="IDK37" s="161"/>
      <c r="IDL37" s="164"/>
      <c r="IDM37" s="161"/>
      <c r="IDN37" s="164"/>
      <c r="IDO37" s="161"/>
      <c r="IDP37" s="164"/>
      <c r="IDQ37" s="161"/>
      <c r="IDR37" s="164"/>
      <c r="IDS37" s="161"/>
      <c r="IDT37" s="164"/>
      <c r="IDU37" s="161"/>
      <c r="IDV37" s="164"/>
      <c r="IDW37" s="161"/>
      <c r="IDX37" s="164"/>
      <c r="IDY37" s="161"/>
      <c r="IDZ37" s="164"/>
      <c r="IEA37" s="161"/>
      <c r="IEB37" s="164"/>
      <c r="IEC37" s="161"/>
      <c r="IED37" s="164"/>
      <c r="IEE37" s="161"/>
      <c r="IEF37" s="164"/>
      <c r="IEG37" s="161"/>
      <c r="IEH37" s="164"/>
      <c r="IEI37" s="161"/>
      <c r="IEJ37" s="164"/>
      <c r="IEK37" s="161"/>
      <c r="IEL37" s="164"/>
      <c r="IEM37" s="161"/>
      <c r="IEN37" s="164"/>
      <c r="IEO37" s="161"/>
      <c r="IEP37" s="164"/>
      <c r="IEQ37" s="161"/>
      <c r="IER37" s="164"/>
      <c r="IES37" s="161"/>
      <c r="IET37" s="164"/>
      <c r="IEU37" s="161"/>
      <c r="IEV37" s="164"/>
      <c r="IEW37" s="161"/>
      <c r="IEX37" s="164"/>
      <c r="IEY37" s="161"/>
      <c r="IEZ37" s="164"/>
      <c r="IFA37" s="161"/>
      <c r="IFB37" s="164"/>
      <c r="IFC37" s="161"/>
      <c r="IFD37" s="164"/>
      <c r="IFE37" s="161"/>
      <c r="IFF37" s="164"/>
      <c r="IFG37" s="161"/>
      <c r="IFH37" s="164"/>
      <c r="IFI37" s="161"/>
      <c r="IFJ37" s="164"/>
      <c r="IFK37" s="161"/>
      <c r="IFL37" s="164"/>
      <c r="IFM37" s="161"/>
      <c r="IFN37" s="164"/>
      <c r="IFO37" s="161"/>
      <c r="IFP37" s="164"/>
      <c r="IFQ37" s="161"/>
      <c r="IFR37" s="164"/>
      <c r="IFS37" s="161"/>
      <c r="IFT37" s="164"/>
      <c r="IFU37" s="161"/>
      <c r="IFV37" s="164"/>
      <c r="IFW37" s="161"/>
      <c r="IFX37" s="164"/>
      <c r="IFY37" s="161"/>
      <c r="IFZ37" s="164"/>
      <c r="IGA37" s="161"/>
      <c r="IGB37" s="164"/>
      <c r="IGC37" s="161"/>
      <c r="IGD37" s="164"/>
      <c r="IGE37" s="161"/>
      <c r="IGF37" s="164"/>
      <c r="IGG37" s="161"/>
      <c r="IGH37" s="164"/>
      <c r="IGI37" s="161"/>
      <c r="IGJ37" s="164"/>
      <c r="IGK37" s="161"/>
      <c r="IGL37" s="164"/>
      <c r="IGM37" s="161"/>
      <c r="IGN37" s="164"/>
      <c r="IGO37" s="161"/>
      <c r="IGP37" s="164"/>
      <c r="IGQ37" s="161"/>
      <c r="IGR37" s="164"/>
      <c r="IGS37" s="161"/>
      <c r="IGT37" s="164"/>
      <c r="IGU37" s="161"/>
      <c r="IGV37" s="164"/>
      <c r="IGW37" s="161"/>
      <c r="IGX37" s="164"/>
      <c r="IGY37" s="161"/>
      <c r="IGZ37" s="164"/>
      <c r="IHA37" s="161"/>
      <c r="IHB37" s="164"/>
      <c r="IHC37" s="161"/>
      <c r="IHD37" s="164"/>
      <c r="IHE37" s="161"/>
      <c r="IHF37" s="164"/>
      <c r="IHG37" s="161"/>
      <c r="IHH37" s="164"/>
      <c r="IHI37" s="161"/>
      <c r="IHJ37" s="164"/>
      <c r="IHK37" s="161"/>
      <c r="IHL37" s="164"/>
      <c r="IHM37" s="161"/>
      <c r="IHN37" s="164"/>
      <c r="IHO37" s="161"/>
      <c r="IHP37" s="164"/>
      <c r="IHQ37" s="161"/>
      <c r="IHR37" s="164"/>
      <c r="IHS37" s="161"/>
      <c r="IHT37" s="164"/>
      <c r="IHU37" s="161"/>
      <c r="IHV37" s="164"/>
      <c r="IHW37" s="161"/>
      <c r="IHX37" s="164"/>
      <c r="IHY37" s="161"/>
      <c r="IHZ37" s="164"/>
      <c r="IIA37" s="161"/>
      <c r="IIB37" s="164"/>
      <c r="IIC37" s="161"/>
      <c r="IID37" s="164"/>
      <c r="IIE37" s="161"/>
      <c r="IIF37" s="164"/>
      <c r="IIG37" s="161"/>
      <c r="IIH37" s="164"/>
      <c r="III37" s="161"/>
      <c r="IIJ37" s="164"/>
      <c r="IIK37" s="161"/>
      <c r="IIL37" s="164"/>
      <c r="IIM37" s="161"/>
      <c r="IIN37" s="164"/>
      <c r="IIO37" s="161"/>
      <c r="IIP37" s="164"/>
      <c r="IIQ37" s="161"/>
      <c r="IIR37" s="164"/>
      <c r="IIS37" s="161"/>
      <c r="IIT37" s="164"/>
      <c r="IIU37" s="161"/>
      <c r="IIV37" s="164"/>
      <c r="IIW37" s="161"/>
      <c r="IIX37" s="164"/>
      <c r="IIY37" s="161"/>
      <c r="IIZ37" s="164"/>
      <c r="IJA37" s="161"/>
      <c r="IJB37" s="164"/>
      <c r="IJC37" s="161"/>
      <c r="IJD37" s="164"/>
      <c r="IJE37" s="161"/>
      <c r="IJF37" s="164"/>
      <c r="IJG37" s="161"/>
      <c r="IJH37" s="164"/>
      <c r="IJI37" s="161"/>
      <c r="IJJ37" s="164"/>
      <c r="IJK37" s="161"/>
      <c r="IJL37" s="164"/>
      <c r="IJM37" s="161"/>
      <c r="IJN37" s="164"/>
      <c r="IJO37" s="161"/>
      <c r="IJP37" s="164"/>
      <c r="IJQ37" s="161"/>
      <c r="IJR37" s="164"/>
      <c r="IJS37" s="161"/>
      <c r="IJT37" s="164"/>
      <c r="IJU37" s="161"/>
      <c r="IJV37" s="164"/>
      <c r="IJW37" s="161"/>
      <c r="IJX37" s="164"/>
      <c r="IJY37" s="161"/>
      <c r="IJZ37" s="164"/>
      <c r="IKA37" s="161"/>
      <c r="IKB37" s="164"/>
      <c r="IKC37" s="161"/>
      <c r="IKD37" s="164"/>
      <c r="IKE37" s="161"/>
      <c r="IKF37" s="164"/>
      <c r="IKG37" s="161"/>
      <c r="IKH37" s="164"/>
      <c r="IKI37" s="161"/>
      <c r="IKJ37" s="164"/>
      <c r="IKK37" s="161"/>
      <c r="IKL37" s="164"/>
      <c r="IKM37" s="161"/>
      <c r="IKN37" s="164"/>
      <c r="IKO37" s="161"/>
      <c r="IKP37" s="164"/>
      <c r="IKQ37" s="161"/>
      <c r="IKR37" s="164"/>
      <c r="IKS37" s="161"/>
      <c r="IKT37" s="164"/>
      <c r="IKU37" s="161"/>
      <c r="IKV37" s="164"/>
      <c r="IKW37" s="161"/>
      <c r="IKX37" s="164"/>
      <c r="IKY37" s="161"/>
      <c r="IKZ37" s="164"/>
      <c r="ILA37" s="161"/>
      <c r="ILB37" s="164"/>
      <c r="ILC37" s="161"/>
      <c r="ILD37" s="164"/>
      <c r="ILE37" s="161"/>
      <c r="ILF37" s="164"/>
      <c r="ILG37" s="161"/>
      <c r="ILH37" s="164"/>
      <c r="ILI37" s="161"/>
      <c r="ILJ37" s="164"/>
      <c r="ILK37" s="161"/>
      <c r="ILL37" s="164"/>
      <c r="ILM37" s="161"/>
      <c r="ILN37" s="164"/>
      <c r="ILO37" s="161"/>
      <c r="ILP37" s="164"/>
      <c r="ILQ37" s="161"/>
      <c r="ILR37" s="164"/>
      <c r="ILS37" s="161"/>
      <c r="ILT37" s="164"/>
      <c r="ILU37" s="161"/>
      <c r="ILV37" s="164"/>
      <c r="ILW37" s="161"/>
      <c r="ILX37" s="164"/>
      <c r="ILY37" s="161"/>
      <c r="ILZ37" s="164"/>
      <c r="IMA37" s="161"/>
      <c r="IMB37" s="164"/>
      <c r="IMC37" s="161"/>
      <c r="IMD37" s="164"/>
      <c r="IME37" s="161"/>
      <c r="IMF37" s="164"/>
      <c r="IMG37" s="161"/>
      <c r="IMH37" s="164"/>
      <c r="IMI37" s="161"/>
      <c r="IMJ37" s="164"/>
      <c r="IMK37" s="161"/>
      <c r="IML37" s="164"/>
      <c r="IMM37" s="161"/>
      <c r="IMN37" s="164"/>
      <c r="IMO37" s="161"/>
      <c r="IMP37" s="164"/>
      <c r="IMQ37" s="161"/>
      <c r="IMR37" s="164"/>
      <c r="IMS37" s="161"/>
      <c r="IMT37" s="164"/>
      <c r="IMU37" s="161"/>
      <c r="IMV37" s="164"/>
      <c r="IMW37" s="161"/>
      <c r="IMX37" s="164"/>
      <c r="IMY37" s="161"/>
      <c r="IMZ37" s="164"/>
      <c r="INA37" s="161"/>
      <c r="INB37" s="164"/>
      <c r="INC37" s="161"/>
      <c r="IND37" s="164"/>
      <c r="INE37" s="161"/>
      <c r="INF37" s="164"/>
      <c r="ING37" s="161"/>
      <c r="INH37" s="164"/>
      <c r="INI37" s="161"/>
      <c r="INJ37" s="164"/>
      <c r="INK37" s="161"/>
      <c r="INL37" s="164"/>
      <c r="INM37" s="161"/>
      <c r="INN37" s="164"/>
      <c r="INO37" s="161"/>
      <c r="INP37" s="164"/>
      <c r="INQ37" s="161"/>
      <c r="INR37" s="164"/>
      <c r="INS37" s="161"/>
      <c r="INT37" s="164"/>
      <c r="INU37" s="161"/>
      <c r="INV37" s="164"/>
      <c r="INW37" s="161"/>
      <c r="INX37" s="164"/>
      <c r="INY37" s="161"/>
      <c r="INZ37" s="164"/>
      <c r="IOA37" s="161"/>
      <c r="IOB37" s="164"/>
      <c r="IOC37" s="161"/>
      <c r="IOD37" s="164"/>
      <c r="IOE37" s="161"/>
      <c r="IOF37" s="164"/>
      <c r="IOG37" s="161"/>
      <c r="IOH37" s="164"/>
      <c r="IOI37" s="161"/>
      <c r="IOJ37" s="164"/>
      <c r="IOK37" s="161"/>
      <c r="IOL37" s="164"/>
      <c r="IOM37" s="161"/>
      <c r="ION37" s="164"/>
      <c r="IOO37" s="161"/>
      <c r="IOP37" s="164"/>
      <c r="IOQ37" s="161"/>
      <c r="IOR37" s="164"/>
      <c r="IOS37" s="161"/>
      <c r="IOT37" s="164"/>
      <c r="IOU37" s="161"/>
      <c r="IOV37" s="164"/>
      <c r="IOW37" s="161"/>
      <c r="IOX37" s="164"/>
      <c r="IOY37" s="161"/>
      <c r="IOZ37" s="164"/>
      <c r="IPA37" s="161"/>
      <c r="IPB37" s="164"/>
      <c r="IPC37" s="161"/>
      <c r="IPD37" s="164"/>
      <c r="IPE37" s="161"/>
      <c r="IPF37" s="164"/>
      <c r="IPG37" s="161"/>
      <c r="IPH37" s="164"/>
      <c r="IPI37" s="161"/>
      <c r="IPJ37" s="164"/>
      <c r="IPK37" s="161"/>
      <c r="IPL37" s="164"/>
      <c r="IPM37" s="161"/>
      <c r="IPN37" s="164"/>
      <c r="IPO37" s="161"/>
      <c r="IPP37" s="164"/>
      <c r="IPQ37" s="161"/>
      <c r="IPR37" s="164"/>
      <c r="IPS37" s="161"/>
      <c r="IPT37" s="164"/>
      <c r="IPU37" s="161"/>
      <c r="IPV37" s="164"/>
      <c r="IPW37" s="161"/>
      <c r="IPX37" s="164"/>
      <c r="IPY37" s="161"/>
      <c r="IPZ37" s="164"/>
      <c r="IQA37" s="161"/>
      <c r="IQB37" s="164"/>
      <c r="IQC37" s="161"/>
      <c r="IQD37" s="164"/>
      <c r="IQE37" s="161"/>
      <c r="IQF37" s="164"/>
      <c r="IQG37" s="161"/>
      <c r="IQH37" s="164"/>
      <c r="IQI37" s="161"/>
      <c r="IQJ37" s="164"/>
      <c r="IQK37" s="161"/>
      <c r="IQL37" s="164"/>
      <c r="IQM37" s="161"/>
      <c r="IQN37" s="164"/>
      <c r="IQO37" s="161"/>
      <c r="IQP37" s="164"/>
      <c r="IQQ37" s="161"/>
      <c r="IQR37" s="164"/>
      <c r="IQS37" s="161"/>
      <c r="IQT37" s="164"/>
      <c r="IQU37" s="161"/>
      <c r="IQV37" s="164"/>
      <c r="IQW37" s="161"/>
      <c r="IQX37" s="164"/>
      <c r="IQY37" s="161"/>
      <c r="IQZ37" s="164"/>
      <c r="IRA37" s="161"/>
      <c r="IRB37" s="164"/>
      <c r="IRC37" s="161"/>
      <c r="IRD37" s="164"/>
      <c r="IRE37" s="161"/>
      <c r="IRF37" s="164"/>
      <c r="IRG37" s="161"/>
      <c r="IRH37" s="164"/>
      <c r="IRI37" s="161"/>
      <c r="IRJ37" s="164"/>
      <c r="IRK37" s="161"/>
      <c r="IRL37" s="164"/>
      <c r="IRM37" s="161"/>
      <c r="IRN37" s="164"/>
      <c r="IRO37" s="161"/>
      <c r="IRP37" s="164"/>
      <c r="IRQ37" s="161"/>
      <c r="IRR37" s="164"/>
      <c r="IRS37" s="161"/>
      <c r="IRT37" s="164"/>
      <c r="IRU37" s="161"/>
      <c r="IRV37" s="164"/>
      <c r="IRW37" s="161"/>
      <c r="IRX37" s="164"/>
      <c r="IRY37" s="161"/>
      <c r="IRZ37" s="164"/>
      <c r="ISA37" s="161"/>
      <c r="ISB37" s="164"/>
      <c r="ISC37" s="161"/>
      <c r="ISD37" s="164"/>
      <c r="ISE37" s="161"/>
      <c r="ISF37" s="164"/>
      <c r="ISG37" s="161"/>
      <c r="ISH37" s="164"/>
      <c r="ISI37" s="161"/>
      <c r="ISJ37" s="164"/>
      <c r="ISK37" s="161"/>
      <c r="ISL37" s="164"/>
      <c r="ISM37" s="161"/>
      <c r="ISN37" s="164"/>
      <c r="ISO37" s="161"/>
      <c r="ISP37" s="164"/>
      <c r="ISQ37" s="161"/>
      <c r="ISR37" s="164"/>
      <c r="ISS37" s="161"/>
      <c r="IST37" s="164"/>
      <c r="ISU37" s="161"/>
      <c r="ISV37" s="164"/>
      <c r="ISW37" s="161"/>
      <c r="ISX37" s="164"/>
      <c r="ISY37" s="161"/>
      <c r="ISZ37" s="164"/>
      <c r="ITA37" s="161"/>
      <c r="ITB37" s="164"/>
      <c r="ITC37" s="161"/>
      <c r="ITD37" s="164"/>
      <c r="ITE37" s="161"/>
      <c r="ITF37" s="164"/>
      <c r="ITG37" s="161"/>
      <c r="ITH37" s="164"/>
      <c r="ITI37" s="161"/>
      <c r="ITJ37" s="164"/>
      <c r="ITK37" s="161"/>
      <c r="ITL37" s="164"/>
      <c r="ITM37" s="161"/>
      <c r="ITN37" s="164"/>
      <c r="ITO37" s="161"/>
      <c r="ITP37" s="164"/>
      <c r="ITQ37" s="161"/>
      <c r="ITR37" s="164"/>
      <c r="ITS37" s="161"/>
      <c r="ITT37" s="164"/>
      <c r="ITU37" s="161"/>
      <c r="ITV37" s="164"/>
      <c r="ITW37" s="161"/>
      <c r="ITX37" s="164"/>
      <c r="ITY37" s="161"/>
      <c r="ITZ37" s="164"/>
      <c r="IUA37" s="161"/>
      <c r="IUB37" s="164"/>
      <c r="IUC37" s="161"/>
      <c r="IUD37" s="164"/>
      <c r="IUE37" s="161"/>
      <c r="IUF37" s="164"/>
      <c r="IUG37" s="161"/>
      <c r="IUH37" s="164"/>
      <c r="IUI37" s="161"/>
      <c r="IUJ37" s="164"/>
      <c r="IUK37" s="161"/>
      <c r="IUL37" s="164"/>
      <c r="IUM37" s="161"/>
      <c r="IUN37" s="164"/>
      <c r="IUO37" s="161"/>
      <c r="IUP37" s="164"/>
      <c r="IUQ37" s="161"/>
      <c r="IUR37" s="164"/>
      <c r="IUS37" s="161"/>
      <c r="IUT37" s="164"/>
      <c r="IUU37" s="161"/>
      <c r="IUV37" s="164"/>
      <c r="IUW37" s="161"/>
      <c r="IUX37" s="164"/>
      <c r="IUY37" s="161"/>
      <c r="IUZ37" s="164"/>
      <c r="IVA37" s="161"/>
      <c r="IVB37" s="164"/>
      <c r="IVC37" s="161"/>
      <c r="IVD37" s="164"/>
      <c r="IVE37" s="161"/>
      <c r="IVF37" s="164"/>
      <c r="IVG37" s="161"/>
      <c r="IVH37" s="164"/>
      <c r="IVI37" s="161"/>
      <c r="IVJ37" s="164"/>
      <c r="IVK37" s="161"/>
      <c r="IVL37" s="164"/>
      <c r="IVM37" s="161"/>
      <c r="IVN37" s="164"/>
      <c r="IVO37" s="161"/>
      <c r="IVP37" s="164"/>
      <c r="IVQ37" s="161"/>
      <c r="IVR37" s="164"/>
      <c r="IVS37" s="161"/>
      <c r="IVT37" s="164"/>
      <c r="IVU37" s="161"/>
      <c r="IVV37" s="164"/>
      <c r="IVW37" s="161"/>
      <c r="IVX37" s="164"/>
      <c r="IVY37" s="161"/>
      <c r="IVZ37" s="164"/>
      <c r="IWA37" s="161"/>
      <c r="IWB37" s="164"/>
      <c r="IWC37" s="161"/>
      <c r="IWD37" s="164"/>
      <c r="IWE37" s="161"/>
      <c r="IWF37" s="164"/>
      <c r="IWG37" s="161"/>
      <c r="IWH37" s="164"/>
      <c r="IWI37" s="161"/>
      <c r="IWJ37" s="164"/>
      <c r="IWK37" s="161"/>
      <c r="IWL37" s="164"/>
      <c r="IWM37" s="161"/>
      <c r="IWN37" s="164"/>
      <c r="IWO37" s="161"/>
      <c r="IWP37" s="164"/>
      <c r="IWQ37" s="161"/>
      <c r="IWR37" s="164"/>
      <c r="IWS37" s="161"/>
      <c r="IWT37" s="164"/>
      <c r="IWU37" s="161"/>
      <c r="IWV37" s="164"/>
      <c r="IWW37" s="161"/>
      <c r="IWX37" s="164"/>
      <c r="IWY37" s="161"/>
      <c r="IWZ37" s="164"/>
      <c r="IXA37" s="161"/>
      <c r="IXB37" s="164"/>
      <c r="IXC37" s="161"/>
      <c r="IXD37" s="164"/>
      <c r="IXE37" s="161"/>
      <c r="IXF37" s="164"/>
      <c r="IXG37" s="161"/>
      <c r="IXH37" s="164"/>
      <c r="IXI37" s="161"/>
      <c r="IXJ37" s="164"/>
      <c r="IXK37" s="161"/>
      <c r="IXL37" s="164"/>
      <c r="IXM37" s="161"/>
      <c r="IXN37" s="164"/>
      <c r="IXO37" s="161"/>
      <c r="IXP37" s="164"/>
      <c r="IXQ37" s="161"/>
      <c r="IXR37" s="164"/>
      <c r="IXS37" s="161"/>
      <c r="IXT37" s="164"/>
      <c r="IXU37" s="161"/>
      <c r="IXV37" s="164"/>
      <c r="IXW37" s="161"/>
      <c r="IXX37" s="164"/>
      <c r="IXY37" s="161"/>
      <c r="IXZ37" s="164"/>
      <c r="IYA37" s="161"/>
      <c r="IYB37" s="164"/>
      <c r="IYC37" s="161"/>
      <c r="IYD37" s="164"/>
      <c r="IYE37" s="161"/>
      <c r="IYF37" s="164"/>
      <c r="IYG37" s="161"/>
      <c r="IYH37" s="164"/>
      <c r="IYI37" s="161"/>
      <c r="IYJ37" s="164"/>
      <c r="IYK37" s="161"/>
      <c r="IYL37" s="164"/>
      <c r="IYM37" s="161"/>
      <c r="IYN37" s="164"/>
      <c r="IYO37" s="161"/>
      <c r="IYP37" s="164"/>
      <c r="IYQ37" s="161"/>
      <c r="IYR37" s="164"/>
      <c r="IYS37" s="161"/>
      <c r="IYT37" s="164"/>
      <c r="IYU37" s="161"/>
      <c r="IYV37" s="164"/>
      <c r="IYW37" s="161"/>
      <c r="IYX37" s="164"/>
      <c r="IYY37" s="161"/>
      <c r="IYZ37" s="164"/>
      <c r="IZA37" s="161"/>
      <c r="IZB37" s="164"/>
      <c r="IZC37" s="161"/>
      <c r="IZD37" s="164"/>
      <c r="IZE37" s="161"/>
      <c r="IZF37" s="164"/>
      <c r="IZG37" s="161"/>
      <c r="IZH37" s="164"/>
      <c r="IZI37" s="161"/>
      <c r="IZJ37" s="164"/>
      <c r="IZK37" s="161"/>
      <c r="IZL37" s="164"/>
      <c r="IZM37" s="161"/>
      <c r="IZN37" s="164"/>
      <c r="IZO37" s="161"/>
      <c r="IZP37" s="164"/>
      <c r="IZQ37" s="161"/>
      <c r="IZR37" s="164"/>
      <c r="IZS37" s="161"/>
      <c r="IZT37" s="164"/>
      <c r="IZU37" s="161"/>
      <c r="IZV37" s="164"/>
      <c r="IZW37" s="161"/>
      <c r="IZX37" s="164"/>
      <c r="IZY37" s="161"/>
      <c r="IZZ37" s="164"/>
      <c r="JAA37" s="161"/>
      <c r="JAB37" s="164"/>
      <c r="JAC37" s="161"/>
      <c r="JAD37" s="164"/>
      <c r="JAE37" s="161"/>
      <c r="JAF37" s="164"/>
      <c r="JAG37" s="161"/>
      <c r="JAH37" s="164"/>
      <c r="JAI37" s="161"/>
      <c r="JAJ37" s="164"/>
      <c r="JAK37" s="161"/>
      <c r="JAL37" s="164"/>
      <c r="JAM37" s="161"/>
      <c r="JAN37" s="164"/>
      <c r="JAO37" s="161"/>
      <c r="JAP37" s="164"/>
      <c r="JAQ37" s="161"/>
      <c r="JAR37" s="164"/>
      <c r="JAS37" s="161"/>
      <c r="JAT37" s="164"/>
      <c r="JAU37" s="161"/>
      <c r="JAV37" s="164"/>
      <c r="JAW37" s="161"/>
      <c r="JAX37" s="164"/>
      <c r="JAY37" s="161"/>
      <c r="JAZ37" s="164"/>
      <c r="JBA37" s="161"/>
      <c r="JBB37" s="164"/>
      <c r="JBC37" s="161"/>
      <c r="JBD37" s="164"/>
      <c r="JBE37" s="161"/>
      <c r="JBF37" s="164"/>
      <c r="JBG37" s="161"/>
      <c r="JBH37" s="164"/>
      <c r="JBI37" s="161"/>
      <c r="JBJ37" s="164"/>
      <c r="JBK37" s="161"/>
      <c r="JBL37" s="164"/>
      <c r="JBM37" s="161"/>
      <c r="JBN37" s="164"/>
      <c r="JBO37" s="161"/>
      <c r="JBP37" s="164"/>
      <c r="JBQ37" s="161"/>
      <c r="JBR37" s="164"/>
      <c r="JBS37" s="161"/>
      <c r="JBT37" s="164"/>
      <c r="JBU37" s="161"/>
      <c r="JBV37" s="164"/>
      <c r="JBW37" s="161"/>
      <c r="JBX37" s="164"/>
      <c r="JBY37" s="161"/>
      <c r="JBZ37" s="164"/>
      <c r="JCA37" s="161"/>
      <c r="JCB37" s="164"/>
      <c r="JCC37" s="161"/>
      <c r="JCD37" s="164"/>
      <c r="JCE37" s="161"/>
      <c r="JCF37" s="164"/>
      <c r="JCG37" s="161"/>
      <c r="JCH37" s="164"/>
      <c r="JCI37" s="161"/>
      <c r="JCJ37" s="164"/>
      <c r="JCK37" s="161"/>
      <c r="JCL37" s="164"/>
      <c r="JCM37" s="161"/>
      <c r="JCN37" s="164"/>
      <c r="JCO37" s="161"/>
      <c r="JCP37" s="164"/>
      <c r="JCQ37" s="161"/>
      <c r="JCR37" s="164"/>
      <c r="JCS37" s="161"/>
      <c r="JCT37" s="164"/>
      <c r="JCU37" s="161"/>
      <c r="JCV37" s="164"/>
      <c r="JCW37" s="161"/>
      <c r="JCX37" s="164"/>
      <c r="JCY37" s="161"/>
      <c r="JCZ37" s="164"/>
      <c r="JDA37" s="161"/>
      <c r="JDB37" s="164"/>
      <c r="JDC37" s="161"/>
      <c r="JDD37" s="164"/>
      <c r="JDE37" s="161"/>
      <c r="JDF37" s="164"/>
      <c r="JDG37" s="161"/>
      <c r="JDH37" s="164"/>
      <c r="JDI37" s="161"/>
      <c r="JDJ37" s="164"/>
      <c r="JDK37" s="161"/>
      <c r="JDL37" s="164"/>
      <c r="JDM37" s="161"/>
      <c r="JDN37" s="164"/>
      <c r="JDO37" s="161"/>
      <c r="JDP37" s="164"/>
      <c r="JDQ37" s="161"/>
      <c r="JDR37" s="164"/>
      <c r="JDS37" s="161"/>
      <c r="JDT37" s="164"/>
      <c r="JDU37" s="161"/>
      <c r="JDV37" s="164"/>
      <c r="JDW37" s="161"/>
      <c r="JDX37" s="164"/>
      <c r="JDY37" s="161"/>
      <c r="JDZ37" s="164"/>
      <c r="JEA37" s="161"/>
      <c r="JEB37" s="164"/>
      <c r="JEC37" s="161"/>
      <c r="JED37" s="164"/>
      <c r="JEE37" s="161"/>
      <c r="JEF37" s="164"/>
      <c r="JEG37" s="161"/>
      <c r="JEH37" s="164"/>
      <c r="JEI37" s="161"/>
      <c r="JEJ37" s="164"/>
      <c r="JEK37" s="161"/>
      <c r="JEL37" s="164"/>
      <c r="JEM37" s="161"/>
      <c r="JEN37" s="164"/>
      <c r="JEO37" s="161"/>
      <c r="JEP37" s="164"/>
      <c r="JEQ37" s="161"/>
      <c r="JER37" s="164"/>
      <c r="JES37" s="161"/>
      <c r="JET37" s="164"/>
      <c r="JEU37" s="161"/>
      <c r="JEV37" s="164"/>
      <c r="JEW37" s="161"/>
      <c r="JEX37" s="164"/>
      <c r="JEY37" s="161"/>
      <c r="JEZ37" s="164"/>
      <c r="JFA37" s="161"/>
      <c r="JFB37" s="164"/>
      <c r="JFC37" s="161"/>
      <c r="JFD37" s="164"/>
      <c r="JFE37" s="161"/>
      <c r="JFF37" s="164"/>
      <c r="JFG37" s="161"/>
      <c r="JFH37" s="164"/>
      <c r="JFI37" s="161"/>
      <c r="JFJ37" s="164"/>
      <c r="JFK37" s="161"/>
      <c r="JFL37" s="164"/>
      <c r="JFM37" s="161"/>
      <c r="JFN37" s="164"/>
      <c r="JFO37" s="161"/>
      <c r="JFP37" s="164"/>
      <c r="JFQ37" s="161"/>
      <c r="JFR37" s="164"/>
      <c r="JFS37" s="161"/>
      <c r="JFT37" s="164"/>
      <c r="JFU37" s="161"/>
      <c r="JFV37" s="164"/>
      <c r="JFW37" s="161"/>
      <c r="JFX37" s="164"/>
      <c r="JFY37" s="161"/>
      <c r="JFZ37" s="164"/>
      <c r="JGA37" s="161"/>
      <c r="JGB37" s="164"/>
      <c r="JGC37" s="161"/>
      <c r="JGD37" s="164"/>
      <c r="JGE37" s="161"/>
      <c r="JGF37" s="164"/>
      <c r="JGG37" s="161"/>
      <c r="JGH37" s="164"/>
      <c r="JGI37" s="161"/>
      <c r="JGJ37" s="164"/>
      <c r="JGK37" s="161"/>
      <c r="JGL37" s="164"/>
      <c r="JGM37" s="161"/>
      <c r="JGN37" s="164"/>
      <c r="JGO37" s="161"/>
      <c r="JGP37" s="164"/>
      <c r="JGQ37" s="161"/>
      <c r="JGR37" s="164"/>
      <c r="JGS37" s="161"/>
      <c r="JGT37" s="164"/>
      <c r="JGU37" s="161"/>
      <c r="JGV37" s="164"/>
      <c r="JGW37" s="161"/>
      <c r="JGX37" s="164"/>
      <c r="JGY37" s="161"/>
      <c r="JGZ37" s="164"/>
      <c r="JHA37" s="161"/>
      <c r="JHB37" s="164"/>
      <c r="JHC37" s="161"/>
      <c r="JHD37" s="164"/>
      <c r="JHE37" s="161"/>
      <c r="JHF37" s="164"/>
      <c r="JHG37" s="161"/>
      <c r="JHH37" s="164"/>
      <c r="JHI37" s="161"/>
      <c r="JHJ37" s="164"/>
      <c r="JHK37" s="161"/>
      <c r="JHL37" s="164"/>
      <c r="JHM37" s="161"/>
      <c r="JHN37" s="164"/>
      <c r="JHO37" s="161"/>
      <c r="JHP37" s="164"/>
      <c r="JHQ37" s="161"/>
      <c r="JHR37" s="164"/>
      <c r="JHS37" s="161"/>
      <c r="JHT37" s="164"/>
      <c r="JHU37" s="161"/>
      <c r="JHV37" s="164"/>
      <c r="JHW37" s="161"/>
      <c r="JHX37" s="164"/>
      <c r="JHY37" s="161"/>
      <c r="JHZ37" s="164"/>
      <c r="JIA37" s="161"/>
      <c r="JIB37" s="164"/>
      <c r="JIC37" s="161"/>
      <c r="JID37" s="164"/>
      <c r="JIE37" s="161"/>
      <c r="JIF37" s="164"/>
      <c r="JIG37" s="161"/>
      <c r="JIH37" s="164"/>
      <c r="JII37" s="161"/>
      <c r="JIJ37" s="164"/>
      <c r="JIK37" s="161"/>
      <c r="JIL37" s="164"/>
      <c r="JIM37" s="161"/>
      <c r="JIN37" s="164"/>
      <c r="JIO37" s="161"/>
      <c r="JIP37" s="164"/>
      <c r="JIQ37" s="161"/>
      <c r="JIR37" s="164"/>
      <c r="JIS37" s="161"/>
      <c r="JIT37" s="164"/>
      <c r="JIU37" s="161"/>
      <c r="JIV37" s="164"/>
      <c r="JIW37" s="161"/>
      <c r="JIX37" s="164"/>
      <c r="JIY37" s="161"/>
      <c r="JIZ37" s="164"/>
      <c r="JJA37" s="161"/>
      <c r="JJB37" s="164"/>
      <c r="JJC37" s="161"/>
      <c r="JJD37" s="164"/>
      <c r="JJE37" s="161"/>
      <c r="JJF37" s="164"/>
      <c r="JJG37" s="161"/>
      <c r="JJH37" s="164"/>
      <c r="JJI37" s="161"/>
      <c r="JJJ37" s="164"/>
      <c r="JJK37" s="161"/>
      <c r="JJL37" s="164"/>
      <c r="JJM37" s="161"/>
      <c r="JJN37" s="164"/>
      <c r="JJO37" s="161"/>
      <c r="JJP37" s="164"/>
      <c r="JJQ37" s="161"/>
      <c r="JJR37" s="164"/>
      <c r="JJS37" s="161"/>
      <c r="JJT37" s="164"/>
      <c r="JJU37" s="161"/>
      <c r="JJV37" s="164"/>
      <c r="JJW37" s="161"/>
      <c r="JJX37" s="164"/>
      <c r="JJY37" s="161"/>
      <c r="JJZ37" s="164"/>
      <c r="JKA37" s="161"/>
      <c r="JKB37" s="164"/>
      <c r="JKC37" s="161"/>
      <c r="JKD37" s="164"/>
      <c r="JKE37" s="161"/>
      <c r="JKF37" s="164"/>
      <c r="JKG37" s="161"/>
      <c r="JKH37" s="164"/>
      <c r="JKI37" s="161"/>
      <c r="JKJ37" s="164"/>
      <c r="JKK37" s="161"/>
      <c r="JKL37" s="164"/>
      <c r="JKM37" s="161"/>
      <c r="JKN37" s="164"/>
      <c r="JKO37" s="161"/>
      <c r="JKP37" s="164"/>
      <c r="JKQ37" s="161"/>
      <c r="JKR37" s="164"/>
      <c r="JKS37" s="161"/>
      <c r="JKT37" s="164"/>
      <c r="JKU37" s="161"/>
      <c r="JKV37" s="164"/>
      <c r="JKW37" s="161"/>
      <c r="JKX37" s="164"/>
      <c r="JKY37" s="161"/>
      <c r="JKZ37" s="164"/>
      <c r="JLA37" s="161"/>
      <c r="JLB37" s="164"/>
      <c r="JLC37" s="161"/>
      <c r="JLD37" s="164"/>
      <c r="JLE37" s="161"/>
      <c r="JLF37" s="164"/>
      <c r="JLG37" s="161"/>
      <c r="JLH37" s="164"/>
      <c r="JLI37" s="161"/>
      <c r="JLJ37" s="164"/>
      <c r="JLK37" s="161"/>
      <c r="JLL37" s="164"/>
      <c r="JLM37" s="161"/>
      <c r="JLN37" s="164"/>
      <c r="JLO37" s="161"/>
      <c r="JLP37" s="164"/>
      <c r="JLQ37" s="161"/>
      <c r="JLR37" s="164"/>
      <c r="JLS37" s="161"/>
      <c r="JLT37" s="164"/>
      <c r="JLU37" s="161"/>
      <c r="JLV37" s="164"/>
      <c r="JLW37" s="161"/>
      <c r="JLX37" s="164"/>
      <c r="JLY37" s="161"/>
      <c r="JLZ37" s="164"/>
      <c r="JMA37" s="161"/>
      <c r="JMB37" s="164"/>
      <c r="JMC37" s="161"/>
      <c r="JMD37" s="164"/>
      <c r="JME37" s="161"/>
      <c r="JMF37" s="164"/>
      <c r="JMG37" s="161"/>
      <c r="JMH37" s="164"/>
      <c r="JMI37" s="161"/>
      <c r="JMJ37" s="164"/>
      <c r="JMK37" s="161"/>
      <c r="JML37" s="164"/>
      <c r="JMM37" s="161"/>
      <c r="JMN37" s="164"/>
      <c r="JMO37" s="161"/>
      <c r="JMP37" s="164"/>
      <c r="JMQ37" s="161"/>
      <c r="JMR37" s="164"/>
      <c r="JMS37" s="161"/>
      <c r="JMT37" s="164"/>
      <c r="JMU37" s="161"/>
      <c r="JMV37" s="164"/>
      <c r="JMW37" s="161"/>
      <c r="JMX37" s="164"/>
      <c r="JMY37" s="161"/>
      <c r="JMZ37" s="164"/>
      <c r="JNA37" s="161"/>
      <c r="JNB37" s="164"/>
      <c r="JNC37" s="161"/>
      <c r="JND37" s="164"/>
      <c r="JNE37" s="161"/>
      <c r="JNF37" s="164"/>
      <c r="JNG37" s="161"/>
      <c r="JNH37" s="164"/>
      <c r="JNI37" s="161"/>
      <c r="JNJ37" s="164"/>
      <c r="JNK37" s="161"/>
      <c r="JNL37" s="164"/>
      <c r="JNM37" s="161"/>
      <c r="JNN37" s="164"/>
      <c r="JNO37" s="161"/>
      <c r="JNP37" s="164"/>
      <c r="JNQ37" s="161"/>
      <c r="JNR37" s="164"/>
      <c r="JNS37" s="161"/>
      <c r="JNT37" s="164"/>
      <c r="JNU37" s="161"/>
      <c r="JNV37" s="164"/>
      <c r="JNW37" s="161"/>
      <c r="JNX37" s="164"/>
      <c r="JNY37" s="161"/>
      <c r="JNZ37" s="164"/>
      <c r="JOA37" s="161"/>
      <c r="JOB37" s="164"/>
      <c r="JOC37" s="161"/>
      <c r="JOD37" s="164"/>
      <c r="JOE37" s="161"/>
      <c r="JOF37" s="164"/>
      <c r="JOG37" s="161"/>
      <c r="JOH37" s="164"/>
      <c r="JOI37" s="161"/>
      <c r="JOJ37" s="164"/>
      <c r="JOK37" s="161"/>
      <c r="JOL37" s="164"/>
      <c r="JOM37" s="161"/>
      <c r="JON37" s="164"/>
      <c r="JOO37" s="161"/>
      <c r="JOP37" s="164"/>
      <c r="JOQ37" s="161"/>
      <c r="JOR37" s="164"/>
      <c r="JOS37" s="161"/>
      <c r="JOT37" s="164"/>
      <c r="JOU37" s="161"/>
      <c r="JOV37" s="164"/>
      <c r="JOW37" s="161"/>
      <c r="JOX37" s="164"/>
      <c r="JOY37" s="161"/>
      <c r="JOZ37" s="164"/>
      <c r="JPA37" s="161"/>
      <c r="JPB37" s="164"/>
      <c r="JPC37" s="161"/>
      <c r="JPD37" s="164"/>
      <c r="JPE37" s="161"/>
      <c r="JPF37" s="164"/>
      <c r="JPG37" s="161"/>
      <c r="JPH37" s="164"/>
      <c r="JPI37" s="161"/>
      <c r="JPJ37" s="164"/>
      <c r="JPK37" s="161"/>
      <c r="JPL37" s="164"/>
      <c r="JPM37" s="161"/>
      <c r="JPN37" s="164"/>
      <c r="JPO37" s="161"/>
      <c r="JPP37" s="164"/>
      <c r="JPQ37" s="161"/>
      <c r="JPR37" s="164"/>
      <c r="JPS37" s="161"/>
      <c r="JPT37" s="164"/>
      <c r="JPU37" s="161"/>
      <c r="JPV37" s="164"/>
      <c r="JPW37" s="161"/>
      <c r="JPX37" s="164"/>
      <c r="JPY37" s="161"/>
      <c r="JPZ37" s="164"/>
      <c r="JQA37" s="161"/>
      <c r="JQB37" s="164"/>
      <c r="JQC37" s="161"/>
      <c r="JQD37" s="164"/>
      <c r="JQE37" s="161"/>
      <c r="JQF37" s="164"/>
      <c r="JQG37" s="161"/>
      <c r="JQH37" s="164"/>
      <c r="JQI37" s="161"/>
      <c r="JQJ37" s="164"/>
      <c r="JQK37" s="161"/>
      <c r="JQL37" s="164"/>
      <c r="JQM37" s="161"/>
      <c r="JQN37" s="164"/>
      <c r="JQO37" s="161"/>
      <c r="JQP37" s="164"/>
      <c r="JQQ37" s="161"/>
      <c r="JQR37" s="164"/>
      <c r="JQS37" s="161"/>
      <c r="JQT37" s="164"/>
      <c r="JQU37" s="161"/>
      <c r="JQV37" s="164"/>
      <c r="JQW37" s="161"/>
      <c r="JQX37" s="164"/>
      <c r="JQY37" s="161"/>
      <c r="JQZ37" s="164"/>
      <c r="JRA37" s="161"/>
      <c r="JRB37" s="164"/>
      <c r="JRC37" s="161"/>
      <c r="JRD37" s="164"/>
      <c r="JRE37" s="161"/>
      <c r="JRF37" s="164"/>
      <c r="JRG37" s="161"/>
      <c r="JRH37" s="164"/>
      <c r="JRI37" s="161"/>
      <c r="JRJ37" s="164"/>
      <c r="JRK37" s="161"/>
      <c r="JRL37" s="164"/>
      <c r="JRM37" s="161"/>
      <c r="JRN37" s="164"/>
      <c r="JRO37" s="161"/>
      <c r="JRP37" s="164"/>
      <c r="JRQ37" s="161"/>
      <c r="JRR37" s="164"/>
      <c r="JRS37" s="161"/>
      <c r="JRT37" s="164"/>
      <c r="JRU37" s="161"/>
      <c r="JRV37" s="164"/>
      <c r="JRW37" s="161"/>
      <c r="JRX37" s="164"/>
      <c r="JRY37" s="161"/>
      <c r="JRZ37" s="164"/>
      <c r="JSA37" s="161"/>
      <c r="JSB37" s="164"/>
      <c r="JSC37" s="161"/>
      <c r="JSD37" s="164"/>
      <c r="JSE37" s="161"/>
      <c r="JSF37" s="164"/>
      <c r="JSG37" s="161"/>
      <c r="JSH37" s="164"/>
      <c r="JSI37" s="161"/>
      <c r="JSJ37" s="164"/>
      <c r="JSK37" s="161"/>
      <c r="JSL37" s="164"/>
      <c r="JSM37" s="161"/>
      <c r="JSN37" s="164"/>
      <c r="JSO37" s="161"/>
      <c r="JSP37" s="164"/>
      <c r="JSQ37" s="161"/>
      <c r="JSR37" s="164"/>
      <c r="JSS37" s="161"/>
      <c r="JST37" s="164"/>
      <c r="JSU37" s="161"/>
      <c r="JSV37" s="164"/>
      <c r="JSW37" s="161"/>
      <c r="JSX37" s="164"/>
      <c r="JSY37" s="161"/>
      <c r="JSZ37" s="164"/>
      <c r="JTA37" s="161"/>
      <c r="JTB37" s="164"/>
      <c r="JTC37" s="161"/>
      <c r="JTD37" s="164"/>
      <c r="JTE37" s="161"/>
      <c r="JTF37" s="164"/>
      <c r="JTG37" s="161"/>
      <c r="JTH37" s="164"/>
      <c r="JTI37" s="161"/>
      <c r="JTJ37" s="164"/>
      <c r="JTK37" s="161"/>
      <c r="JTL37" s="164"/>
      <c r="JTM37" s="161"/>
      <c r="JTN37" s="164"/>
      <c r="JTO37" s="161"/>
      <c r="JTP37" s="164"/>
      <c r="JTQ37" s="161"/>
      <c r="JTR37" s="164"/>
      <c r="JTS37" s="161"/>
      <c r="JTT37" s="164"/>
      <c r="JTU37" s="161"/>
      <c r="JTV37" s="164"/>
      <c r="JTW37" s="161"/>
      <c r="JTX37" s="164"/>
      <c r="JTY37" s="161"/>
      <c r="JTZ37" s="164"/>
      <c r="JUA37" s="161"/>
      <c r="JUB37" s="164"/>
      <c r="JUC37" s="161"/>
      <c r="JUD37" s="164"/>
      <c r="JUE37" s="161"/>
      <c r="JUF37" s="164"/>
      <c r="JUG37" s="161"/>
      <c r="JUH37" s="164"/>
      <c r="JUI37" s="161"/>
      <c r="JUJ37" s="164"/>
      <c r="JUK37" s="161"/>
      <c r="JUL37" s="164"/>
      <c r="JUM37" s="161"/>
      <c r="JUN37" s="164"/>
      <c r="JUO37" s="161"/>
      <c r="JUP37" s="164"/>
      <c r="JUQ37" s="161"/>
      <c r="JUR37" s="164"/>
      <c r="JUS37" s="161"/>
      <c r="JUT37" s="164"/>
      <c r="JUU37" s="161"/>
      <c r="JUV37" s="164"/>
      <c r="JUW37" s="161"/>
      <c r="JUX37" s="164"/>
      <c r="JUY37" s="161"/>
      <c r="JUZ37" s="164"/>
      <c r="JVA37" s="161"/>
      <c r="JVB37" s="164"/>
      <c r="JVC37" s="161"/>
      <c r="JVD37" s="164"/>
      <c r="JVE37" s="161"/>
      <c r="JVF37" s="164"/>
      <c r="JVG37" s="161"/>
      <c r="JVH37" s="164"/>
      <c r="JVI37" s="161"/>
      <c r="JVJ37" s="164"/>
      <c r="JVK37" s="161"/>
      <c r="JVL37" s="164"/>
      <c r="JVM37" s="161"/>
      <c r="JVN37" s="164"/>
      <c r="JVO37" s="161"/>
      <c r="JVP37" s="164"/>
      <c r="JVQ37" s="161"/>
      <c r="JVR37" s="164"/>
      <c r="JVS37" s="161"/>
      <c r="JVT37" s="164"/>
      <c r="JVU37" s="161"/>
      <c r="JVV37" s="164"/>
      <c r="JVW37" s="161"/>
      <c r="JVX37" s="164"/>
      <c r="JVY37" s="161"/>
      <c r="JVZ37" s="164"/>
      <c r="JWA37" s="161"/>
      <c r="JWB37" s="164"/>
      <c r="JWC37" s="161"/>
      <c r="JWD37" s="164"/>
      <c r="JWE37" s="161"/>
      <c r="JWF37" s="164"/>
      <c r="JWG37" s="161"/>
      <c r="JWH37" s="164"/>
      <c r="JWI37" s="161"/>
      <c r="JWJ37" s="164"/>
      <c r="JWK37" s="161"/>
      <c r="JWL37" s="164"/>
      <c r="JWM37" s="161"/>
      <c r="JWN37" s="164"/>
      <c r="JWO37" s="161"/>
      <c r="JWP37" s="164"/>
      <c r="JWQ37" s="161"/>
      <c r="JWR37" s="164"/>
      <c r="JWS37" s="161"/>
      <c r="JWT37" s="164"/>
      <c r="JWU37" s="161"/>
      <c r="JWV37" s="164"/>
      <c r="JWW37" s="161"/>
      <c r="JWX37" s="164"/>
      <c r="JWY37" s="161"/>
      <c r="JWZ37" s="164"/>
      <c r="JXA37" s="161"/>
      <c r="JXB37" s="164"/>
      <c r="JXC37" s="161"/>
      <c r="JXD37" s="164"/>
      <c r="JXE37" s="161"/>
      <c r="JXF37" s="164"/>
      <c r="JXG37" s="161"/>
      <c r="JXH37" s="164"/>
      <c r="JXI37" s="161"/>
      <c r="JXJ37" s="164"/>
      <c r="JXK37" s="161"/>
      <c r="JXL37" s="164"/>
      <c r="JXM37" s="161"/>
      <c r="JXN37" s="164"/>
      <c r="JXO37" s="161"/>
      <c r="JXP37" s="164"/>
      <c r="JXQ37" s="161"/>
      <c r="JXR37" s="164"/>
      <c r="JXS37" s="161"/>
      <c r="JXT37" s="164"/>
      <c r="JXU37" s="161"/>
      <c r="JXV37" s="164"/>
      <c r="JXW37" s="161"/>
      <c r="JXX37" s="164"/>
      <c r="JXY37" s="161"/>
      <c r="JXZ37" s="164"/>
      <c r="JYA37" s="161"/>
      <c r="JYB37" s="164"/>
      <c r="JYC37" s="161"/>
      <c r="JYD37" s="164"/>
      <c r="JYE37" s="161"/>
      <c r="JYF37" s="164"/>
      <c r="JYG37" s="161"/>
      <c r="JYH37" s="164"/>
      <c r="JYI37" s="161"/>
      <c r="JYJ37" s="164"/>
      <c r="JYK37" s="161"/>
      <c r="JYL37" s="164"/>
      <c r="JYM37" s="161"/>
      <c r="JYN37" s="164"/>
      <c r="JYO37" s="161"/>
      <c r="JYP37" s="164"/>
      <c r="JYQ37" s="161"/>
      <c r="JYR37" s="164"/>
      <c r="JYS37" s="161"/>
      <c r="JYT37" s="164"/>
      <c r="JYU37" s="161"/>
      <c r="JYV37" s="164"/>
      <c r="JYW37" s="161"/>
      <c r="JYX37" s="164"/>
      <c r="JYY37" s="161"/>
      <c r="JYZ37" s="164"/>
      <c r="JZA37" s="161"/>
      <c r="JZB37" s="164"/>
      <c r="JZC37" s="161"/>
      <c r="JZD37" s="164"/>
      <c r="JZE37" s="161"/>
      <c r="JZF37" s="164"/>
      <c r="JZG37" s="161"/>
      <c r="JZH37" s="164"/>
      <c r="JZI37" s="161"/>
      <c r="JZJ37" s="164"/>
      <c r="JZK37" s="161"/>
      <c r="JZL37" s="164"/>
      <c r="JZM37" s="161"/>
      <c r="JZN37" s="164"/>
      <c r="JZO37" s="161"/>
      <c r="JZP37" s="164"/>
      <c r="JZQ37" s="161"/>
      <c r="JZR37" s="164"/>
      <c r="JZS37" s="161"/>
      <c r="JZT37" s="164"/>
      <c r="JZU37" s="161"/>
      <c r="JZV37" s="164"/>
      <c r="JZW37" s="161"/>
      <c r="JZX37" s="164"/>
      <c r="JZY37" s="161"/>
      <c r="JZZ37" s="164"/>
      <c r="KAA37" s="161"/>
      <c r="KAB37" s="164"/>
      <c r="KAC37" s="161"/>
      <c r="KAD37" s="164"/>
      <c r="KAE37" s="161"/>
      <c r="KAF37" s="164"/>
      <c r="KAG37" s="161"/>
      <c r="KAH37" s="164"/>
      <c r="KAI37" s="161"/>
      <c r="KAJ37" s="164"/>
      <c r="KAK37" s="161"/>
      <c r="KAL37" s="164"/>
      <c r="KAM37" s="161"/>
      <c r="KAN37" s="164"/>
      <c r="KAO37" s="161"/>
      <c r="KAP37" s="164"/>
      <c r="KAQ37" s="161"/>
      <c r="KAR37" s="164"/>
      <c r="KAS37" s="161"/>
      <c r="KAT37" s="164"/>
      <c r="KAU37" s="161"/>
      <c r="KAV37" s="164"/>
      <c r="KAW37" s="161"/>
      <c r="KAX37" s="164"/>
      <c r="KAY37" s="161"/>
      <c r="KAZ37" s="164"/>
      <c r="KBA37" s="161"/>
      <c r="KBB37" s="164"/>
      <c r="KBC37" s="161"/>
      <c r="KBD37" s="164"/>
      <c r="KBE37" s="161"/>
      <c r="KBF37" s="164"/>
      <c r="KBG37" s="161"/>
      <c r="KBH37" s="164"/>
      <c r="KBI37" s="161"/>
      <c r="KBJ37" s="164"/>
      <c r="KBK37" s="161"/>
      <c r="KBL37" s="164"/>
      <c r="KBM37" s="161"/>
      <c r="KBN37" s="164"/>
      <c r="KBO37" s="161"/>
      <c r="KBP37" s="164"/>
      <c r="KBQ37" s="161"/>
      <c r="KBR37" s="164"/>
      <c r="KBS37" s="161"/>
      <c r="KBT37" s="164"/>
      <c r="KBU37" s="161"/>
      <c r="KBV37" s="164"/>
      <c r="KBW37" s="161"/>
      <c r="KBX37" s="164"/>
      <c r="KBY37" s="161"/>
      <c r="KBZ37" s="164"/>
      <c r="KCA37" s="161"/>
      <c r="KCB37" s="164"/>
      <c r="KCC37" s="161"/>
      <c r="KCD37" s="164"/>
      <c r="KCE37" s="161"/>
      <c r="KCF37" s="164"/>
      <c r="KCG37" s="161"/>
      <c r="KCH37" s="164"/>
      <c r="KCI37" s="161"/>
      <c r="KCJ37" s="164"/>
      <c r="KCK37" s="161"/>
      <c r="KCL37" s="164"/>
      <c r="KCM37" s="161"/>
      <c r="KCN37" s="164"/>
      <c r="KCO37" s="161"/>
      <c r="KCP37" s="164"/>
      <c r="KCQ37" s="161"/>
      <c r="KCR37" s="164"/>
      <c r="KCS37" s="161"/>
      <c r="KCT37" s="164"/>
      <c r="KCU37" s="161"/>
      <c r="KCV37" s="164"/>
      <c r="KCW37" s="161"/>
      <c r="KCX37" s="164"/>
      <c r="KCY37" s="161"/>
      <c r="KCZ37" s="164"/>
      <c r="KDA37" s="161"/>
      <c r="KDB37" s="164"/>
      <c r="KDC37" s="161"/>
      <c r="KDD37" s="164"/>
      <c r="KDE37" s="161"/>
      <c r="KDF37" s="164"/>
      <c r="KDG37" s="161"/>
      <c r="KDH37" s="164"/>
      <c r="KDI37" s="161"/>
      <c r="KDJ37" s="164"/>
      <c r="KDK37" s="161"/>
      <c r="KDL37" s="164"/>
      <c r="KDM37" s="161"/>
      <c r="KDN37" s="164"/>
      <c r="KDO37" s="161"/>
      <c r="KDP37" s="164"/>
      <c r="KDQ37" s="161"/>
      <c r="KDR37" s="164"/>
      <c r="KDS37" s="161"/>
      <c r="KDT37" s="164"/>
      <c r="KDU37" s="161"/>
      <c r="KDV37" s="164"/>
      <c r="KDW37" s="161"/>
      <c r="KDX37" s="164"/>
      <c r="KDY37" s="161"/>
      <c r="KDZ37" s="164"/>
      <c r="KEA37" s="161"/>
      <c r="KEB37" s="164"/>
      <c r="KEC37" s="161"/>
      <c r="KED37" s="164"/>
      <c r="KEE37" s="161"/>
      <c r="KEF37" s="164"/>
      <c r="KEG37" s="161"/>
      <c r="KEH37" s="164"/>
      <c r="KEI37" s="161"/>
      <c r="KEJ37" s="164"/>
      <c r="KEK37" s="161"/>
      <c r="KEL37" s="164"/>
      <c r="KEM37" s="161"/>
      <c r="KEN37" s="164"/>
      <c r="KEO37" s="161"/>
      <c r="KEP37" s="164"/>
      <c r="KEQ37" s="161"/>
      <c r="KER37" s="164"/>
      <c r="KES37" s="161"/>
      <c r="KET37" s="164"/>
      <c r="KEU37" s="161"/>
      <c r="KEV37" s="164"/>
      <c r="KEW37" s="161"/>
      <c r="KEX37" s="164"/>
      <c r="KEY37" s="161"/>
      <c r="KEZ37" s="164"/>
      <c r="KFA37" s="161"/>
      <c r="KFB37" s="164"/>
      <c r="KFC37" s="161"/>
      <c r="KFD37" s="164"/>
      <c r="KFE37" s="161"/>
      <c r="KFF37" s="164"/>
      <c r="KFG37" s="161"/>
      <c r="KFH37" s="164"/>
      <c r="KFI37" s="161"/>
      <c r="KFJ37" s="164"/>
      <c r="KFK37" s="161"/>
      <c r="KFL37" s="164"/>
      <c r="KFM37" s="161"/>
      <c r="KFN37" s="164"/>
      <c r="KFO37" s="161"/>
      <c r="KFP37" s="164"/>
      <c r="KFQ37" s="161"/>
      <c r="KFR37" s="164"/>
      <c r="KFS37" s="161"/>
      <c r="KFT37" s="164"/>
      <c r="KFU37" s="161"/>
      <c r="KFV37" s="164"/>
      <c r="KFW37" s="161"/>
      <c r="KFX37" s="164"/>
      <c r="KFY37" s="161"/>
      <c r="KFZ37" s="164"/>
      <c r="KGA37" s="161"/>
      <c r="KGB37" s="164"/>
      <c r="KGC37" s="161"/>
      <c r="KGD37" s="164"/>
      <c r="KGE37" s="161"/>
      <c r="KGF37" s="164"/>
      <c r="KGG37" s="161"/>
      <c r="KGH37" s="164"/>
      <c r="KGI37" s="161"/>
      <c r="KGJ37" s="164"/>
      <c r="KGK37" s="161"/>
      <c r="KGL37" s="164"/>
      <c r="KGM37" s="161"/>
      <c r="KGN37" s="164"/>
      <c r="KGO37" s="161"/>
      <c r="KGP37" s="164"/>
      <c r="KGQ37" s="161"/>
      <c r="KGR37" s="164"/>
      <c r="KGS37" s="161"/>
      <c r="KGT37" s="164"/>
      <c r="KGU37" s="161"/>
      <c r="KGV37" s="164"/>
      <c r="KGW37" s="161"/>
      <c r="KGX37" s="164"/>
      <c r="KGY37" s="161"/>
      <c r="KGZ37" s="164"/>
      <c r="KHA37" s="161"/>
      <c r="KHB37" s="164"/>
      <c r="KHC37" s="161"/>
      <c r="KHD37" s="164"/>
      <c r="KHE37" s="161"/>
      <c r="KHF37" s="164"/>
      <c r="KHG37" s="161"/>
      <c r="KHH37" s="164"/>
      <c r="KHI37" s="161"/>
      <c r="KHJ37" s="164"/>
      <c r="KHK37" s="161"/>
      <c r="KHL37" s="164"/>
      <c r="KHM37" s="161"/>
      <c r="KHN37" s="164"/>
      <c r="KHO37" s="161"/>
      <c r="KHP37" s="164"/>
      <c r="KHQ37" s="161"/>
      <c r="KHR37" s="164"/>
      <c r="KHS37" s="161"/>
      <c r="KHT37" s="164"/>
      <c r="KHU37" s="161"/>
      <c r="KHV37" s="164"/>
      <c r="KHW37" s="161"/>
      <c r="KHX37" s="164"/>
      <c r="KHY37" s="161"/>
      <c r="KHZ37" s="164"/>
      <c r="KIA37" s="161"/>
      <c r="KIB37" s="164"/>
      <c r="KIC37" s="161"/>
      <c r="KID37" s="164"/>
      <c r="KIE37" s="161"/>
      <c r="KIF37" s="164"/>
      <c r="KIG37" s="161"/>
      <c r="KIH37" s="164"/>
      <c r="KII37" s="161"/>
      <c r="KIJ37" s="164"/>
      <c r="KIK37" s="161"/>
      <c r="KIL37" s="164"/>
      <c r="KIM37" s="161"/>
      <c r="KIN37" s="164"/>
      <c r="KIO37" s="161"/>
      <c r="KIP37" s="164"/>
      <c r="KIQ37" s="161"/>
      <c r="KIR37" s="164"/>
      <c r="KIS37" s="161"/>
      <c r="KIT37" s="164"/>
      <c r="KIU37" s="161"/>
      <c r="KIV37" s="164"/>
      <c r="KIW37" s="161"/>
      <c r="KIX37" s="164"/>
      <c r="KIY37" s="161"/>
      <c r="KIZ37" s="164"/>
      <c r="KJA37" s="161"/>
      <c r="KJB37" s="164"/>
      <c r="KJC37" s="161"/>
      <c r="KJD37" s="164"/>
      <c r="KJE37" s="161"/>
      <c r="KJF37" s="164"/>
      <c r="KJG37" s="161"/>
      <c r="KJH37" s="164"/>
      <c r="KJI37" s="161"/>
      <c r="KJJ37" s="164"/>
      <c r="KJK37" s="161"/>
      <c r="KJL37" s="164"/>
      <c r="KJM37" s="161"/>
      <c r="KJN37" s="164"/>
      <c r="KJO37" s="161"/>
      <c r="KJP37" s="164"/>
      <c r="KJQ37" s="161"/>
      <c r="KJR37" s="164"/>
      <c r="KJS37" s="161"/>
      <c r="KJT37" s="164"/>
      <c r="KJU37" s="161"/>
      <c r="KJV37" s="164"/>
      <c r="KJW37" s="161"/>
      <c r="KJX37" s="164"/>
      <c r="KJY37" s="161"/>
      <c r="KJZ37" s="164"/>
      <c r="KKA37" s="161"/>
      <c r="KKB37" s="164"/>
      <c r="KKC37" s="161"/>
      <c r="KKD37" s="164"/>
      <c r="KKE37" s="161"/>
      <c r="KKF37" s="164"/>
      <c r="KKG37" s="161"/>
      <c r="KKH37" s="164"/>
      <c r="KKI37" s="161"/>
      <c r="KKJ37" s="164"/>
      <c r="KKK37" s="161"/>
      <c r="KKL37" s="164"/>
      <c r="KKM37" s="161"/>
      <c r="KKN37" s="164"/>
      <c r="KKO37" s="161"/>
      <c r="KKP37" s="164"/>
      <c r="KKQ37" s="161"/>
      <c r="KKR37" s="164"/>
      <c r="KKS37" s="161"/>
      <c r="KKT37" s="164"/>
      <c r="KKU37" s="161"/>
      <c r="KKV37" s="164"/>
      <c r="KKW37" s="161"/>
      <c r="KKX37" s="164"/>
      <c r="KKY37" s="161"/>
      <c r="KKZ37" s="164"/>
      <c r="KLA37" s="161"/>
      <c r="KLB37" s="164"/>
      <c r="KLC37" s="161"/>
      <c r="KLD37" s="164"/>
      <c r="KLE37" s="161"/>
      <c r="KLF37" s="164"/>
      <c r="KLG37" s="161"/>
      <c r="KLH37" s="164"/>
      <c r="KLI37" s="161"/>
      <c r="KLJ37" s="164"/>
      <c r="KLK37" s="161"/>
      <c r="KLL37" s="164"/>
      <c r="KLM37" s="161"/>
      <c r="KLN37" s="164"/>
      <c r="KLO37" s="161"/>
      <c r="KLP37" s="164"/>
      <c r="KLQ37" s="161"/>
      <c r="KLR37" s="164"/>
      <c r="KLS37" s="161"/>
      <c r="KLT37" s="164"/>
      <c r="KLU37" s="161"/>
      <c r="KLV37" s="164"/>
      <c r="KLW37" s="161"/>
      <c r="KLX37" s="164"/>
      <c r="KLY37" s="161"/>
      <c r="KLZ37" s="164"/>
      <c r="KMA37" s="161"/>
      <c r="KMB37" s="164"/>
      <c r="KMC37" s="161"/>
      <c r="KMD37" s="164"/>
      <c r="KME37" s="161"/>
      <c r="KMF37" s="164"/>
      <c r="KMG37" s="161"/>
      <c r="KMH37" s="164"/>
      <c r="KMI37" s="161"/>
      <c r="KMJ37" s="164"/>
      <c r="KMK37" s="161"/>
      <c r="KML37" s="164"/>
      <c r="KMM37" s="161"/>
      <c r="KMN37" s="164"/>
      <c r="KMO37" s="161"/>
      <c r="KMP37" s="164"/>
      <c r="KMQ37" s="161"/>
      <c r="KMR37" s="164"/>
      <c r="KMS37" s="161"/>
      <c r="KMT37" s="164"/>
      <c r="KMU37" s="161"/>
      <c r="KMV37" s="164"/>
      <c r="KMW37" s="161"/>
      <c r="KMX37" s="164"/>
      <c r="KMY37" s="161"/>
      <c r="KMZ37" s="164"/>
      <c r="KNA37" s="161"/>
      <c r="KNB37" s="164"/>
      <c r="KNC37" s="161"/>
      <c r="KND37" s="164"/>
      <c r="KNE37" s="161"/>
      <c r="KNF37" s="164"/>
      <c r="KNG37" s="161"/>
      <c r="KNH37" s="164"/>
      <c r="KNI37" s="161"/>
      <c r="KNJ37" s="164"/>
      <c r="KNK37" s="161"/>
      <c r="KNL37" s="164"/>
      <c r="KNM37" s="161"/>
      <c r="KNN37" s="164"/>
      <c r="KNO37" s="161"/>
      <c r="KNP37" s="164"/>
      <c r="KNQ37" s="161"/>
      <c r="KNR37" s="164"/>
      <c r="KNS37" s="161"/>
      <c r="KNT37" s="164"/>
      <c r="KNU37" s="161"/>
      <c r="KNV37" s="164"/>
      <c r="KNW37" s="161"/>
      <c r="KNX37" s="164"/>
      <c r="KNY37" s="161"/>
      <c r="KNZ37" s="164"/>
      <c r="KOA37" s="161"/>
      <c r="KOB37" s="164"/>
      <c r="KOC37" s="161"/>
      <c r="KOD37" s="164"/>
      <c r="KOE37" s="161"/>
      <c r="KOF37" s="164"/>
      <c r="KOG37" s="161"/>
      <c r="KOH37" s="164"/>
      <c r="KOI37" s="161"/>
      <c r="KOJ37" s="164"/>
      <c r="KOK37" s="161"/>
      <c r="KOL37" s="164"/>
      <c r="KOM37" s="161"/>
      <c r="KON37" s="164"/>
      <c r="KOO37" s="161"/>
      <c r="KOP37" s="164"/>
      <c r="KOQ37" s="161"/>
      <c r="KOR37" s="164"/>
      <c r="KOS37" s="161"/>
      <c r="KOT37" s="164"/>
      <c r="KOU37" s="161"/>
      <c r="KOV37" s="164"/>
      <c r="KOW37" s="161"/>
      <c r="KOX37" s="164"/>
      <c r="KOY37" s="161"/>
      <c r="KOZ37" s="164"/>
      <c r="KPA37" s="161"/>
      <c r="KPB37" s="164"/>
      <c r="KPC37" s="161"/>
      <c r="KPD37" s="164"/>
      <c r="KPE37" s="161"/>
      <c r="KPF37" s="164"/>
      <c r="KPG37" s="161"/>
      <c r="KPH37" s="164"/>
      <c r="KPI37" s="161"/>
      <c r="KPJ37" s="164"/>
      <c r="KPK37" s="161"/>
      <c r="KPL37" s="164"/>
      <c r="KPM37" s="161"/>
      <c r="KPN37" s="164"/>
      <c r="KPO37" s="161"/>
      <c r="KPP37" s="164"/>
      <c r="KPQ37" s="161"/>
      <c r="KPR37" s="164"/>
      <c r="KPS37" s="161"/>
      <c r="KPT37" s="164"/>
      <c r="KPU37" s="161"/>
      <c r="KPV37" s="164"/>
      <c r="KPW37" s="161"/>
      <c r="KPX37" s="164"/>
      <c r="KPY37" s="161"/>
      <c r="KPZ37" s="164"/>
      <c r="KQA37" s="161"/>
      <c r="KQB37" s="164"/>
      <c r="KQC37" s="161"/>
      <c r="KQD37" s="164"/>
      <c r="KQE37" s="161"/>
      <c r="KQF37" s="164"/>
      <c r="KQG37" s="161"/>
      <c r="KQH37" s="164"/>
      <c r="KQI37" s="161"/>
      <c r="KQJ37" s="164"/>
      <c r="KQK37" s="161"/>
      <c r="KQL37" s="164"/>
      <c r="KQM37" s="161"/>
      <c r="KQN37" s="164"/>
      <c r="KQO37" s="161"/>
      <c r="KQP37" s="164"/>
      <c r="KQQ37" s="161"/>
      <c r="KQR37" s="164"/>
      <c r="KQS37" s="161"/>
      <c r="KQT37" s="164"/>
      <c r="KQU37" s="161"/>
      <c r="KQV37" s="164"/>
      <c r="KQW37" s="161"/>
      <c r="KQX37" s="164"/>
      <c r="KQY37" s="161"/>
      <c r="KQZ37" s="164"/>
      <c r="KRA37" s="161"/>
      <c r="KRB37" s="164"/>
      <c r="KRC37" s="161"/>
      <c r="KRD37" s="164"/>
      <c r="KRE37" s="161"/>
      <c r="KRF37" s="164"/>
      <c r="KRG37" s="161"/>
      <c r="KRH37" s="164"/>
      <c r="KRI37" s="161"/>
      <c r="KRJ37" s="164"/>
      <c r="KRK37" s="161"/>
      <c r="KRL37" s="164"/>
      <c r="KRM37" s="161"/>
      <c r="KRN37" s="164"/>
      <c r="KRO37" s="161"/>
      <c r="KRP37" s="164"/>
      <c r="KRQ37" s="161"/>
      <c r="KRR37" s="164"/>
      <c r="KRS37" s="161"/>
      <c r="KRT37" s="164"/>
      <c r="KRU37" s="161"/>
      <c r="KRV37" s="164"/>
      <c r="KRW37" s="161"/>
      <c r="KRX37" s="164"/>
      <c r="KRY37" s="161"/>
      <c r="KRZ37" s="164"/>
      <c r="KSA37" s="161"/>
      <c r="KSB37" s="164"/>
      <c r="KSC37" s="161"/>
      <c r="KSD37" s="164"/>
      <c r="KSE37" s="161"/>
      <c r="KSF37" s="164"/>
      <c r="KSG37" s="161"/>
      <c r="KSH37" s="164"/>
      <c r="KSI37" s="161"/>
      <c r="KSJ37" s="164"/>
      <c r="KSK37" s="161"/>
      <c r="KSL37" s="164"/>
      <c r="KSM37" s="161"/>
      <c r="KSN37" s="164"/>
      <c r="KSO37" s="161"/>
      <c r="KSP37" s="164"/>
      <c r="KSQ37" s="161"/>
      <c r="KSR37" s="164"/>
      <c r="KSS37" s="161"/>
      <c r="KST37" s="164"/>
      <c r="KSU37" s="161"/>
      <c r="KSV37" s="164"/>
      <c r="KSW37" s="161"/>
      <c r="KSX37" s="164"/>
      <c r="KSY37" s="161"/>
      <c r="KSZ37" s="164"/>
      <c r="KTA37" s="161"/>
      <c r="KTB37" s="164"/>
      <c r="KTC37" s="161"/>
      <c r="KTD37" s="164"/>
      <c r="KTE37" s="161"/>
      <c r="KTF37" s="164"/>
      <c r="KTG37" s="161"/>
      <c r="KTH37" s="164"/>
      <c r="KTI37" s="161"/>
      <c r="KTJ37" s="164"/>
      <c r="KTK37" s="161"/>
      <c r="KTL37" s="164"/>
      <c r="KTM37" s="161"/>
      <c r="KTN37" s="164"/>
      <c r="KTO37" s="161"/>
      <c r="KTP37" s="164"/>
      <c r="KTQ37" s="161"/>
      <c r="KTR37" s="164"/>
      <c r="KTS37" s="161"/>
      <c r="KTT37" s="164"/>
      <c r="KTU37" s="161"/>
      <c r="KTV37" s="164"/>
      <c r="KTW37" s="161"/>
      <c r="KTX37" s="164"/>
      <c r="KTY37" s="161"/>
      <c r="KTZ37" s="164"/>
      <c r="KUA37" s="161"/>
      <c r="KUB37" s="164"/>
      <c r="KUC37" s="161"/>
      <c r="KUD37" s="164"/>
      <c r="KUE37" s="161"/>
      <c r="KUF37" s="164"/>
      <c r="KUG37" s="161"/>
      <c r="KUH37" s="164"/>
      <c r="KUI37" s="161"/>
      <c r="KUJ37" s="164"/>
      <c r="KUK37" s="161"/>
      <c r="KUL37" s="164"/>
      <c r="KUM37" s="161"/>
      <c r="KUN37" s="164"/>
      <c r="KUO37" s="161"/>
      <c r="KUP37" s="164"/>
      <c r="KUQ37" s="161"/>
      <c r="KUR37" s="164"/>
      <c r="KUS37" s="161"/>
      <c r="KUT37" s="164"/>
      <c r="KUU37" s="161"/>
      <c r="KUV37" s="164"/>
      <c r="KUW37" s="161"/>
      <c r="KUX37" s="164"/>
      <c r="KUY37" s="161"/>
      <c r="KUZ37" s="164"/>
      <c r="KVA37" s="161"/>
      <c r="KVB37" s="164"/>
      <c r="KVC37" s="161"/>
      <c r="KVD37" s="164"/>
      <c r="KVE37" s="161"/>
      <c r="KVF37" s="164"/>
      <c r="KVG37" s="161"/>
      <c r="KVH37" s="164"/>
      <c r="KVI37" s="161"/>
      <c r="KVJ37" s="164"/>
      <c r="KVK37" s="161"/>
      <c r="KVL37" s="164"/>
      <c r="KVM37" s="161"/>
      <c r="KVN37" s="164"/>
      <c r="KVO37" s="161"/>
      <c r="KVP37" s="164"/>
      <c r="KVQ37" s="161"/>
      <c r="KVR37" s="164"/>
      <c r="KVS37" s="161"/>
      <c r="KVT37" s="164"/>
      <c r="KVU37" s="161"/>
      <c r="KVV37" s="164"/>
      <c r="KVW37" s="161"/>
      <c r="KVX37" s="164"/>
      <c r="KVY37" s="161"/>
      <c r="KVZ37" s="164"/>
      <c r="KWA37" s="161"/>
      <c r="KWB37" s="164"/>
      <c r="KWC37" s="161"/>
      <c r="KWD37" s="164"/>
      <c r="KWE37" s="161"/>
      <c r="KWF37" s="164"/>
      <c r="KWG37" s="161"/>
      <c r="KWH37" s="164"/>
      <c r="KWI37" s="161"/>
      <c r="KWJ37" s="164"/>
      <c r="KWK37" s="161"/>
      <c r="KWL37" s="164"/>
      <c r="KWM37" s="161"/>
      <c r="KWN37" s="164"/>
      <c r="KWO37" s="161"/>
      <c r="KWP37" s="164"/>
      <c r="KWQ37" s="161"/>
      <c r="KWR37" s="164"/>
      <c r="KWS37" s="161"/>
      <c r="KWT37" s="164"/>
      <c r="KWU37" s="161"/>
      <c r="KWV37" s="164"/>
      <c r="KWW37" s="161"/>
      <c r="KWX37" s="164"/>
      <c r="KWY37" s="161"/>
      <c r="KWZ37" s="164"/>
      <c r="KXA37" s="161"/>
      <c r="KXB37" s="164"/>
      <c r="KXC37" s="161"/>
      <c r="KXD37" s="164"/>
      <c r="KXE37" s="161"/>
      <c r="KXF37" s="164"/>
      <c r="KXG37" s="161"/>
      <c r="KXH37" s="164"/>
      <c r="KXI37" s="161"/>
      <c r="KXJ37" s="164"/>
      <c r="KXK37" s="161"/>
      <c r="KXL37" s="164"/>
      <c r="KXM37" s="161"/>
      <c r="KXN37" s="164"/>
      <c r="KXO37" s="161"/>
      <c r="KXP37" s="164"/>
      <c r="KXQ37" s="161"/>
      <c r="KXR37" s="164"/>
      <c r="KXS37" s="161"/>
      <c r="KXT37" s="164"/>
      <c r="KXU37" s="161"/>
      <c r="KXV37" s="164"/>
      <c r="KXW37" s="161"/>
      <c r="KXX37" s="164"/>
      <c r="KXY37" s="161"/>
      <c r="KXZ37" s="164"/>
      <c r="KYA37" s="161"/>
      <c r="KYB37" s="164"/>
      <c r="KYC37" s="161"/>
      <c r="KYD37" s="164"/>
      <c r="KYE37" s="161"/>
      <c r="KYF37" s="164"/>
      <c r="KYG37" s="161"/>
      <c r="KYH37" s="164"/>
      <c r="KYI37" s="161"/>
      <c r="KYJ37" s="164"/>
      <c r="KYK37" s="161"/>
      <c r="KYL37" s="164"/>
      <c r="KYM37" s="161"/>
      <c r="KYN37" s="164"/>
      <c r="KYO37" s="161"/>
      <c r="KYP37" s="164"/>
      <c r="KYQ37" s="161"/>
      <c r="KYR37" s="164"/>
      <c r="KYS37" s="161"/>
      <c r="KYT37" s="164"/>
      <c r="KYU37" s="161"/>
      <c r="KYV37" s="164"/>
      <c r="KYW37" s="161"/>
      <c r="KYX37" s="164"/>
      <c r="KYY37" s="161"/>
      <c r="KYZ37" s="164"/>
      <c r="KZA37" s="161"/>
      <c r="KZB37" s="164"/>
      <c r="KZC37" s="161"/>
      <c r="KZD37" s="164"/>
      <c r="KZE37" s="161"/>
      <c r="KZF37" s="164"/>
      <c r="KZG37" s="161"/>
      <c r="KZH37" s="164"/>
      <c r="KZI37" s="161"/>
      <c r="KZJ37" s="164"/>
      <c r="KZK37" s="161"/>
      <c r="KZL37" s="164"/>
      <c r="KZM37" s="161"/>
      <c r="KZN37" s="164"/>
      <c r="KZO37" s="161"/>
      <c r="KZP37" s="164"/>
      <c r="KZQ37" s="161"/>
      <c r="KZR37" s="164"/>
      <c r="KZS37" s="161"/>
      <c r="KZT37" s="164"/>
      <c r="KZU37" s="161"/>
      <c r="KZV37" s="164"/>
      <c r="KZW37" s="161"/>
      <c r="KZX37" s="164"/>
      <c r="KZY37" s="161"/>
      <c r="KZZ37" s="164"/>
      <c r="LAA37" s="161"/>
      <c r="LAB37" s="164"/>
      <c r="LAC37" s="161"/>
      <c r="LAD37" s="164"/>
      <c r="LAE37" s="161"/>
      <c r="LAF37" s="164"/>
      <c r="LAG37" s="161"/>
      <c r="LAH37" s="164"/>
      <c r="LAI37" s="161"/>
      <c r="LAJ37" s="164"/>
      <c r="LAK37" s="161"/>
      <c r="LAL37" s="164"/>
      <c r="LAM37" s="161"/>
      <c r="LAN37" s="164"/>
      <c r="LAO37" s="161"/>
      <c r="LAP37" s="164"/>
      <c r="LAQ37" s="161"/>
      <c r="LAR37" s="164"/>
      <c r="LAS37" s="161"/>
      <c r="LAT37" s="164"/>
      <c r="LAU37" s="161"/>
      <c r="LAV37" s="164"/>
      <c r="LAW37" s="161"/>
      <c r="LAX37" s="164"/>
      <c r="LAY37" s="161"/>
      <c r="LAZ37" s="164"/>
      <c r="LBA37" s="161"/>
      <c r="LBB37" s="164"/>
      <c r="LBC37" s="161"/>
      <c r="LBD37" s="164"/>
      <c r="LBE37" s="161"/>
      <c r="LBF37" s="164"/>
      <c r="LBG37" s="161"/>
      <c r="LBH37" s="164"/>
      <c r="LBI37" s="161"/>
      <c r="LBJ37" s="164"/>
      <c r="LBK37" s="161"/>
      <c r="LBL37" s="164"/>
      <c r="LBM37" s="161"/>
      <c r="LBN37" s="164"/>
      <c r="LBO37" s="161"/>
      <c r="LBP37" s="164"/>
      <c r="LBQ37" s="161"/>
      <c r="LBR37" s="164"/>
      <c r="LBS37" s="161"/>
      <c r="LBT37" s="164"/>
      <c r="LBU37" s="161"/>
      <c r="LBV37" s="164"/>
      <c r="LBW37" s="161"/>
      <c r="LBX37" s="164"/>
      <c r="LBY37" s="161"/>
      <c r="LBZ37" s="164"/>
      <c r="LCA37" s="161"/>
      <c r="LCB37" s="164"/>
      <c r="LCC37" s="161"/>
      <c r="LCD37" s="164"/>
      <c r="LCE37" s="161"/>
      <c r="LCF37" s="164"/>
      <c r="LCG37" s="161"/>
      <c r="LCH37" s="164"/>
      <c r="LCI37" s="161"/>
      <c r="LCJ37" s="164"/>
      <c r="LCK37" s="161"/>
      <c r="LCL37" s="164"/>
      <c r="LCM37" s="161"/>
      <c r="LCN37" s="164"/>
      <c r="LCO37" s="161"/>
      <c r="LCP37" s="164"/>
      <c r="LCQ37" s="161"/>
      <c r="LCR37" s="164"/>
      <c r="LCS37" s="161"/>
      <c r="LCT37" s="164"/>
      <c r="LCU37" s="161"/>
      <c r="LCV37" s="164"/>
      <c r="LCW37" s="161"/>
      <c r="LCX37" s="164"/>
      <c r="LCY37" s="161"/>
      <c r="LCZ37" s="164"/>
      <c r="LDA37" s="161"/>
      <c r="LDB37" s="164"/>
      <c r="LDC37" s="161"/>
      <c r="LDD37" s="164"/>
      <c r="LDE37" s="161"/>
      <c r="LDF37" s="164"/>
      <c r="LDG37" s="161"/>
      <c r="LDH37" s="164"/>
      <c r="LDI37" s="161"/>
      <c r="LDJ37" s="164"/>
      <c r="LDK37" s="161"/>
      <c r="LDL37" s="164"/>
      <c r="LDM37" s="161"/>
      <c r="LDN37" s="164"/>
      <c r="LDO37" s="161"/>
      <c r="LDP37" s="164"/>
      <c r="LDQ37" s="161"/>
      <c r="LDR37" s="164"/>
      <c r="LDS37" s="161"/>
      <c r="LDT37" s="164"/>
      <c r="LDU37" s="161"/>
      <c r="LDV37" s="164"/>
      <c r="LDW37" s="161"/>
      <c r="LDX37" s="164"/>
      <c r="LDY37" s="161"/>
      <c r="LDZ37" s="164"/>
      <c r="LEA37" s="161"/>
      <c r="LEB37" s="164"/>
      <c r="LEC37" s="161"/>
      <c r="LED37" s="164"/>
      <c r="LEE37" s="161"/>
      <c r="LEF37" s="164"/>
      <c r="LEG37" s="161"/>
      <c r="LEH37" s="164"/>
      <c r="LEI37" s="161"/>
      <c r="LEJ37" s="164"/>
      <c r="LEK37" s="161"/>
      <c r="LEL37" s="164"/>
      <c r="LEM37" s="161"/>
      <c r="LEN37" s="164"/>
      <c r="LEO37" s="161"/>
      <c r="LEP37" s="164"/>
      <c r="LEQ37" s="161"/>
      <c r="LER37" s="164"/>
      <c r="LES37" s="161"/>
      <c r="LET37" s="164"/>
      <c r="LEU37" s="161"/>
      <c r="LEV37" s="164"/>
      <c r="LEW37" s="161"/>
      <c r="LEX37" s="164"/>
      <c r="LEY37" s="161"/>
      <c r="LEZ37" s="164"/>
      <c r="LFA37" s="161"/>
      <c r="LFB37" s="164"/>
      <c r="LFC37" s="161"/>
      <c r="LFD37" s="164"/>
      <c r="LFE37" s="161"/>
      <c r="LFF37" s="164"/>
      <c r="LFG37" s="161"/>
      <c r="LFH37" s="164"/>
      <c r="LFI37" s="161"/>
      <c r="LFJ37" s="164"/>
      <c r="LFK37" s="161"/>
      <c r="LFL37" s="164"/>
      <c r="LFM37" s="161"/>
      <c r="LFN37" s="164"/>
      <c r="LFO37" s="161"/>
      <c r="LFP37" s="164"/>
      <c r="LFQ37" s="161"/>
      <c r="LFR37" s="164"/>
      <c r="LFS37" s="161"/>
      <c r="LFT37" s="164"/>
      <c r="LFU37" s="161"/>
      <c r="LFV37" s="164"/>
      <c r="LFW37" s="161"/>
      <c r="LFX37" s="164"/>
      <c r="LFY37" s="161"/>
      <c r="LFZ37" s="164"/>
      <c r="LGA37" s="161"/>
      <c r="LGB37" s="164"/>
      <c r="LGC37" s="161"/>
      <c r="LGD37" s="164"/>
      <c r="LGE37" s="161"/>
      <c r="LGF37" s="164"/>
      <c r="LGG37" s="161"/>
      <c r="LGH37" s="164"/>
      <c r="LGI37" s="161"/>
      <c r="LGJ37" s="164"/>
      <c r="LGK37" s="161"/>
      <c r="LGL37" s="164"/>
      <c r="LGM37" s="161"/>
      <c r="LGN37" s="164"/>
      <c r="LGO37" s="161"/>
      <c r="LGP37" s="164"/>
      <c r="LGQ37" s="161"/>
      <c r="LGR37" s="164"/>
      <c r="LGS37" s="161"/>
      <c r="LGT37" s="164"/>
      <c r="LGU37" s="161"/>
      <c r="LGV37" s="164"/>
      <c r="LGW37" s="161"/>
      <c r="LGX37" s="164"/>
      <c r="LGY37" s="161"/>
      <c r="LGZ37" s="164"/>
      <c r="LHA37" s="161"/>
      <c r="LHB37" s="164"/>
      <c r="LHC37" s="161"/>
      <c r="LHD37" s="164"/>
      <c r="LHE37" s="161"/>
      <c r="LHF37" s="164"/>
      <c r="LHG37" s="161"/>
      <c r="LHH37" s="164"/>
      <c r="LHI37" s="161"/>
      <c r="LHJ37" s="164"/>
      <c r="LHK37" s="161"/>
      <c r="LHL37" s="164"/>
      <c r="LHM37" s="161"/>
      <c r="LHN37" s="164"/>
      <c r="LHO37" s="161"/>
      <c r="LHP37" s="164"/>
      <c r="LHQ37" s="161"/>
      <c r="LHR37" s="164"/>
      <c r="LHS37" s="161"/>
      <c r="LHT37" s="164"/>
      <c r="LHU37" s="161"/>
      <c r="LHV37" s="164"/>
      <c r="LHW37" s="161"/>
      <c r="LHX37" s="164"/>
      <c r="LHY37" s="161"/>
      <c r="LHZ37" s="164"/>
      <c r="LIA37" s="161"/>
      <c r="LIB37" s="164"/>
      <c r="LIC37" s="161"/>
      <c r="LID37" s="164"/>
      <c r="LIE37" s="161"/>
      <c r="LIF37" s="164"/>
      <c r="LIG37" s="161"/>
      <c r="LIH37" s="164"/>
      <c r="LII37" s="161"/>
      <c r="LIJ37" s="164"/>
      <c r="LIK37" s="161"/>
      <c r="LIL37" s="164"/>
      <c r="LIM37" s="161"/>
      <c r="LIN37" s="164"/>
      <c r="LIO37" s="161"/>
      <c r="LIP37" s="164"/>
      <c r="LIQ37" s="161"/>
      <c r="LIR37" s="164"/>
      <c r="LIS37" s="161"/>
      <c r="LIT37" s="164"/>
      <c r="LIU37" s="161"/>
      <c r="LIV37" s="164"/>
      <c r="LIW37" s="161"/>
      <c r="LIX37" s="164"/>
      <c r="LIY37" s="161"/>
      <c r="LIZ37" s="164"/>
      <c r="LJA37" s="161"/>
      <c r="LJB37" s="164"/>
      <c r="LJC37" s="161"/>
      <c r="LJD37" s="164"/>
      <c r="LJE37" s="161"/>
      <c r="LJF37" s="164"/>
      <c r="LJG37" s="161"/>
      <c r="LJH37" s="164"/>
      <c r="LJI37" s="161"/>
      <c r="LJJ37" s="164"/>
      <c r="LJK37" s="161"/>
      <c r="LJL37" s="164"/>
      <c r="LJM37" s="161"/>
      <c r="LJN37" s="164"/>
      <c r="LJO37" s="161"/>
      <c r="LJP37" s="164"/>
      <c r="LJQ37" s="161"/>
      <c r="LJR37" s="164"/>
      <c r="LJS37" s="161"/>
      <c r="LJT37" s="164"/>
      <c r="LJU37" s="161"/>
      <c r="LJV37" s="164"/>
      <c r="LJW37" s="161"/>
      <c r="LJX37" s="164"/>
      <c r="LJY37" s="161"/>
      <c r="LJZ37" s="164"/>
      <c r="LKA37" s="161"/>
      <c r="LKB37" s="164"/>
      <c r="LKC37" s="161"/>
      <c r="LKD37" s="164"/>
      <c r="LKE37" s="161"/>
      <c r="LKF37" s="164"/>
      <c r="LKG37" s="161"/>
      <c r="LKH37" s="164"/>
      <c r="LKI37" s="161"/>
      <c r="LKJ37" s="164"/>
      <c r="LKK37" s="161"/>
      <c r="LKL37" s="164"/>
      <c r="LKM37" s="161"/>
      <c r="LKN37" s="164"/>
      <c r="LKO37" s="161"/>
      <c r="LKP37" s="164"/>
      <c r="LKQ37" s="161"/>
      <c r="LKR37" s="164"/>
      <c r="LKS37" s="161"/>
      <c r="LKT37" s="164"/>
      <c r="LKU37" s="161"/>
      <c r="LKV37" s="164"/>
      <c r="LKW37" s="161"/>
      <c r="LKX37" s="164"/>
      <c r="LKY37" s="161"/>
      <c r="LKZ37" s="164"/>
      <c r="LLA37" s="161"/>
      <c r="LLB37" s="164"/>
      <c r="LLC37" s="161"/>
      <c r="LLD37" s="164"/>
      <c r="LLE37" s="161"/>
      <c r="LLF37" s="164"/>
      <c r="LLG37" s="161"/>
      <c r="LLH37" s="164"/>
      <c r="LLI37" s="161"/>
      <c r="LLJ37" s="164"/>
      <c r="LLK37" s="161"/>
      <c r="LLL37" s="164"/>
      <c r="LLM37" s="161"/>
      <c r="LLN37" s="164"/>
      <c r="LLO37" s="161"/>
      <c r="LLP37" s="164"/>
      <c r="LLQ37" s="161"/>
      <c r="LLR37" s="164"/>
      <c r="LLS37" s="161"/>
      <c r="LLT37" s="164"/>
      <c r="LLU37" s="161"/>
      <c r="LLV37" s="164"/>
      <c r="LLW37" s="161"/>
      <c r="LLX37" s="164"/>
      <c r="LLY37" s="161"/>
      <c r="LLZ37" s="164"/>
      <c r="LMA37" s="161"/>
      <c r="LMB37" s="164"/>
      <c r="LMC37" s="161"/>
      <c r="LMD37" s="164"/>
      <c r="LME37" s="161"/>
      <c r="LMF37" s="164"/>
      <c r="LMG37" s="161"/>
      <c r="LMH37" s="164"/>
      <c r="LMI37" s="161"/>
      <c r="LMJ37" s="164"/>
      <c r="LMK37" s="161"/>
      <c r="LML37" s="164"/>
      <c r="LMM37" s="161"/>
      <c r="LMN37" s="164"/>
      <c r="LMO37" s="161"/>
      <c r="LMP37" s="164"/>
      <c r="LMQ37" s="161"/>
      <c r="LMR37" s="164"/>
      <c r="LMS37" s="161"/>
      <c r="LMT37" s="164"/>
      <c r="LMU37" s="161"/>
      <c r="LMV37" s="164"/>
      <c r="LMW37" s="161"/>
      <c r="LMX37" s="164"/>
      <c r="LMY37" s="161"/>
      <c r="LMZ37" s="164"/>
      <c r="LNA37" s="161"/>
      <c r="LNB37" s="164"/>
      <c r="LNC37" s="161"/>
      <c r="LND37" s="164"/>
      <c r="LNE37" s="161"/>
      <c r="LNF37" s="164"/>
      <c r="LNG37" s="161"/>
      <c r="LNH37" s="164"/>
      <c r="LNI37" s="161"/>
      <c r="LNJ37" s="164"/>
      <c r="LNK37" s="161"/>
      <c r="LNL37" s="164"/>
      <c r="LNM37" s="161"/>
      <c r="LNN37" s="164"/>
      <c r="LNO37" s="161"/>
      <c r="LNP37" s="164"/>
      <c r="LNQ37" s="161"/>
      <c r="LNR37" s="164"/>
      <c r="LNS37" s="161"/>
      <c r="LNT37" s="164"/>
      <c r="LNU37" s="161"/>
      <c r="LNV37" s="164"/>
      <c r="LNW37" s="161"/>
      <c r="LNX37" s="164"/>
      <c r="LNY37" s="161"/>
      <c r="LNZ37" s="164"/>
      <c r="LOA37" s="161"/>
      <c r="LOB37" s="164"/>
      <c r="LOC37" s="161"/>
      <c r="LOD37" s="164"/>
      <c r="LOE37" s="161"/>
      <c r="LOF37" s="164"/>
      <c r="LOG37" s="161"/>
      <c r="LOH37" s="164"/>
      <c r="LOI37" s="161"/>
      <c r="LOJ37" s="164"/>
      <c r="LOK37" s="161"/>
      <c r="LOL37" s="164"/>
      <c r="LOM37" s="161"/>
      <c r="LON37" s="164"/>
      <c r="LOO37" s="161"/>
      <c r="LOP37" s="164"/>
      <c r="LOQ37" s="161"/>
      <c r="LOR37" s="164"/>
      <c r="LOS37" s="161"/>
      <c r="LOT37" s="164"/>
      <c r="LOU37" s="161"/>
      <c r="LOV37" s="164"/>
      <c r="LOW37" s="161"/>
      <c r="LOX37" s="164"/>
      <c r="LOY37" s="161"/>
      <c r="LOZ37" s="164"/>
      <c r="LPA37" s="161"/>
      <c r="LPB37" s="164"/>
      <c r="LPC37" s="161"/>
      <c r="LPD37" s="164"/>
      <c r="LPE37" s="161"/>
      <c r="LPF37" s="164"/>
      <c r="LPG37" s="161"/>
      <c r="LPH37" s="164"/>
      <c r="LPI37" s="161"/>
      <c r="LPJ37" s="164"/>
      <c r="LPK37" s="161"/>
      <c r="LPL37" s="164"/>
      <c r="LPM37" s="161"/>
      <c r="LPN37" s="164"/>
      <c r="LPO37" s="161"/>
      <c r="LPP37" s="164"/>
      <c r="LPQ37" s="161"/>
      <c r="LPR37" s="164"/>
      <c r="LPS37" s="161"/>
      <c r="LPT37" s="164"/>
      <c r="LPU37" s="161"/>
      <c r="LPV37" s="164"/>
      <c r="LPW37" s="161"/>
      <c r="LPX37" s="164"/>
      <c r="LPY37" s="161"/>
      <c r="LPZ37" s="164"/>
      <c r="LQA37" s="161"/>
      <c r="LQB37" s="164"/>
      <c r="LQC37" s="161"/>
      <c r="LQD37" s="164"/>
      <c r="LQE37" s="161"/>
      <c r="LQF37" s="164"/>
      <c r="LQG37" s="161"/>
      <c r="LQH37" s="164"/>
      <c r="LQI37" s="161"/>
      <c r="LQJ37" s="164"/>
      <c r="LQK37" s="161"/>
      <c r="LQL37" s="164"/>
      <c r="LQM37" s="161"/>
      <c r="LQN37" s="164"/>
      <c r="LQO37" s="161"/>
      <c r="LQP37" s="164"/>
      <c r="LQQ37" s="161"/>
      <c r="LQR37" s="164"/>
      <c r="LQS37" s="161"/>
      <c r="LQT37" s="164"/>
      <c r="LQU37" s="161"/>
      <c r="LQV37" s="164"/>
      <c r="LQW37" s="161"/>
      <c r="LQX37" s="164"/>
      <c r="LQY37" s="161"/>
      <c r="LQZ37" s="164"/>
      <c r="LRA37" s="161"/>
      <c r="LRB37" s="164"/>
      <c r="LRC37" s="161"/>
      <c r="LRD37" s="164"/>
      <c r="LRE37" s="161"/>
      <c r="LRF37" s="164"/>
      <c r="LRG37" s="161"/>
      <c r="LRH37" s="164"/>
      <c r="LRI37" s="161"/>
      <c r="LRJ37" s="164"/>
      <c r="LRK37" s="161"/>
      <c r="LRL37" s="164"/>
      <c r="LRM37" s="161"/>
      <c r="LRN37" s="164"/>
      <c r="LRO37" s="161"/>
      <c r="LRP37" s="164"/>
      <c r="LRQ37" s="161"/>
      <c r="LRR37" s="164"/>
      <c r="LRS37" s="161"/>
      <c r="LRT37" s="164"/>
      <c r="LRU37" s="161"/>
      <c r="LRV37" s="164"/>
      <c r="LRW37" s="161"/>
      <c r="LRX37" s="164"/>
      <c r="LRY37" s="161"/>
      <c r="LRZ37" s="164"/>
      <c r="LSA37" s="161"/>
      <c r="LSB37" s="164"/>
      <c r="LSC37" s="161"/>
      <c r="LSD37" s="164"/>
      <c r="LSE37" s="161"/>
      <c r="LSF37" s="164"/>
      <c r="LSG37" s="161"/>
      <c r="LSH37" s="164"/>
      <c r="LSI37" s="161"/>
      <c r="LSJ37" s="164"/>
      <c r="LSK37" s="161"/>
      <c r="LSL37" s="164"/>
      <c r="LSM37" s="161"/>
      <c r="LSN37" s="164"/>
      <c r="LSO37" s="161"/>
      <c r="LSP37" s="164"/>
      <c r="LSQ37" s="161"/>
      <c r="LSR37" s="164"/>
      <c r="LSS37" s="161"/>
      <c r="LST37" s="164"/>
      <c r="LSU37" s="161"/>
      <c r="LSV37" s="164"/>
      <c r="LSW37" s="161"/>
      <c r="LSX37" s="164"/>
      <c r="LSY37" s="161"/>
      <c r="LSZ37" s="164"/>
      <c r="LTA37" s="161"/>
      <c r="LTB37" s="164"/>
      <c r="LTC37" s="161"/>
      <c r="LTD37" s="164"/>
      <c r="LTE37" s="161"/>
      <c r="LTF37" s="164"/>
      <c r="LTG37" s="161"/>
      <c r="LTH37" s="164"/>
      <c r="LTI37" s="161"/>
      <c r="LTJ37" s="164"/>
      <c r="LTK37" s="161"/>
      <c r="LTL37" s="164"/>
      <c r="LTM37" s="161"/>
      <c r="LTN37" s="164"/>
      <c r="LTO37" s="161"/>
      <c r="LTP37" s="164"/>
      <c r="LTQ37" s="161"/>
      <c r="LTR37" s="164"/>
      <c r="LTS37" s="161"/>
      <c r="LTT37" s="164"/>
      <c r="LTU37" s="161"/>
      <c r="LTV37" s="164"/>
      <c r="LTW37" s="161"/>
      <c r="LTX37" s="164"/>
      <c r="LTY37" s="161"/>
      <c r="LTZ37" s="164"/>
      <c r="LUA37" s="161"/>
      <c r="LUB37" s="164"/>
      <c r="LUC37" s="161"/>
      <c r="LUD37" s="164"/>
      <c r="LUE37" s="161"/>
      <c r="LUF37" s="164"/>
      <c r="LUG37" s="161"/>
      <c r="LUH37" s="164"/>
      <c r="LUI37" s="161"/>
      <c r="LUJ37" s="164"/>
      <c r="LUK37" s="161"/>
      <c r="LUL37" s="164"/>
      <c r="LUM37" s="161"/>
      <c r="LUN37" s="164"/>
      <c r="LUO37" s="161"/>
      <c r="LUP37" s="164"/>
      <c r="LUQ37" s="161"/>
      <c r="LUR37" s="164"/>
      <c r="LUS37" s="161"/>
      <c r="LUT37" s="164"/>
      <c r="LUU37" s="161"/>
      <c r="LUV37" s="164"/>
      <c r="LUW37" s="161"/>
      <c r="LUX37" s="164"/>
      <c r="LUY37" s="161"/>
      <c r="LUZ37" s="164"/>
      <c r="LVA37" s="161"/>
      <c r="LVB37" s="164"/>
      <c r="LVC37" s="161"/>
      <c r="LVD37" s="164"/>
      <c r="LVE37" s="161"/>
      <c r="LVF37" s="164"/>
      <c r="LVG37" s="161"/>
      <c r="LVH37" s="164"/>
      <c r="LVI37" s="161"/>
      <c r="LVJ37" s="164"/>
      <c r="LVK37" s="161"/>
      <c r="LVL37" s="164"/>
      <c r="LVM37" s="161"/>
      <c r="LVN37" s="164"/>
      <c r="LVO37" s="161"/>
      <c r="LVP37" s="164"/>
      <c r="LVQ37" s="161"/>
      <c r="LVR37" s="164"/>
      <c r="LVS37" s="161"/>
      <c r="LVT37" s="164"/>
      <c r="LVU37" s="161"/>
      <c r="LVV37" s="164"/>
      <c r="LVW37" s="161"/>
      <c r="LVX37" s="164"/>
      <c r="LVY37" s="161"/>
      <c r="LVZ37" s="164"/>
      <c r="LWA37" s="161"/>
      <c r="LWB37" s="164"/>
      <c r="LWC37" s="161"/>
      <c r="LWD37" s="164"/>
      <c r="LWE37" s="161"/>
      <c r="LWF37" s="164"/>
      <c r="LWG37" s="161"/>
      <c r="LWH37" s="164"/>
      <c r="LWI37" s="161"/>
      <c r="LWJ37" s="164"/>
      <c r="LWK37" s="161"/>
      <c r="LWL37" s="164"/>
      <c r="LWM37" s="161"/>
      <c r="LWN37" s="164"/>
      <c r="LWO37" s="161"/>
      <c r="LWP37" s="164"/>
      <c r="LWQ37" s="161"/>
      <c r="LWR37" s="164"/>
      <c r="LWS37" s="161"/>
      <c r="LWT37" s="164"/>
      <c r="LWU37" s="161"/>
      <c r="LWV37" s="164"/>
      <c r="LWW37" s="161"/>
      <c r="LWX37" s="164"/>
      <c r="LWY37" s="161"/>
      <c r="LWZ37" s="164"/>
      <c r="LXA37" s="161"/>
      <c r="LXB37" s="164"/>
      <c r="LXC37" s="161"/>
      <c r="LXD37" s="164"/>
      <c r="LXE37" s="161"/>
      <c r="LXF37" s="164"/>
      <c r="LXG37" s="161"/>
      <c r="LXH37" s="164"/>
      <c r="LXI37" s="161"/>
      <c r="LXJ37" s="164"/>
      <c r="LXK37" s="161"/>
      <c r="LXL37" s="164"/>
      <c r="LXM37" s="161"/>
      <c r="LXN37" s="164"/>
      <c r="LXO37" s="161"/>
      <c r="LXP37" s="164"/>
      <c r="LXQ37" s="161"/>
      <c r="LXR37" s="164"/>
      <c r="LXS37" s="161"/>
      <c r="LXT37" s="164"/>
      <c r="LXU37" s="161"/>
      <c r="LXV37" s="164"/>
      <c r="LXW37" s="161"/>
      <c r="LXX37" s="164"/>
      <c r="LXY37" s="161"/>
      <c r="LXZ37" s="164"/>
      <c r="LYA37" s="161"/>
      <c r="LYB37" s="164"/>
      <c r="LYC37" s="161"/>
      <c r="LYD37" s="164"/>
      <c r="LYE37" s="161"/>
      <c r="LYF37" s="164"/>
      <c r="LYG37" s="161"/>
      <c r="LYH37" s="164"/>
      <c r="LYI37" s="161"/>
      <c r="LYJ37" s="164"/>
      <c r="LYK37" s="161"/>
      <c r="LYL37" s="164"/>
      <c r="LYM37" s="161"/>
      <c r="LYN37" s="164"/>
      <c r="LYO37" s="161"/>
      <c r="LYP37" s="164"/>
      <c r="LYQ37" s="161"/>
      <c r="LYR37" s="164"/>
      <c r="LYS37" s="161"/>
      <c r="LYT37" s="164"/>
      <c r="LYU37" s="161"/>
      <c r="LYV37" s="164"/>
      <c r="LYW37" s="161"/>
      <c r="LYX37" s="164"/>
      <c r="LYY37" s="161"/>
      <c r="LYZ37" s="164"/>
      <c r="LZA37" s="161"/>
      <c r="LZB37" s="164"/>
      <c r="LZC37" s="161"/>
      <c r="LZD37" s="164"/>
      <c r="LZE37" s="161"/>
      <c r="LZF37" s="164"/>
      <c r="LZG37" s="161"/>
      <c r="LZH37" s="164"/>
      <c r="LZI37" s="161"/>
      <c r="LZJ37" s="164"/>
      <c r="LZK37" s="161"/>
      <c r="LZL37" s="164"/>
      <c r="LZM37" s="161"/>
      <c r="LZN37" s="164"/>
      <c r="LZO37" s="161"/>
      <c r="LZP37" s="164"/>
      <c r="LZQ37" s="161"/>
      <c r="LZR37" s="164"/>
      <c r="LZS37" s="161"/>
      <c r="LZT37" s="164"/>
      <c r="LZU37" s="161"/>
      <c r="LZV37" s="164"/>
      <c r="LZW37" s="161"/>
      <c r="LZX37" s="164"/>
      <c r="LZY37" s="161"/>
      <c r="LZZ37" s="164"/>
      <c r="MAA37" s="161"/>
      <c r="MAB37" s="164"/>
      <c r="MAC37" s="161"/>
      <c r="MAD37" s="164"/>
      <c r="MAE37" s="161"/>
      <c r="MAF37" s="164"/>
      <c r="MAG37" s="161"/>
      <c r="MAH37" s="164"/>
      <c r="MAI37" s="161"/>
      <c r="MAJ37" s="164"/>
      <c r="MAK37" s="161"/>
      <c r="MAL37" s="164"/>
      <c r="MAM37" s="161"/>
      <c r="MAN37" s="164"/>
      <c r="MAO37" s="161"/>
      <c r="MAP37" s="164"/>
      <c r="MAQ37" s="161"/>
      <c r="MAR37" s="164"/>
      <c r="MAS37" s="161"/>
      <c r="MAT37" s="164"/>
      <c r="MAU37" s="161"/>
      <c r="MAV37" s="164"/>
      <c r="MAW37" s="161"/>
      <c r="MAX37" s="164"/>
      <c r="MAY37" s="161"/>
      <c r="MAZ37" s="164"/>
      <c r="MBA37" s="161"/>
      <c r="MBB37" s="164"/>
      <c r="MBC37" s="161"/>
      <c r="MBD37" s="164"/>
      <c r="MBE37" s="161"/>
      <c r="MBF37" s="164"/>
      <c r="MBG37" s="161"/>
      <c r="MBH37" s="164"/>
      <c r="MBI37" s="161"/>
      <c r="MBJ37" s="164"/>
      <c r="MBK37" s="161"/>
      <c r="MBL37" s="164"/>
      <c r="MBM37" s="161"/>
      <c r="MBN37" s="164"/>
      <c r="MBO37" s="161"/>
      <c r="MBP37" s="164"/>
      <c r="MBQ37" s="161"/>
      <c r="MBR37" s="164"/>
      <c r="MBS37" s="161"/>
      <c r="MBT37" s="164"/>
      <c r="MBU37" s="161"/>
      <c r="MBV37" s="164"/>
      <c r="MBW37" s="161"/>
      <c r="MBX37" s="164"/>
      <c r="MBY37" s="161"/>
      <c r="MBZ37" s="164"/>
      <c r="MCA37" s="161"/>
      <c r="MCB37" s="164"/>
      <c r="MCC37" s="161"/>
      <c r="MCD37" s="164"/>
      <c r="MCE37" s="161"/>
      <c r="MCF37" s="164"/>
      <c r="MCG37" s="161"/>
      <c r="MCH37" s="164"/>
      <c r="MCI37" s="161"/>
      <c r="MCJ37" s="164"/>
      <c r="MCK37" s="161"/>
      <c r="MCL37" s="164"/>
      <c r="MCM37" s="161"/>
      <c r="MCN37" s="164"/>
      <c r="MCO37" s="161"/>
      <c r="MCP37" s="164"/>
      <c r="MCQ37" s="161"/>
      <c r="MCR37" s="164"/>
      <c r="MCS37" s="161"/>
      <c r="MCT37" s="164"/>
      <c r="MCU37" s="161"/>
      <c r="MCV37" s="164"/>
      <c r="MCW37" s="161"/>
      <c r="MCX37" s="164"/>
      <c r="MCY37" s="161"/>
      <c r="MCZ37" s="164"/>
      <c r="MDA37" s="161"/>
      <c r="MDB37" s="164"/>
      <c r="MDC37" s="161"/>
      <c r="MDD37" s="164"/>
      <c r="MDE37" s="161"/>
      <c r="MDF37" s="164"/>
      <c r="MDG37" s="161"/>
      <c r="MDH37" s="164"/>
      <c r="MDI37" s="161"/>
      <c r="MDJ37" s="164"/>
      <c r="MDK37" s="161"/>
      <c r="MDL37" s="164"/>
      <c r="MDM37" s="161"/>
      <c r="MDN37" s="164"/>
      <c r="MDO37" s="161"/>
      <c r="MDP37" s="164"/>
      <c r="MDQ37" s="161"/>
      <c r="MDR37" s="164"/>
      <c r="MDS37" s="161"/>
      <c r="MDT37" s="164"/>
      <c r="MDU37" s="161"/>
      <c r="MDV37" s="164"/>
      <c r="MDW37" s="161"/>
      <c r="MDX37" s="164"/>
      <c r="MDY37" s="161"/>
      <c r="MDZ37" s="164"/>
      <c r="MEA37" s="161"/>
      <c r="MEB37" s="164"/>
      <c r="MEC37" s="161"/>
      <c r="MED37" s="164"/>
      <c r="MEE37" s="161"/>
      <c r="MEF37" s="164"/>
      <c r="MEG37" s="161"/>
      <c r="MEH37" s="164"/>
      <c r="MEI37" s="161"/>
      <c r="MEJ37" s="164"/>
      <c r="MEK37" s="161"/>
      <c r="MEL37" s="164"/>
      <c r="MEM37" s="161"/>
      <c r="MEN37" s="164"/>
      <c r="MEO37" s="161"/>
      <c r="MEP37" s="164"/>
      <c r="MEQ37" s="161"/>
      <c r="MER37" s="164"/>
      <c r="MES37" s="161"/>
      <c r="MET37" s="164"/>
      <c r="MEU37" s="161"/>
      <c r="MEV37" s="164"/>
      <c r="MEW37" s="161"/>
      <c r="MEX37" s="164"/>
      <c r="MEY37" s="161"/>
      <c r="MEZ37" s="164"/>
      <c r="MFA37" s="161"/>
      <c r="MFB37" s="164"/>
      <c r="MFC37" s="161"/>
      <c r="MFD37" s="164"/>
      <c r="MFE37" s="161"/>
      <c r="MFF37" s="164"/>
      <c r="MFG37" s="161"/>
      <c r="MFH37" s="164"/>
      <c r="MFI37" s="161"/>
      <c r="MFJ37" s="164"/>
      <c r="MFK37" s="161"/>
      <c r="MFL37" s="164"/>
      <c r="MFM37" s="161"/>
      <c r="MFN37" s="164"/>
      <c r="MFO37" s="161"/>
      <c r="MFP37" s="164"/>
      <c r="MFQ37" s="161"/>
      <c r="MFR37" s="164"/>
      <c r="MFS37" s="161"/>
      <c r="MFT37" s="164"/>
      <c r="MFU37" s="161"/>
      <c r="MFV37" s="164"/>
      <c r="MFW37" s="161"/>
      <c r="MFX37" s="164"/>
      <c r="MFY37" s="161"/>
      <c r="MFZ37" s="164"/>
      <c r="MGA37" s="161"/>
      <c r="MGB37" s="164"/>
      <c r="MGC37" s="161"/>
      <c r="MGD37" s="164"/>
      <c r="MGE37" s="161"/>
      <c r="MGF37" s="164"/>
      <c r="MGG37" s="161"/>
      <c r="MGH37" s="164"/>
      <c r="MGI37" s="161"/>
      <c r="MGJ37" s="164"/>
      <c r="MGK37" s="161"/>
      <c r="MGL37" s="164"/>
      <c r="MGM37" s="161"/>
      <c r="MGN37" s="164"/>
      <c r="MGO37" s="161"/>
      <c r="MGP37" s="164"/>
      <c r="MGQ37" s="161"/>
      <c r="MGR37" s="164"/>
      <c r="MGS37" s="161"/>
      <c r="MGT37" s="164"/>
      <c r="MGU37" s="161"/>
      <c r="MGV37" s="164"/>
      <c r="MGW37" s="161"/>
      <c r="MGX37" s="164"/>
      <c r="MGY37" s="161"/>
      <c r="MGZ37" s="164"/>
      <c r="MHA37" s="161"/>
      <c r="MHB37" s="164"/>
      <c r="MHC37" s="161"/>
      <c r="MHD37" s="164"/>
      <c r="MHE37" s="161"/>
      <c r="MHF37" s="164"/>
      <c r="MHG37" s="161"/>
      <c r="MHH37" s="164"/>
      <c r="MHI37" s="161"/>
      <c r="MHJ37" s="164"/>
      <c r="MHK37" s="161"/>
      <c r="MHL37" s="164"/>
      <c r="MHM37" s="161"/>
      <c r="MHN37" s="164"/>
      <c r="MHO37" s="161"/>
      <c r="MHP37" s="164"/>
      <c r="MHQ37" s="161"/>
      <c r="MHR37" s="164"/>
      <c r="MHS37" s="161"/>
      <c r="MHT37" s="164"/>
      <c r="MHU37" s="161"/>
      <c r="MHV37" s="164"/>
      <c r="MHW37" s="161"/>
      <c r="MHX37" s="164"/>
      <c r="MHY37" s="161"/>
      <c r="MHZ37" s="164"/>
      <c r="MIA37" s="161"/>
      <c r="MIB37" s="164"/>
      <c r="MIC37" s="161"/>
      <c r="MID37" s="164"/>
      <c r="MIE37" s="161"/>
      <c r="MIF37" s="164"/>
      <c r="MIG37" s="161"/>
      <c r="MIH37" s="164"/>
      <c r="MII37" s="161"/>
      <c r="MIJ37" s="164"/>
      <c r="MIK37" s="161"/>
      <c r="MIL37" s="164"/>
      <c r="MIM37" s="161"/>
      <c r="MIN37" s="164"/>
      <c r="MIO37" s="161"/>
      <c r="MIP37" s="164"/>
      <c r="MIQ37" s="161"/>
      <c r="MIR37" s="164"/>
      <c r="MIS37" s="161"/>
      <c r="MIT37" s="164"/>
      <c r="MIU37" s="161"/>
      <c r="MIV37" s="164"/>
      <c r="MIW37" s="161"/>
      <c r="MIX37" s="164"/>
      <c r="MIY37" s="161"/>
      <c r="MIZ37" s="164"/>
      <c r="MJA37" s="161"/>
      <c r="MJB37" s="164"/>
      <c r="MJC37" s="161"/>
      <c r="MJD37" s="164"/>
      <c r="MJE37" s="161"/>
      <c r="MJF37" s="164"/>
      <c r="MJG37" s="161"/>
      <c r="MJH37" s="164"/>
      <c r="MJI37" s="161"/>
      <c r="MJJ37" s="164"/>
      <c r="MJK37" s="161"/>
      <c r="MJL37" s="164"/>
      <c r="MJM37" s="161"/>
      <c r="MJN37" s="164"/>
      <c r="MJO37" s="161"/>
      <c r="MJP37" s="164"/>
      <c r="MJQ37" s="161"/>
      <c r="MJR37" s="164"/>
      <c r="MJS37" s="161"/>
      <c r="MJT37" s="164"/>
      <c r="MJU37" s="161"/>
      <c r="MJV37" s="164"/>
      <c r="MJW37" s="161"/>
      <c r="MJX37" s="164"/>
      <c r="MJY37" s="161"/>
      <c r="MJZ37" s="164"/>
      <c r="MKA37" s="161"/>
      <c r="MKB37" s="164"/>
      <c r="MKC37" s="161"/>
      <c r="MKD37" s="164"/>
      <c r="MKE37" s="161"/>
      <c r="MKF37" s="164"/>
      <c r="MKG37" s="161"/>
      <c r="MKH37" s="164"/>
      <c r="MKI37" s="161"/>
      <c r="MKJ37" s="164"/>
      <c r="MKK37" s="161"/>
      <c r="MKL37" s="164"/>
      <c r="MKM37" s="161"/>
      <c r="MKN37" s="164"/>
      <c r="MKO37" s="161"/>
      <c r="MKP37" s="164"/>
      <c r="MKQ37" s="161"/>
      <c r="MKR37" s="164"/>
      <c r="MKS37" s="161"/>
      <c r="MKT37" s="164"/>
      <c r="MKU37" s="161"/>
      <c r="MKV37" s="164"/>
      <c r="MKW37" s="161"/>
      <c r="MKX37" s="164"/>
      <c r="MKY37" s="161"/>
      <c r="MKZ37" s="164"/>
      <c r="MLA37" s="161"/>
      <c r="MLB37" s="164"/>
      <c r="MLC37" s="161"/>
      <c r="MLD37" s="164"/>
      <c r="MLE37" s="161"/>
      <c r="MLF37" s="164"/>
      <c r="MLG37" s="161"/>
      <c r="MLH37" s="164"/>
      <c r="MLI37" s="161"/>
      <c r="MLJ37" s="164"/>
      <c r="MLK37" s="161"/>
      <c r="MLL37" s="164"/>
      <c r="MLM37" s="161"/>
      <c r="MLN37" s="164"/>
      <c r="MLO37" s="161"/>
      <c r="MLP37" s="164"/>
      <c r="MLQ37" s="161"/>
      <c r="MLR37" s="164"/>
      <c r="MLS37" s="161"/>
      <c r="MLT37" s="164"/>
      <c r="MLU37" s="161"/>
      <c r="MLV37" s="164"/>
      <c r="MLW37" s="161"/>
      <c r="MLX37" s="164"/>
      <c r="MLY37" s="161"/>
      <c r="MLZ37" s="164"/>
      <c r="MMA37" s="161"/>
      <c r="MMB37" s="164"/>
      <c r="MMC37" s="161"/>
      <c r="MMD37" s="164"/>
      <c r="MME37" s="161"/>
      <c r="MMF37" s="164"/>
      <c r="MMG37" s="161"/>
      <c r="MMH37" s="164"/>
      <c r="MMI37" s="161"/>
      <c r="MMJ37" s="164"/>
      <c r="MMK37" s="161"/>
      <c r="MML37" s="164"/>
      <c r="MMM37" s="161"/>
      <c r="MMN37" s="164"/>
      <c r="MMO37" s="161"/>
      <c r="MMP37" s="164"/>
      <c r="MMQ37" s="161"/>
      <c r="MMR37" s="164"/>
      <c r="MMS37" s="161"/>
      <c r="MMT37" s="164"/>
      <c r="MMU37" s="161"/>
      <c r="MMV37" s="164"/>
      <c r="MMW37" s="161"/>
      <c r="MMX37" s="164"/>
      <c r="MMY37" s="161"/>
      <c r="MMZ37" s="164"/>
      <c r="MNA37" s="161"/>
      <c r="MNB37" s="164"/>
      <c r="MNC37" s="161"/>
      <c r="MND37" s="164"/>
      <c r="MNE37" s="161"/>
      <c r="MNF37" s="164"/>
      <c r="MNG37" s="161"/>
      <c r="MNH37" s="164"/>
      <c r="MNI37" s="161"/>
      <c r="MNJ37" s="164"/>
      <c r="MNK37" s="161"/>
      <c r="MNL37" s="164"/>
      <c r="MNM37" s="161"/>
      <c r="MNN37" s="164"/>
      <c r="MNO37" s="161"/>
      <c r="MNP37" s="164"/>
      <c r="MNQ37" s="161"/>
      <c r="MNR37" s="164"/>
      <c r="MNS37" s="161"/>
      <c r="MNT37" s="164"/>
      <c r="MNU37" s="161"/>
      <c r="MNV37" s="164"/>
      <c r="MNW37" s="161"/>
      <c r="MNX37" s="164"/>
      <c r="MNY37" s="161"/>
      <c r="MNZ37" s="164"/>
      <c r="MOA37" s="161"/>
      <c r="MOB37" s="164"/>
      <c r="MOC37" s="161"/>
      <c r="MOD37" s="164"/>
      <c r="MOE37" s="161"/>
      <c r="MOF37" s="164"/>
      <c r="MOG37" s="161"/>
      <c r="MOH37" s="164"/>
      <c r="MOI37" s="161"/>
      <c r="MOJ37" s="164"/>
      <c r="MOK37" s="161"/>
      <c r="MOL37" s="164"/>
      <c r="MOM37" s="161"/>
      <c r="MON37" s="164"/>
      <c r="MOO37" s="161"/>
      <c r="MOP37" s="164"/>
      <c r="MOQ37" s="161"/>
      <c r="MOR37" s="164"/>
      <c r="MOS37" s="161"/>
      <c r="MOT37" s="164"/>
      <c r="MOU37" s="161"/>
      <c r="MOV37" s="164"/>
      <c r="MOW37" s="161"/>
      <c r="MOX37" s="164"/>
      <c r="MOY37" s="161"/>
      <c r="MOZ37" s="164"/>
      <c r="MPA37" s="161"/>
      <c r="MPB37" s="164"/>
      <c r="MPC37" s="161"/>
      <c r="MPD37" s="164"/>
      <c r="MPE37" s="161"/>
      <c r="MPF37" s="164"/>
      <c r="MPG37" s="161"/>
      <c r="MPH37" s="164"/>
      <c r="MPI37" s="161"/>
      <c r="MPJ37" s="164"/>
      <c r="MPK37" s="161"/>
      <c r="MPL37" s="164"/>
      <c r="MPM37" s="161"/>
      <c r="MPN37" s="164"/>
      <c r="MPO37" s="161"/>
      <c r="MPP37" s="164"/>
      <c r="MPQ37" s="161"/>
      <c r="MPR37" s="164"/>
      <c r="MPS37" s="161"/>
      <c r="MPT37" s="164"/>
      <c r="MPU37" s="161"/>
      <c r="MPV37" s="164"/>
      <c r="MPW37" s="161"/>
      <c r="MPX37" s="164"/>
      <c r="MPY37" s="161"/>
      <c r="MPZ37" s="164"/>
      <c r="MQA37" s="161"/>
      <c r="MQB37" s="164"/>
      <c r="MQC37" s="161"/>
      <c r="MQD37" s="164"/>
      <c r="MQE37" s="161"/>
      <c r="MQF37" s="164"/>
      <c r="MQG37" s="161"/>
      <c r="MQH37" s="164"/>
      <c r="MQI37" s="161"/>
      <c r="MQJ37" s="164"/>
      <c r="MQK37" s="161"/>
      <c r="MQL37" s="164"/>
      <c r="MQM37" s="161"/>
      <c r="MQN37" s="164"/>
      <c r="MQO37" s="161"/>
      <c r="MQP37" s="164"/>
      <c r="MQQ37" s="161"/>
      <c r="MQR37" s="164"/>
      <c r="MQS37" s="161"/>
      <c r="MQT37" s="164"/>
      <c r="MQU37" s="161"/>
      <c r="MQV37" s="164"/>
      <c r="MQW37" s="161"/>
      <c r="MQX37" s="164"/>
      <c r="MQY37" s="161"/>
      <c r="MQZ37" s="164"/>
      <c r="MRA37" s="161"/>
      <c r="MRB37" s="164"/>
      <c r="MRC37" s="161"/>
      <c r="MRD37" s="164"/>
      <c r="MRE37" s="161"/>
      <c r="MRF37" s="164"/>
      <c r="MRG37" s="161"/>
      <c r="MRH37" s="164"/>
      <c r="MRI37" s="161"/>
      <c r="MRJ37" s="164"/>
      <c r="MRK37" s="161"/>
      <c r="MRL37" s="164"/>
      <c r="MRM37" s="161"/>
      <c r="MRN37" s="164"/>
      <c r="MRO37" s="161"/>
      <c r="MRP37" s="164"/>
      <c r="MRQ37" s="161"/>
      <c r="MRR37" s="164"/>
      <c r="MRS37" s="161"/>
      <c r="MRT37" s="164"/>
      <c r="MRU37" s="161"/>
      <c r="MRV37" s="164"/>
      <c r="MRW37" s="161"/>
      <c r="MRX37" s="164"/>
      <c r="MRY37" s="161"/>
      <c r="MRZ37" s="164"/>
      <c r="MSA37" s="161"/>
      <c r="MSB37" s="164"/>
      <c r="MSC37" s="161"/>
      <c r="MSD37" s="164"/>
      <c r="MSE37" s="161"/>
      <c r="MSF37" s="164"/>
      <c r="MSG37" s="161"/>
      <c r="MSH37" s="164"/>
      <c r="MSI37" s="161"/>
      <c r="MSJ37" s="164"/>
      <c r="MSK37" s="161"/>
      <c r="MSL37" s="164"/>
      <c r="MSM37" s="161"/>
      <c r="MSN37" s="164"/>
      <c r="MSO37" s="161"/>
      <c r="MSP37" s="164"/>
      <c r="MSQ37" s="161"/>
      <c r="MSR37" s="164"/>
      <c r="MSS37" s="161"/>
      <c r="MST37" s="164"/>
      <c r="MSU37" s="161"/>
      <c r="MSV37" s="164"/>
      <c r="MSW37" s="161"/>
      <c r="MSX37" s="164"/>
      <c r="MSY37" s="161"/>
      <c r="MSZ37" s="164"/>
      <c r="MTA37" s="161"/>
      <c r="MTB37" s="164"/>
      <c r="MTC37" s="161"/>
      <c r="MTD37" s="164"/>
      <c r="MTE37" s="161"/>
      <c r="MTF37" s="164"/>
      <c r="MTG37" s="161"/>
      <c r="MTH37" s="164"/>
      <c r="MTI37" s="161"/>
      <c r="MTJ37" s="164"/>
      <c r="MTK37" s="161"/>
      <c r="MTL37" s="164"/>
      <c r="MTM37" s="161"/>
      <c r="MTN37" s="164"/>
      <c r="MTO37" s="161"/>
      <c r="MTP37" s="164"/>
      <c r="MTQ37" s="161"/>
      <c r="MTR37" s="164"/>
      <c r="MTS37" s="161"/>
      <c r="MTT37" s="164"/>
      <c r="MTU37" s="161"/>
      <c r="MTV37" s="164"/>
      <c r="MTW37" s="161"/>
      <c r="MTX37" s="164"/>
      <c r="MTY37" s="161"/>
      <c r="MTZ37" s="164"/>
      <c r="MUA37" s="161"/>
      <c r="MUB37" s="164"/>
      <c r="MUC37" s="161"/>
      <c r="MUD37" s="164"/>
      <c r="MUE37" s="161"/>
      <c r="MUF37" s="164"/>
      <c r="MUG37" s="161"/>
      <c r="MUH37" s="164"/>
      <c r="MUI37" s="161"/>
      <c r="MUJ37" s="164"/>
      <c r="MUK37" s="161"/>
      <c r="MUL37" s="164"/>
      <c r="MUM37" s="161"/>
      <c r="MUN37" s="164"/>
      <c r="MUO37" s="161"/>
      <c r="MUP37" s="164"/>
      <c r="MUQ37" s="161"/>
      <c r="MUR37" s="164"/>
      <c r="MUS37" s="161"/>
      <c r="MUT37" s="164"/>
      <c r="MUU37" s="161"/>
      <c r="MUV37" s="164"/>
      <c r="MUW37" s="161"/>
      <c r="MUX37" s="164"/>
      <c r="MUY37" s="161"/>
      <c r="MUZ37" s="164"/>
      <c r="MVA37" s="161"/>
      <c r="MVB37" s="164"/>
      <c r="MVC37" s="161"/>
      <c r="MVD37" s="164"/>
      <c r="MVE37" s="161"/>
      <c r="MVF37" s="164"/>
      <c r="MVG37" s="161"/>
      <c r="MVH37" s="164"/>
      <c r="MVI37" s="161"/>
      <c r="MVJ37" s="164"/>
      <c r="MVK37" s="161"/>
      <c r="MVL37" s="164"/>
      <c r="MVM37" s="161"/>
      <c r="MVN37" s="164"/>
      <c r="MVO37" s="161"/>
      <c r="MVP37" s="164"/>
      <c r="MVQ37" s="161"/>
      <c r="MVR37" s="164"/>
      <c r="MVS37" s="161"/>
      <c r="MVT37" s="164"/>
      <c r="MVU37" s="161"/>
      <c r="MVV37" s="164"/>
      <c r="MVW37" s="161"/>
      <c r="MVX37" s="164"/>
      <c r="MVY37" s="161"/>
      <c r="MVZ37" s="164"/>
      <c r="MWA37" s="161"/>
      <c r="MWB37" s="164"/>
      <c r="MWC37" s="161"/>
      <c r="MWD37" s="164"/>
      <c r="MWE37" s="161"/>
      <c r="MWF37" s="164"/>
      <c r="MWG37" s="161"/>
      <c r="MWH37" s="164"/>
      <c r="MWI37" s="161"/>
      <c r="MWJ37" s="164"/>
      <c r="MWK37" s="161"/>
      <c r="MWL37" s="164"/>
      <c r="MWM37" s="161"/>
      <c r="MWN37" s="164"/>
      <c r="MWO37" s="161"/>
      <c r="MWP37" s="164"/>
      <c r="MWQ37" s="161"/>
      <c r="MWR37" s="164"/>
      <c r="MWS37" s="161"/>
      <c r="MWT37" s="164"/>
      <c r="MWU37" s="161"/>
      <c r="MWV37" s="164"/>
      <c r="MWW37" s="161"/>
      <c r="MWX37" s="164"/>
      <c r="MWY37" s="161"/>
      <c r="MWZ37" s="164"/>
      <c r="MXA37" s="161"/>
      <c r="MXB37" s="164"/>
      <c r="MXC37" s="161"/>
      <c r="MXD37" s="164"/>
      <c r="MXE37" s="161"/>
      <c r="MXF37" s="164"/>
      <c r="MXG37" s="161"/>
      <c r="MXH37" s="164"/>
      <c r="MXI37" s="161"/>
      <c r="MXJ37" s="164"/>
      <c r="MXK37" s="161"/>
      <c r="MXL37" s="164"/>
      <c r="MXM37" s="161"/>
      <c r="MXN37" s="164"/>
      <c r="MXO37" s="161"/>
      <c r="MXP37" s="164"/>
      <c r="MXQ37" s="161"/>
      <c r="MXR37" s="164"/>
      <c r="MXS37" s="161"/>
      <c r="MXT37" s="164"/>
      <c r="MXU37" s="161"/>
      <c r="MXV37" s="164"/>
      <c r="MXW37" s="161"/>
      <c r="MXX37" s="164"/>
      <c r="MXY37" s="161"/>
      <c r="MXZ37" s="164"/>
      <c r="MYA37" s="161"/>
      <c r="MYB37" s="164"/>
      <c r="MYC37" s="161"/>
      <c r="MYD37" s="164"/>
      <c r="MYE37" s="161"/>
      <c r="MYF37" s="164"/>
      <c r="MYG37" s="161"/>
      <c r="MYH37" s="164"/>
      <c r="MYI37" s="161"/>
      <c r="MYJ37" s="164"/>
      <c r="MYK37" s="161"/>
      <c r="MYL37" s="164"/>
      <c r="MYM37" s="161"/>
      <c r="MYN37" s="164"/>
      <c r="MYO37" s="161"/>
      <c r="MYP37" s="164"/>
      <c r="MYQ37" s="161"/>
      <c r="MYR37" s="164"/>
      <c r="MYS37" s="161"/>
      <c r="MYT37" s="164"/>
      <c r="MYU37" s="161"/>
      <c r="MYV37" s="164"/>
      <c r="MYW37" s="161"/>
      <c r="MYX37" s="164"/>
      <c r="MYY37" s="161"/>
      <c r="MYZ37" s="164"/>
      <c r="MZA37" s="161"/>
      <c r="MZB37" s="164"/>
      <c r="MZC37" s="161"/>
      <c r="MZD37" s="164"/>
      <c r="MZE37" s="161"/>
      <c r="MZF37" s="164"/>
      <c r="MZG37" s="161"/>
      <c r="MZH37" s="164"/>
      <c r="MZI37" s="161"/>
      <c r="MZJ37" s="164"/>
      <c r="MZK37" s="161"/>
      <c r="MZL37" s="164"/>
      <c r="MZM37" s="161"/>
      <c r="MZN37" s="164"/>
      <c r="MZO37" s="161"/>
      <c r="MZP37" s="164"/>
      <c r="MZQ37" s="161"/>
      <c r="MZR37" s="164"/>
      <c r="MZS37" s="161"/>
      <c r="MZT37" s="164"/>
      <c r="MZU37" s="161"/>
      <c r="MZV37" s="164"/>
      <c r="MZW37" s="161"/>
      <c r="MZX37" s="164"/>
      <c r="MZY37" s="161"/>
      <c r="MZZ37" s="164"/>
      <c r="NAA37" s="161"/>
      <c r="NAB37" s="164"/>
      <c r="NAC37" s="161"/>
      <c r="NAD37" s="164"/>
      <c r="NAE37" s="161"/>
      <c r="NAF37" s="164"/>
      <c r="NAG37" s="161"/>
      <c r="NAH37" s="164"/>
      <c r="NAI37" s="161"/>
      <c r="NAJ37" s="164"/>
      <c r="NAK37" s="161"/>
      <c r="NAL37" s="164"/>
      <c r="NAM37" s="161"/>
      <c r="NAN37" s="164"/>
      <c r="NAO37" s="161"/>
      <c r="NAP37" s="164"/>
      <c r="NAQ37" s="161"/>
      <c r="NAR37" s="164"/>
      <c r="NAS37" s="161"/>
      <c r="NAT37" s="164"/>
      <c r="NAU37" s="161"/>
      <c r="NAV37" s="164"/>
      <c r="NAW37" s="161"/>
      <c r="NAX37" s="164"/>
      <c r="NAY37" s="161"/>
      <c r="NAZ37" s="164"/>
      <c r="NBA37" s="161"/>
      <c r="NBB37" s="164"/>
      <c r="NBC37" s="161"/>
      <c r="NBD37" s="164"/>
      <c r="NBE37" s="161"/>
      <c r="NBF37" s="164"/>
      <c r="NBG37" s="161"/>
      <c r="NBH37" s="164"/>
      <c r="NBI37" s="161"/>
      <c r="NBJ37" s="164"/>
      <c r="NBK37" s="161"/>
      <c r="NBL37" s="164"/>
      <c r="NBM37" s="161"/>
      <c r="NBN37" s="164"/>
      <c r="NBO37" s="161"/>
      <c r="NBP37" s="164"/>
      <c r="NBQ37" s="161"/>
      <c r="NBR37" s="164"/>
      <c r="NBS37" s="161"/>
      <c r="NBT37" s="164"/>
      <c r="NBU37" s="161"/>
      <c r="NBV37" s="164"/>
      <c r="NBW37" s="161"/>
      <c r="NBX37" s="164"/>
      <c r="NBY37" s="161"/>
      <c r="NBZ37" s="164"/>
      <c r="NCA37" s="161"/>
      <c r="NCB37" s="164"/>
      <c r="NCC37" s="161"/>
      <c r="NCD37" s="164"/>
      <c r="NCE37" s="161"/>
      <c r="NCF37" s="164"/>
      <c r="NCG37" s="161"/>
      <c r="NCH37" s="164"/>
      <c r="NCI37" s="161"/>
      <c r="NCJ37" s="164"/>
      <c r="NCK37" s="161"/>
      <c r="NCL37" s="164"/>
      <c r="NCM37" s="161"/>
      <c r="NCN37" s="164"/>
      <c r="NCO37" s="161"/>
      <c r="NCP37" s="164"/>
      <c r="NCQ37" s="161"/>
      <c r="NCR37" s="164"/>
      <c r="NCS37" s="161"/>
      <c r="NCT37" s="164"/>
      <c r="NCU37" s="161"/>
      <c r="NCV37" s="164"/>
      <c r="NCW37" s="161"/>
      <c r="NCX37" s="164"/>
      <c r="NCY37" s="161"/>
      <c r="NCZ37" s="164"/>
      <c r="NDA37" s="161"/>
      <c r="NDB37" s="164"/>
      <c r="NDC37" s="161"/>
      <c r="NDD37" s="164"/>
      <c r="NDE37" s="161"/>
      <c r="NDF37" s="164"/>
      <c r="NDG37" s="161"/>
      <c r="NDH37" s="164"/>
      <c r="NDI37" s="161"/>
      <c r="NDJ37" s="164"/>
      <c r="NDK37" s="161"/>
      <c r="NDL37" s="164"/>
      <c r="NDM37" s="161"/>
      <c r="NDN37" s="164"/>
      <c r="NDO37" s="161"/>
      <c r="NDP37" s="164"/>
      <c r="NDQ37" s="161"/>
      <c r="NDR37" s="164"/>
      <c r="NDS37" s="161"/>
      <c r="NDT37" s="164"/>
      <c r="NDU37" s="161"/>
      <c r="NDV37" s="164"/>
      <c r="NDW37" s="161"/>
      <c r="NDX37" s="164"/>
      <c r="NDY37" s="161"/>
      <c r="NDZ37" s="164"/>
      <c r="NEA37" s="161"/>
      <c r="NEB37" s="164"/>
      <c r="NEC37" s="161"/>
      <c r="NED37" s="164"/>
      <c r="NEE37" s="161"/>
      <c r="NEF37" s="164"/>
      <c r="NEG37" s="161"/>
      <c r="NEH37" s="164"/>
      <c r="NEI37" s="161"/>
      <c r="NEJ37" s="164"/>
      <c r="NEK37" s="161"/>
      <c r="NEL37" s="164"/>
      <c r="NEM37" s="161"/>
      <c r="NEN37" s="164"/>
      <c r="NEO37" s="161"/>
      <c r="NEP37" s="164"/>
      <c r="NEQ37" s="161"/>
      <c r="NER37" s="164"/>
      <c r="NES37" s="161"/>
      <c r="NET37" s="164"/>
      <c r="NEU37" s="161"/>
      <c r="NEV37" s="164"/>
      <c r="NEW37" s="161"/>
      <c r="NEX37" s="164"/>
      <c r="NEY37" s="161"/>
      <c r="NEZ37" s="164"/>
      <c r="NFA37" s="161"/>
      <c r="NFB37" s="164"/>
      <c r="NFC37" s="161"/>
      <c r="NFD37" s="164"/>
      <c r="NFE37" s="161"/>
      <c r="NFF37" s="164"/>
      <c r="NFG37" s="161"/>
      <c r="NFH37" s="164"/>
      <c r="NFI37" s="161"/>
      <c r="NFJ37" s="164"/>
      <c r="NFK37" s="161"/>
      <c r="NFL37" s="164"/>
      <c r="NFM37" s="161"/>
      <c r="NFN37" s="164"/>
      <c r="NFO37" s="161"/>
      <c r="NFP37" s="164"/>
      <c r="NFQ37" s="161"/>
      <c r="NFR37" s="164"/>
      <c r="NFS37" s="161"/>
      <c r="NFT37" s="164"/>
      <c r="NFU37" s="161"/>
      <c r="NFV37" s="164"/>
      <c r="NFW37" s="161"/>
      <c r="NFX37" s="164"/>
      <c r="NFY37" s="161"/>
      <c r="NFZ37" s="164"/>
      <c r="NGA37" s="161"/>
      <c r="NGB37" s="164"/>
      <c r="NGC37" s="161"/>
      <c r="NGD37" s="164"/>
      <c r="NGE37" s="161"/>
      <c r="NGF37" s="164"/>
      <c r="NGG37" s="161"/>
      <c r="NGH37" s="164"/>
      <c r="NGI37" s="161"/>
      <c r="NGJ37" s="164"/>
      <c r="NGK37" s="161"/>
      <c r="NGL37" s="164"/>
      <c r="NGM37" s="161"/>
      <c r="NGN37" s="164"/>
      <c r="NGO37" s="161"/>
      <c r="NGP37" s="164"/>
      <c r="NGQ37" s="161"/>
      <c r="NGR37" s="164"/>
      <c r="NGS37" s="161"/>
      <c r="NGT37" s="164"/>
      <c r="NGU37" s="161"/>
      <c r="NGV37" s="164"/>
      <c r="NGW37" s="161"/>
      <c r="NGX37" s="164"/>
      <c r="NGY37" s="161"/>
      <c r="NGZ37" s="164"/>
      <c r="NHA37" s="161"/>
      <c r="NHB37" s="164"/>
      <c r="NHC37" s="161"/>
      <c r="NHD37" s="164"/>
      <c r="NHE37" s="161"/>
      <c r="NHF37" s="164"/>
      <c r="NHG37" s="161"/>
      <c r="NHH37" s="164"/>
      <c r="NHI37" s="161"/>
      <c r="NHJ37" s="164"/>
      <c r="NHK37" s="161"/>
      <c r="NHL37" s="164"/>
      <c r="NHM37" s="161"/>
      <c r="NHN37" s="164"/>
      <c r="NHO37" s="161"/>
      <c r="NHP37" s="164"/>
      <c r="NHQ37" s="161"/>
      <c r="NHR37" s="164"/>
      <c r="NHS37" s="161"/>
      <c r="NHT37" s="164"/>
      <c r="NHU37" s="161"/>
      <c r="NHV37" s="164"/>
      <c r="NHW37" s="161"/>
      <c r="NHX37" s="164"/>
      <c r="NHY37" s="161"/>
      <c r="NHZ37" s="164"/>
      <c r="NIA37" s="161"/>
      <c r="NIB37" s="164"/>
      <c r="NIC37" s="161"/>
      <c r="NID37" s="164"/>
      <c r="NIE37" s="161"/>
      <c r="NIF37" s="164"/>
      <c r="NIG37" s="161"/>
      <c r="NIH37" s="164"/>
      <c r="NII37" s="161"/>
      <c r="NIJ37" s="164"/>
      <c r="NIK37" s="161"/>
      <c r="NIL37" s="164"/>
      <c r="NIM37" s="161"/>
      <c r="NIN37" s="164"/>
      <c r="NIO37" s="161"/>
      <c r="NIP37" s="164"/>
      <c r="NIQ37" s="161"/>
      <c r="NIR37" s="164"/>
      <c r="NIS37" s="161"/>
      <c r="NIT37" s="164"/>
      <c r="NIU37" s="161"/>
      <c r="NIV37" s="164"/>
      <c r="NIW37" s="161"/>
      <c r="NIX37" s="164"/>
      <c r="NIY37" s="161"/>
      <c r="NIZ37" s="164"/>
      <c r="NJA37" s="161"/>
      <c r="NJB37" s="164"/>
      <c r="NJC37" s="161"/>
      <c r="NJD37" s="164"/>
      <c r="NJE37" s="161"/>
      <c r="NJF37" s="164"/>
      <c r="NJG37" s="161"/>
      <c r="NJH37" s="164"/>
      <c r="NJI37" s="161"/>
      <c r="NJJ37" s="164"/>
      <c r="NJK37" s="161"/>
      <c r="NJL37" s="164"/>
      <c r="NJM37" s="161"/>
      <c r="NJN37" s="164"/>
      <c r="NJO37" s="161"/>
      <c r="NJP37" s="164"/>
      <c r="NJQ37" s="161"/>
      <c r="NJR37" s="164"/>
      <c r="NJS37" s="161"/>
      <c r="NJT37" s="164"/>
      <c r="NJU37" s="161"/>
      <c r="NJV37" s="164"/>
      <c r="NJW37" s="161"/>
      <c r="NJX37" s="164"/>
      <c r="NJY37" s="161"/>
      <c r="NJZ37" s="164"/>
      <c r="NKA37" s="161"/>
      <c r="NKB37" s="164"/>
      <c r="NKC37" s="161"/>
      <c r="NKD37" s="164"/>
      <c r="NKE37" s="161"/>
      <c r="NKF37" s="164"/>
      <c r="NKG37" s="161"/>
      <c r="NKH37" s="164"/>
      <c r="NKI37" s="161"/>
      <c r="NKJ37" s="164"/>
      <c r="NKK37" s="161"/>
      <c r="NKL37" s="164"/>
      <c r="NKM37" s="161"/>
      <c r="NKN37" s="164"/>
      <c r="NKO37" s="161"/>
      <c r="NKP37" s="164"/>
      <c r="NKQ37" s="161"/>
      <c r="NKR37" s="164"/>
      <c r="NKS37" s="161"/>
      <c r="NKT37" s="164"/>
      <c r="NKU37" s="161"/>
      <c r="NKV37" s="164"/>
      <c r="NKW37" s="161"/>
      <c r="NKX37" s="164"/>
      <c r="NKY37" s="161"/>
      <c r="NKZ37" s="164"/>
      <c r="NLA37" s="161"/>
      <c r="NLB37" s="164"/>
      <c r="NLC37" s="161"/>
      <c r="NLD37" s="164"/>
      <c r="NLE37" s="161"/>
      <c r="NLF37" s="164"/>
      <c r="NLG37" s="161"/>
      <c r="NLH37" s="164"/>
      <c r="NLI37" s="161"/>
      <c r="NLJ37" s="164"/>
      <c r="NLK37" s="161"/>
      <c r="NLL37" s="164"/>
      <c r="NLM37" s="161"/>
      <c r="NLN37" s="164"/>
      <c r="NLO37" s="161"/>
      <c r="NLP37" s="164"/>
      <c r="NLQ37" s="161"/>
      <c r="NLR37" s="164"/>
      <c r="NLS37" s="161"/>
      <c r="NLT37" s="164"/>
      <c r="NLU37" s="161"/>
      <c r="NLV37" s="164"/>
      <c r="NLW37" s="161"/>
      <c r="NLX37" s="164"/>
      <c r="NLY37" s="161"/>
      <c r="NLZ37" s="164"/>
      <c r="NMA37" s="161"/>
      <c r="NMB37" s="164"/>
      <c r="NMC37" s="161"/>
      <c r="NMD37" s="164"/>
      <c r="NME37" s="161"/>
      <c r="NMF37" s="164"/>
      <c r="NMG37" s="161"/>
      <c r="NMH37" s="164"/>
      <c r="NMI37" s="161"/>
      <c r="NMJ37" s="164"/>
      <c r="NMK37" s="161"/>
      <c r="NML37" s="164"/>
      <c r="NMM37" s="161"/>
      <c r="NMN37" s="164"/>
      <c r="NMO37" s="161"/>
      <c r="NMP37" s="164"/>
      <c r="NMQ37" s="161"/>
      <c r="NMR37" s="164"/>
      <c r="NMS37" s="161"/>
      <c r="NMT37" s="164"/>
      <c r="NMU37" s="161"/>
      <c r="NMV37" s="164"/>
      <c r="NMW37" s="161"/>
      <c r="NMX37" s="164"/>
      <c r="NMY37" s="161"/>
      <c r="NMZ37" s="164"/>
      <c r="NNA37" s="161"/>
      <c r="NNB37" s="164"/>
      <c r="NNC37" s="161"/>
      <c r="NND37" s="164"/>
      <c r="NNE37" s="161"/>
      <c r="NNF37" s="164"/>
      <c r="NNG37" s="161"/>
      <c r="NNH37" s="164"/>
      <c r="NNI37" s="161"/>
      <c r="NNJ37" s="164"/>
      <c r="NNK37" s="161"/>
      <c r="NNL37" s="164"/>
      <c r="NNM37" s="161"/>
      <c r="NNN37" s="164"/>
      <c r="NNO37" s="161"/>
      <c r="NNP37" s="164"/>
      <c r="NNQ37" s="161"/>
      <c r="NNR37" s="164"/>
      <c r="NNS37" s="161"/>
      <c r="NNT37" s="164"/>
      <c r="NNU37" s="161"/>
      <c r="NNV37" s="164"/>
      <c r="NNW37" s="161"/>
      <c r="NNX37" s="164"/>
      <c r="NNY37" s="161"/>
      <c r="NNZ37" s="164"/>
      <c r="NOA37" s="161"/>
      <c r="NOB37" s="164"/>
      <c r="NOC37" s="161"/>
      <c r="NOD37" s="164"/>
      <c r="NOE37" s="161"/>
      <c r="NOF37" s="164"/>
      <c r="NOG37" s="161"/>
      <c r="NOH37" s="164"/>
      <c r="NOI37" s="161"/>
      <c r="NOJ37" s="164"/>
      <c r="NOK37" s="161"/>
      <c r="NOL37" s="164"/>
      <c r="NOM37" s="161"/>
      <c r="NON37" s="164"/>
      <c r="NOO37" s="161"/>
      <c r="NOP37" s="164"/>
      <c r="NOQ37" s="161"/>
      <c r="NOR37" s="164"/>
      <c r="NOS37" s="161"/>
      <c r="NOT37" s="164"/>
      <c r="NOU37" s="161"/>
      <c r="NOV37" s="164"/>
      <c r="NOW37" s="161"/>
      <c r="NOX37" s="164"/>
      <c r="NOY37" s="161"/>
      <c r="NOZ37" s="164"/>
      <c r="NPA37" s="161"/>
      <c r="NPB37" s="164"/>
      <c r="NPC37" s="161"/>
      <c r="NPD37" s="164"/>
      <c r="NPE37" s="161"/>
      <c r="NPF37" s="164"/>
      <c r="NPG37" s="161"/>
      <c r="NPH37" s="164"/>
      <c r="NPI37" s="161"/>
      <c r="NPJ37" s="164"/>
      <c r="NPK37" s="161"/>
      <c r="NPL37" s="164"/>
      <c r="NPM37" s="161"/>
      <c r="NPN37" s="164"/>
      <c r="NPO37" s="161"/>
      <c r="NPP37" s="164"/>
      <c r="NPQ37" s="161"/>
      <c r="NPR37" s="164"/>
      <c r="NPS37" s="161"/>
      <c r="NPT37" s="164"/>
      <c r="NPU37" s="161"/>
      <c r="NPV37" s="164"/>
      <c r="NPW37" s="161"/>
      <c r="NPX37" s="164"/>
      <c r="NPY37" s="161"/>
      <c r="NPZ37" s="164"/>
      <c r="NQA37" s="161"/>
      <c r="NQB37" s="164"/>
      <c r="NQC37" s="161"/>
      <c r="NQD37" s="164"/>
      <c r="NQE37" s="161"/>
      <c r="NQF37" s="164"/>
      <c r="NQG37" s="161"/>
      <c r="NQH37" s="164"/>
      <c r="NQI37" s="161"/>
      <c r="NQJ37" s="164"/>
      <c r="NQK37" s="161"/>
      <c r="NQL37" s="164"/>
      <c r="NQM37" s="161"/>
      <c r="NQN37" s="164"/>
      <c r="NQO37" s="161"/>
      <c r="NQP37" s="164"/>
      <c r="NQQ37" s="161"/>
      <c r="NQR37" s="164"/>
      <c r="NQS37" s="161"/>
      <c r="NQT37" s="164"/>
      <c r="NQU37" s="161"/>
      <c r="NQV37" s="164"/>
      <c r="NQW37" s="161"/>
      <c r="NQX37" s="164"/>
      <c r="NQY37" s="161"/>
      <c r="NQZ37" s="164"/>
      <c r="NRA37" s="161"/>
      <c r="NRB37" s="164"/>
      <c r="NRC37" s="161"/>
      <c r="NRD37" s="164"/>
      <c r="NRE37" s="161"/>
      <c r="NRF37" s="164"/>
      <c r="NRG37" s="161"/>
      <c r="NRH37" s="164"/>
      <c r="NRI37" s="161"/>
      <c r="NRJ37" s="164"/>
      <c r="NRK37" s="161"/>
      <c r="NRL37" s="164"/>
      <c r="NRM37" s="161"/>
      <c r="NRN37" s="164"/>
      <c r="NRO37" s="161"/>
      <c r="NRP37" s="164"/>
      <c r="NRQ37" s="161"/>
      <c r="NRR37" s="164"/>
      <c r="NRS37" s="161"/>
      <c r="NRT37" s="164"/>
      <c r="NRU37" s="161"/>
      <c r="NRV37" s="164"/>
      <c r="NRW37" s="161"/>
      <c r="NRX37" s="164"/>
      <c r="NRY37" s="161"/>
      <c r="NRZ37" s="164"/>
      <c r="NSA37" s="161"/>
      <c r="NSB37" s="164"/>
      <c r="NSC37" s="161"/>
      <c r="NSD37" s="164"/>
      <c r="NSE37" s="161"/>
      <c r="NSF37" s="164"/>
      <c r="NSG37" s="161"/>
      <c r="NSH37" s="164"/>
      <c r="NSI37" s="161"/>
      <c r="NSJ37" s="164"/>
      <c r="NSK37" s="161"/>
      <c r="NSL37" s="164"/>
      <c r="NSM37" s="161"/>
      <c r="NSN37" s="164"/>
      <c r="NSO37" s="161"/>
      <c r="NSP37" s="164"/>
      <c r="NSQ37" s="161"/>
      <c r="NSR37" s="164"/>
      <c r="NSS37" s="161"/>
      <c r="NST37" s="164"/>
      <c r="NSU37" s="161"/>
      <c r="NSV37" s="164"/>
      <c r="NSW37" s="161"/>
      <c r="NSX37" s="164"/>
      <c r="NSY37" s="161"/>
      <c r="NSZ37" s="164"/>
      <c r="NTA37" s="161"/>
      <c r="NTB37" s="164"/>
      <c r="NTC37" s="161"/>
      <c r="NTD37" s="164"/>
      <c r="NTE37" s="161"/>
      <c r="NTF37" s="164"/>
      <c r="NTG37" s="161"/>
      <c r="NTH37" s="164"/>
      <c r="NTI37" s="161"/>
      <c r="NTJ37" s="164"/>
      <c r="NTK37" s="161"/>
      <c r="NTL37" s="164"/>
      <c r="NTM37" s="161"/>
      <c r="NTN37" s="164"/>
      <c r="NTO37" s="161"/>
      <c r="NTP37" s="164"/>
      <c r="NTQ37" s="161"/>
      <c r="NTR37" s="164"/>
      <c r="NTS37" s="161"/>
      <c r="NTT37" s="164"/>
      <c r="NTU37" s="161"/>
      <c r="NTV37" s="164"/>
      <c r="NTW37" s="161"/>
      <c r="NTX37" s="164"/>
      <c r="NTY37" s="161"/>
      <c r="NTZ37" s="164"/>
      <c r="NUA37" s="161"/>
      <c r="NUB37" s="164"/>
      <c r="NUC37" s="161"/>
      <c r="NUD37" s="164"/>
      <c r="NUE37" s="161"/>
      <c r="NUF37" s="164"/>
      <c r="NUG37" s="161"/>
      <c r="NUH37" s="164"/>
      <c r="NUI37" s="161"/>
      <c r="NUJ37" s="164"/>
      <c r="NUK37" s="161"/>
      <c r="NUL37" s="164"/>
      <c r="NUM37" s="161"/>
      <c r="NUN37" s="164"/>
      <c r="NUO37" s="161"/>
      <c r="NUP37" s="164"/>
      <c r="NUQ37" s="161"/>
      <c r="NUR37" s="164"/>
      <c r="NUS37" s="161"/>
      <c r="NUT37" s="164"/>
      <c r="NUU37" s="161"/>
      <c r="NUV37" s="164"/>
      <c r="NUW37" s="161"/>
      <c r="NUX37" s="164"/>
      <c r="NUY37" s="161"/>
      <c r="NUZ37" s="164"/>
      <c r="NVA37" s="161"/>
      <c r="NVB37" s="164"/>
      <c r="NVC37" s="161"/>
      <c r="NVD37" s="164"/>
      <c r="NVE37" s="161"/>
      <c r="NVF37" s="164"/>
      <c r="NVG37" s="161"/>
      <c r="NVH37" s="164"/>
      <c r="NVI37" s="161"/>
      <c r="NVJ37" s="164"/>
      <c r="NVK37" s="161"/>
      <c r="NVL37" s="164"/>
      <c r="NVM37" s="161"/>
      <c r="NVN37" s="164"/>
      <c r="NVO37" s="161"/>
      <c r="NVP37" s="164"/>
      <c r="NVQ37" s="161"/>
      <c r="NVR37" s="164"/>
      <c r="NVS37" s="161"/>
      <c r="NVT37" s="164"/>
      <c r="NVU37" s="161"/>
      <c r="NVV37" s="164"/>
      <c r="NVW37" s="161"/>
      <c r="NVX37" s="164"/>
      <c r="NVY37" s="161"/>
      <c r="NVZ37" s="164"/>
      <c r="NWA37" s="161"/>
      <c r="NWB37" s="164"/>
      <c r="NWC37" s="161"/>
      <c r="NWD37" s="164"/>
      <c r="NWE37" s="161"/>
      <c r="NWF37" s="164"/>
      <c r="NWG37" s="161"/>
      <c r="NWH37" s="164"/>
      <c r="NWI37" s="161"/>
      <c r="NWJ37" s="164"/>
      <c r="NWK37" s="161"/>
      <c r="NWL37" s="164"/>
      <c r="NWM37" s="161"/>
      <c r="NWN37" s="164"/>
      <c r="NWO37" s="161"/>
      <c r="NWP37" s="164"/>
      <c r="NWQ37" s="161"/>
      <c r="NWR37" s="164"/>
      <c r="NWS37" s="161"/>
      <c r="NWT37" s="164"/>
      <c r="NWU37" s="161"/>
      <c r="NWV37" s="164"/>
      <c r="NWW37" s="161"/>
      <c r="NWX37" s="164"/>
      <c r="NWY37" s="161"/>
      <c r="NWZ37" s="164"/>
      <c r="NXA37" s="161"/>
      <c r="NXB37" s="164"/>
      <c r="NXC37" s="161"/>
      <c r="NXD37" s="164"/>
      <c r="NXE37" s="161"/>
      <c r="NXF37" s="164"/>
      <c r="NXG37" s="161"/>
      <c r="NXH37" s="164"/>
      <c r="NXI37" s="161"/>
      <c r="NXJ37" s="164"/>
      <c r="NXK37" s="161"/>
      <c r="NXL37" s="164"/>
      <c r="NXM37" s="161"/>
      <c r="NXN37" s="164"/>
      <c r="NXO37" s="161"/>
      <c r="NXP37" s="164"/>
      <c r="NXQ37" s="161"/>
      <c r="NXR37" s="164"/>
      <c r="NXS37" s="161"/>
      <c r="NXT37" s="164"/>
      <c r="NXU37" s="161"/>
      <c r="NXV37" s="164"/>
      <c r="NXW37" s="161"/>
      <c r="NXX37" s="164"/>
      <c r="NXY37" s="161"/>
      <c r="NXZ37" s="164"/>
      <c r="NYA37" s="161"/>
      <c r="NYB37" s="164"/>
      <c r="NYC37" s="161"/>
      <c r="NYD37" s="164"/>
      <c r="NYE37" s="161"/>
      <c r="NYF37" s="164"/>
      <c r="NYG37" s="161"/>
      <c r="NYH37" s="164"/>
      <c r="NYI37" s="161"/>
      <c r="NYJ37" s="164"/>
      <c r="NYK37" s="161"/>
      <c r="NYL37" s="164"/>
      <c r="NYM37" s="161"/>
      <c r="NYN37" s="164"/>
      <c r="NYO37" s="161"/>
      <c r="NYP37" s="164"/>
      <c r="NYQ37" s="161"/>
      <c r="NYR37" s="164"/>
      <c r="NYS37" s="161"/>
      <c r="NYT37" s="164"/>
      <c r="NYU37" s="161"/>
      <c r="NYV37" s="164"/>
      <c r="NYW37" s="161"/>
      <c r="NYX37" s="164"/>
      <c r="NYY37" s="161"/>
      <c r="NYZ37" s="164"/>
      <c r="NZA37" s="161"/>
      <c r="NZB37" s="164"/>
      <c r="NZC37" s="161"/>
      <c r="NZD37" s="164"/>
      <c r="NZE37" s="161"/>
      <c r="NZF37" s="164"/>
      <c r="NZG37" s="161"/>
      <c r="NZH37" s="164"/>
      <c r="NZI37" s="161"/>
      <c r="NZJ37" s="164"/>
      <c r="NZK37" s="161"/>
      <c r="NZL37" s="164"/>
      <c r="NZM37" s="161"/>
      <c r="NZN37" s="164"/>
      <c r="NZO37" s="161"/>
      <c r="NZP37" s="164"/>
      <c r="NZQ37" s="161"/>
      <c r="NZR37" s="164"/>
      <c r="NZS37" s="161"/>
      <c r="NZT37" s="164"/>
      <c r="NZU37" s="161"/>
      <c r="NZV37" s="164"/>
      <c r="NZW37" s="161"/>
      <c r="NZX37" s="164"/>
      <c r="NZY37" s="161"/>
      <c r="NZZ37" s="164"/>
      <c r="OAA37" s="161"/>
      <c r="OAB37" s="164"/>
      <c r="OAC37" s="161"/>
      <c r="OAD37" s="164"/>
      <c r="OAE37" s="161"/>
      <c r="OAF37" s="164"/>
      <c r="OAG37" s="161"/>
      <c r="OAH37" s="164"/>
      <c r="OAI37" s="161"/>
      <c r="OAJ37" s="164"/>
      <c r="OAK37" s="161"/>
      <c r="OAL37" s="164"/>
      <c r="OAM37" s="161"/>
      <c r="OAN37" s="164"/>
      <c r="OAO37" s="161"/>
      <c r="OAP37" s="164"/>
      <c r="OAQ37" s="161"/>
      <c r="OAR37" s="164"/>
      <c r="OAS37" s="161"/>
      <c r="OAT37" s="164"/>
      <c r="OAU37" s="161"/>
      <c r="OAV37" s="164"/>
      <c r="OAW37" s="161"/>
      <c r="OAX37" s="164"/>
      <c r="OAY37" s="161"/>
      <c r="OAZ37" s="164"/>
      <c r="OBA37" s="161"/>
      <c r="OBB37" s="164"/>
      <c r="OBC37" s="161"/>
      <c r="OBD37" s="164"/>
      <c r="OBE37" s="161"/>
      <c r="OBF37" s="164"/>
      <c r="OBG37" s="161"/>
      <c r="OBH37" s="164"/>
      <c r="OBI37" s="161"/>
      <c r="OBJ37" s="164"/>
      <c r="OBK37" s="161"/>
      <c r="OBL37" s="164"/>
      <c r="OBM37" s="161"/>
      <c r="OBN37" s="164"/>
      <c r="OBO37" s="161"/>
      <c r="OBP37" s="164"/>
      <c r="OBQ37" s="161"/>
      <c r="OBR37" s="164"/>
      <c r="OBS37" s="161"/>
      <c r="OBT37" s="164"/>
      <c r="OBU37" s="161"/>
      <c r="OBV37" s="164"/>
      <c r="OBW37" s="161"/>
      <c r="OBX37" s="164"/>
      <c r="OBY37" s="161"/>
      <c r="OBZ37" s="164"/>
      <c r="OCA37" s="161"/>
      <c r="OCB37" s="164"/>
      <c r="OCC37" s="161"/>
      <c r="OCD37" s="164"/>
      <c r="OCE37" s="161"/>
      <c r="OCF37" s="164"/>
      <c r="OCG37" s="161"/>
      <c r="OCH37" s="164"/>
      <c r="OCI37" s="161"/>
      <c r="OCJ37" s="164"/>
      <c r="OCK37" s="161"/>
      <c r="OCL37" s="164"/>
      <c r="OCM37" s="161"/>
      <c r="OCN37" s="164"/>
      <c r="OCO37" s="161"/>
      <c r="OCP37" s="164"/>
      <c r="OCQ37" s="161"/>
      <c r="OCR37" s="164"/>
      <c r="OCS37" s="161"/>
      <c r="OCT37" s="164"/>
      <c r="OCU37" s="161"/>
      <c r="OCV37" s="164"/>
      <c r="OCW37" s="161"/>
      <c r="OCX37" s="164"/>
      <c r="OCY37" s="161"/>
      <c r="OCZ37" s="164"/>
      <c r="ODA37" s="161"/>
      <c r="ODB37" s="164"/>
      <c r="ODC37" s="161"/>
      <c r="ODD37" s="164"/>
      <c r="ODE37" s="161"/>
      <c r="ODF37" s="164"/>
      <c r="ODG37" s="161"/>
      <c r="ODH37" s="164"/>
      <c r="ODI37" s="161"/>
      <c r="ODJ37" s="164"/>
      <c r="ODK37" s="161"/>
      <c r="ODL37" s="164"/>
      <c r="ODM37" s="161"/>
      <c r="ODN37" s="164"/>
      <c r="ODO37" s="161"/>
      <c r="ODP37" s="164"/>
      <c r="ODQ37" s="161"/>
      <c r="ODR37" s="164"/>
      <c r="ODS37" s="161"/>
      <c r="ODT37" s="164"/>
      <c r="ODU37" s="161"/>
      <c r="ODV37" s="164"/>
      <c r="ODW37" s="161"/>
      <c r="ODX37" s="164"/>
      <c r="ODY37" s="161"/>
      <c r="ODZ37" s="164"/>
      <c r="OEA37" s="161"/>
      <c r="OEB37" s="164"/>
      <c r="OEC37" s="161"/>
      <c r="OED37" s="164"/>
      <c r="OEE37" s="161"/>
      <c r="OEF37" s="164"/>
      <c r="OEG37" s="161"/>
      <c r="OEH37" s="164"/>
      <c r="OEI37" s="161"/>
      <c r="OEJ37" s="164"/>
      <c r="OEK37" s="161"/>
      <c r="OEL37" s="164"/>
      <c r="OEM37" s="161"/>
      <c r="OEN37" s="164"/>
      <c r="OEO37" s="161"/>
      <c r="OEP37" s="164"/>
      <c r="OEQ37" s="161"/>
      <c r="OER37" s="164"/>
      <c r="OES37" s="161"/>
      <c r="OET37" s="164"/>
      <c r="OEU37" s="161"/>
      <c r="OEV37" s="164"/>
      <c r="OEW37" s="161"/>
      <c r="OEX37" s="164"/>
      <c r="OEY37" s="161"/>
      <c r="OEZ37" s="164"/>
      <c r="OFA37" s="161"/>
      <c r="OFB37" s="164"/>
      <c r="OFC37" s="161"/>
      <c r="OFD37" s="164"/>
      <c r="OFE37" s="161"/>
      <c r="OFF37" s="164"/>
      <c r="OFG37" s="161"/>
      <c r="OFH37" s="164"/>
      <c r="OFI37" s="161"/>
      <c r="OFJ37" s="164"/>
      <c r="OFK37" s="161"/>
      <c r="OFL37" s="164"/>
      <c r="OFM37" s="161"/>
      <c r="OFN37" s="164"/>
      <c r="OFO37" s="161"/>
      <c r="OFP37" s="164"/>
      <c r="OFQ37" s="161"/>
      <c r="OFR37" s="164"/>
      <c r="OFS37" s="161"/>
      <c r="OFT37" s="164"/>
      <c r="OFU37" s="161"/>
      <c r="OFV37" s="164"/>
      <c r="OFW37" s="161"/>
      <c r="OFX37" s="164"/>
      <c r="OFY37" s="161"/>
      <c r="OFZ37" s="164"/>
      <c r="OGA37" s="161"/>
      <c r="OGB37" s="164"/>
      <c r="OGC37" s="161"/>
      <c r="OGD37" s="164"/>
      <c r="OGE37" s="161"/>
      <c r="OGF37" s="164"/>
      <c r="OGG37" s="161"/>
      <c r="OGH37" s="164"/>
      <c r="OGI37" s="161"/>
      <c r="OGJ37" s="164"/>
      <c r="OGK37" s="161"/>
      <c r="OGL37" s="164"/>
      <c r="OGM37" s="161"/>
      <c r="OGN37" s="164"/>
      <c r="OGO37" s="161"/>
      <c r="OGP37" s="164"/>
      <c r="OGQ37" s="161"/>
      <c r="OGR37" s="164"/>
      <c r="OGS37" s="161"/>
      <c r="OGT37" s="164"/>
      <c r="OGU37" s="161"/>
      <c r="OGV37" s="164"/>
      <c r="OGW37" s="161"/>
      <c r="OGX37" s="164"/>
      <c r="OGY37" s="161"/>
      <c r="OGZ37" s="164"/>
      <c r="OHA37" s="161"/>
      <c r="OHB37" s="164"/>
      <c r="OHC37" s="161"/>
      <c r="OHD37" s="164"/>
      <c r="OHE37" s="161"/>
      <c r="OHF37" s="164"/>
      <c r="OHG37" s="161"/>
      <c r="OHH37" s="164"/>
      <c r="OHI37" s="161"/>
      <c r="OHJ37" s="164"/>
      <c r="OHK37" s="161"/>
      <c r="OHL37" s="164"/>
      <c r="OHM37" s="161"/>
      <c r="OHN37" s="164"/>
      <c r="OHO37" s="161"/>
      <c r="OHP37" s="164"/>
      <c r="OHQ37" s="161"/>
      <c r="OHR37" s="164"/>
      <c r="OHS37" s="161"/>
      <c r="OHT37" s="164"/>
      <c r="OHU37" s="161"/>
      <c r="OHV37" s="164"/>
      <c r="OHW37" s="161"/>
      <c r="OHX37" s="164"/>
      <c r="OHY37" s="161"/>
      <c r="OHZ37" s="164"/>
      <c r="OIA37" s="161"/>
      <c r="OIB37" s="164"/>
      <c r="OIC37" s="161"/>
      <c r="OID37" s="164"/>
      <c r="OIE37" s="161"/>
      <c r="OIF37" s="164"/>
      <c r="OIG37" s="161"/>
      <c r="OIH37" s="164"/>
      <c r="OII37" s="161"/>
      <c r="OIJ37" s="164"/>
      <c r="OIK37" s="161"/>
      <c r="OIL37" s="164"/>
      <c r="OIM37" s="161"/>
      <c r="OIN37" s="164"/>
      <c r="OIO37" s="161"/>
      <c r="OIP37" s="164"/>
      <c r="OIQ37" s="161"/>
      <c r="OIR37" s="164"/>
      <c r="OIS37" s="161"/>
      <c r="OIT37" s="164"/>
      <c r="OIU37" s="161"/>
      <c r="OIV37" s="164"/>
      <c r="OIW37" s="161"/>
      <c r="OIX37" s="164"/>
      <c r="OIY37" s="161"/>
      <c r="OIZ37" s="164"/>
      <c r="OJA37" s="161"/>
      <c r="OJB37" s="164"/>
      <c r="OJC37" s="161"/>
      <c r="OJD37" s="164"/>
      <c r="OJE37" s="161"/>
      <c r="OJF37" s="164"/>
      <c r="OJG37" s="161"/>
      <c r="OJH37" s="164"/>
      <c r="OJI37" s="161"/>
      <c r="OJJ37" s="164"/>
      <c r="OJK37" s="161"/>
      <c r="OJL37" s="164"/>
      <c r="OJM37" s="161"/>
      <c r="OJN37" s="164"/>
      <c r="OJO37" s="161"/>
      <c r="OJP37" s="164"/>
      <c r="OJQ37" s="161"/>
      <c r="OJR37" s="164"/>
      <c r="OJS37" s="161"/>
      <c r="OJT37" s="164"/>
      <c r="OJU37" s="161"/>
      <c r="OJV37" s="164"/>
      <c r="OJW37" s="161"/>
      <c r="OJX37" s="164"/>
      <c r="OJY37" s="161"/>
      <c r="OJZ37" s="164"/>
      <c r="OKA37" s="161"/>
      <c r="OKB37" s="164"/>
      <c r="OKC37" s="161"/>
      <c r="OKD37" s="164"/>
      <c r="OKE37" s="161"/>
      <c r="OKF37" s="164"/>
      <c r="OKG37" s="161"/>
      <c r="OKH37" s="164"/>
      <c r="OKI37" s="161"/>
      <c r="OKJ37" s="164"/>
      <c r="OKK37" s="161"/>
      <c r="OKL37" s="164"/>
      <c r="OKM37" s="161"/>
      <c r="OKN37" s="164"/>
      <c r="OKO37" s="161"/>
      <c r="OKP37" s="164"/>
      <c r="OKQ37" s="161"/>
      <c r="OKR37" s="164"/>
      <c r="OKS37" s="161"/>
      <c r="OKT37" s="164"/>
      <c r="OKU37" s="161"/>
      <c r="OKV37" s="164"/>
      <c r="OKW37" s="161"/>
      <c r="OKX37" s="164"/>
      <c r="OKY37" s="161"/>
      <c r="OKZ37" s="164"/>
      <c r="OLA37" s="161"/>
      <c r="OLB37" s="164"/>
      <c r="OLC37" s="161"/>
      <c r="OLD37" s="164"/>
      <c r="OLE37" s="161"/>
      <c r="OLF37" s="164"/>
      <c r="OLG37" s="161"/>
      <c r="OLH37" s="164"/>
      <c r="OLI37" s="161"/>
      <c r="OLJ37" s="164"/>
      <c r="OLK37" s="161"/>
      <c r="OLL37" s="164"/>
      <c r="OLM37" s="161"/>
      <c r="OLN37" s="164"/>
      <c r="OLO37" s="161"/>
      <c r="OLP37" s="164"/>
      <c r="OLQ37" s="161"/>
      <c r="OLR37" s="164"/>
      <c r="OLS37" s="161"/>
      <c r="OLT37" s="164"/>
      <c r="OLU37" s="161"/>
      <c r="OLV37" s="164"/>
      <c r="OLW37" s="161"/>
      <c r="OLX37" s="164"/>
      <c r="OLY37" s="161"/>
      <c r="OLZ37" s="164"/>
      <c r="OMA37" s="161"/>
      <c r="OMB37" s="164"/>
      <c r="OMC37" s="161"/>
      <c r="OMD37" s="164"/>
      <c r="OME37" s="161"/>
      <c r="OMF37" s="164"/>
      <c r="OMG37" s="161"/>
      <c r="OMH37" s="164"/>
      <c r="OMI37" s="161"/>
      <c r="OMJ37" s="164"/>
      <c r="OMK37" s="161"/>
      <c r="OML37" s="164"/>
      <c r="OMM37" s="161"/>
      <c r="OMN37" s="164"/>
      <c r="OMO37" s="161"/>
      <c r="OMP37" s="164"/>
      <c r="OMQ37" s="161"/>
      <c r="OMR37" s="164"/>
      <c r="OMS37" s="161"/>
      <c r="OMT37" s="164"/>
      <c r="OMU37" s="161"/>
      <c r="OMV37" s="164"/>
      <c r="OMW37" s="161"/>
      <c r="OMX37" s="164"/>
      <c r="OMY37" s="161"/>
      <c r="OMZ37" s="164"/>
      <c r="ONA37" s="161"/>
      <c r="ONB37" s="164"/>
      <c r="ONC37" s="161"/>
      <c r="OND37" s="164"/>
      <c r="ONE37" s="161"/>
      <c r="ONF37" s="164"/>
      <c r="ONG37" s="161"/>
      <c r="ONH37" s="164"/>
      <c r="ONI37" s="161"/>
      <c r="ONJ37" s="164"/>
      <c r="ONK37" s="161"/>
      <c r="ONL37" s="164"/>
      <c r="ONM37" s="161"/>
      <c r="ONN37" s="164"/>
      <c r="ONO37" s="161"/>
      <c r="ONP37" s="164"/>
      <c r="ONQ37" s="161"/>
      <c r="ONR37" s="164"/>
      <c r="ONS37" s="161"/>
      <c r="ONT37" s="164"/>
      <c r="ONU37" s="161"/>
      <c r="ONV37" s="164"/>
      <c r="ONW37" s="161"/>
      <c r="ONX37" s="164"/>
      <c r="ONY37" s="161"/>
      <c r="ONZ37" s="164"/>
      <c r="OOA37" s="161"/>
      <c r="OOB37" s="164"/>
      <c r="OOC37" s="161"/>
      <c r="OOD37" s="164"/>
      <c r="OOE37" s="161"/>
      <c r="OOF37" s="164"/>
      <c r="OOG37" s="161"/>
      <c r="OOH37" s="164"/>
      <c r="OOI37" s="161"/>
      <c r="OOJ37" s="164"/>
      <c r="OOK37" s="161"/>
      <c r="OOL37" s="164"/>
      <c r="OOM37" s="161"/>
      <c r="OON37" s="164"/>
      <c r="OOO37" s="161"/>
      <c r="OOP37" s="164"/>
      <c r="OOQ37" s="161"/>
      <c r="OOR37" s="164"/>
      <c r="OOS37" s="161"/>
      <c r="OOT37" s="164"/>
      <c r="OOU37" s="161"/>
      <c r="OOV37" s="164"/>
      <c r="OOW37" s="161"/>
      <c r="OOX37" s="164"/>
      <c r="OOY37" s="161"/>
      <c r="OOZ37" s="164"/>
      <c r="OPA37" s="161"/>
      <c r="OPB37" s="164"/>
      <c r="OPC37" s="161"/>
      <c r="OPD37" s="164"/>
      <c r="OPE37" s="161"/>
      <c r="OPF37" s="164"/>
      <c r="OPG37" s="161"/>
      <c r="OPH37" s="164"/>
      <c r="OPI37" s="161"/>
      <c r="OPJ37" s="164"/>
      <c r="OPK37" s="161"/>
      <c r="OPL37" s="164"/>
      <c r="OPM37" s="161"/>
      <c r="OPN37" s="164"/>
      <c r="OPO37" s="161"/>
      <c r="OPP37" s="164"/>
      <c r="OPQ37" s="161"/>
      <c r="OPR37" s="164"/>
      <c r="OPS37" s="161"/>
      <c r="OPT37" s="164"/>
      <c r="OPU37" s="161"/>
      <c r="OPV37" s="164"/>
      <c r="OPW37" s="161"/>
      <c r="OPX37" s="164"/>
      <c r="OPY37" s="161"/>
      <c r="OPZ37" s="164"/>
      <c r="OQA37" s="161"/>
      <c r="OQB37" s="164"/>
      <c r="OQC37" s="161"/>
      <c r="OQD37" s="164"/>
      <c r="OQE37" s="161"/>
      <c r="OQF37" s="164"/>
      <c r="OQG37" s="161"/>
      <c r="OQH37" s="164"/>
      <c r="OQI37" s="161"/>
      <c r="OQJ37" s="164"/>
      <c r="OQK37" s="161"/>
      <c r="OQL37" s="164"/>
      <c r="OQM37" s="161"/>
      <c r="OQN37" s="164"/>
      <c r="OQO37" s="161"/>
      <c r="OQP37" s="164"/>
      <c r="OQQ37" s="161"/>
      <c r="OQR37" s="164"/>
      <c r="OQS37" s="161"/>
      <c r="OQT37" s="164"/>
      <c r="OQU37" s="161"/>
      <c r="OQV37" s="164"/>
      <c r="OQW37" s="161"/>
      <c r="OQX37" s="164"/>
      <c r="OQY37" s="161"/>
      <c r="OQZ37" s="164"/>
      <c r="ORA37" s="161"/>
      <c r="ORB37" s="164"/>
      <c r="ORC37" s="161"/>
      <c r="ORD37" s="164"/>
      <c r="ORE37" s="161"/>
      <c r="ORF37" s="164"/>
      <c r="ORG37" s="161"/>
      <c r="ORH37" s="164"/>
      <c r="ORI37" s="161"/>
      <c r="ORJ37" s="164"/>
      <c r="ORK37" s="161"/>
      <c r="ORL37" s="164"/>
      <c r="ORM37" s="161"/>
      <c r="ORN37" s="164"/>
      <c r="ORO37" s="161"/>
      <c r="ORP37" s="164"/>
      <c r="ORQ37" s="161"/>
      <c r="ORR37" s="164"/>
      <c r="ORS37" s="161"/>
      <c r="ORT37" s="164"/>
      <c r="ORU37" s="161"/>
      <c r="ORV37" s="164"/>
      <c r="ORW37" s="161"/>
      <c r="ORX37" s="164"/>
      <c r="ORY37" s="161"/>
      <c r="ORZ37" s="164"/>
      <c r="OSA37" s="161"/>
      <c r="OSB37" s="164"/>
      <c r="OSC37" s="161"/>
      <c r="OSD37" s="164"/>
      <c r="OSE37" s="161"/>
      <c r="OSF37" s="164"/>
      <c r="OSG37" s="161"/>
      <c r="OSH37" s="164"/>
      <c r="OSI37" s="161"/>
      <c r="OSJ37" s="164"/>
      <c r="OSK37" s="161"/>
      <c r="OSL37" s="164"/>
      <c r="OSM37" s="161"/>
      <c r="OSN37" s="164"/>
      <c r="OSO37" s="161"/>
      <c r="OSP37" s="164"/>
      <c r="OSQ37" s="161"/>
      <c r="OSR37" s="164"/>
      <c r="OSS37" s="161"/>
      <c r="OST37" s="164"/>
      <c r="OSU37" s="161"/>
      <c r="OSV37" s="164"/>
      <c r="OSW37" s="161"/>
      <c r="OSX37" s="164"/>
      <c r="OSY37" s="161"/>
      <c r="OSZ37" s="164"/>
      <c r="OTA37" s="161"/>
      <c r="OTB37" s="164"/>
      <c r="OTC37" s="161"/>
      <c r="OTD37" s="164"/>
      <c r="OTE37" s="161"/>
      <c r="OTF37" s="164"/>
      <c r="OTG37" s="161"/>
      <c r="OTH37" s="164"/>
      <c r="OTI37" s="161"/>
      <c r="OTJ37" s="164"/>
      <c r="OTK37" s="161"/>
      <c r="OTL37" s="164"/>
      <c r="OTM37" s="161"/>
      <c r="OTN37" s="164"/>
      <c r="OTO37" s="161"/>
      <c r="OTP37" s="164"/>
      <c r="OTQ37" s="161"/>
      <c r="OTR37" s="164"/>
      <c r="OTS37" s="161"/>
      <c r="OTT37" s="164"/>
      <c r="OTU37" s="161"/>
      <c r="OTV37" s="164"/>
      <c r="OTW37" s="161"/>
      <c r="OTX37" s="164"/>
      <c r="OTY37" s="161"/>
      <c r="OTZ37" s="164"/>
      <c r="OUA37" s="161"/>
      <c r="OUB37" s="164"/>
      <c r="OUC37" s="161"/>
      <c r="OUD37" s="164"/>
      <c r="OUE37" s="161"/>
      <c r="OUF37" s="164"/>
      <c r="OUG37" s="161"/>
      <c r="OUH37" s="164"/>
      <c r="OUI37" s="161"/>
      <c r="OUJ37" s="164"/>
      <c r="OUK37" s="161"/>
      <c r="OUL37" s="164"/>
      <c r="OUM37" s="161"/>
      <c r="OUN37" s="164"/>
      <c r="OUO37" s="161"/>
      <c r="OUP37" s="164"/>
      <c r="OUQ37" s="161"/>
      <c r="OUR37" s="164"/>
      <c r="OUS37" s="161"/>
      <c r="OUT37" s="164"/>
      <c r="OUU37" s="161"/>
      <c r="OUV37" s="164"/>
      <c r="OUW37" s="161"/>
      <c r="OUX37" s="164"/>
      <c r="OUY37" s="161"/>
      <c r="OUZ37" s="164"/>
      <c r="OVA37" s="161"/>
      <c r="OVB37" s="164"/>
      <c r="OVC37" s="161"/>
      <c r="OVD37" s="164"/>
      <c r="OVE37" s="161"/>
      <c r="OVF37" s="164"/>
      <c r="OVG37" s="161"/>
      <c r="OVH37" s="164"/>
      <c r="OVI37" s="161"/>
      <c r="OVJ37" s="164"/>
      <c r="OVK37" s="161"/>
      <c r="OVL37" s="164"/>
      <c r="OVM37" s="161"/>
      <c r="OVN37" s="164"/>
      <c r="OVO37" s="161"/>
      <c r="OVP37" s="164"/>
      <c r="OVQ37" s="161"/>
      <c r="OVR37" s="164"/>
      <c r="OVS37" s="161"/>
      <c r="OVT37" s="164"/>
      <c r="OVU37" s="161"/>
      <c r="OVV37" s="164"/>
      <c r="OVW37" s="161"/>
      <c r="OVX37" s="164"/>
      <c r="OVY37" s="161"/>
      <c r="OVZ37" s="164"/>
      <c r="OWA37" s="161"/>
      <c r="OWB37" s="164"/>
      <c r="OWC37" s="161"/>
      <c r="OWD37" s="164"/>
      <c r="OWE37" s="161"/>
      <c r="OWF37" s="164"/>
      <c r="OWG37" s="161"/>
      <c r="OWH37" s="164"/>
      <c r="OWI37" s="161"/>
      <c r="OWJ37" s="164"/>
      <c r="OWK37" s="161"/>
      <c r="OWL37" s="164"/>
      <c r="OWM37" s="161"/>
      <c r="OWN37" s="164"/>
      <c r="OWO37" s="161"/>
      <c r="OWP37" s="164"/>
      <c r="OWQ37" s="161"/>
      <c r="OWR37" s="164"/>
      <c r="OWS37" s="161"/>
      <c r="OWT37" s="164"/>
      <c r="OWU37" s="161"/>
      <c r="OWV37" s="164"/>
      <c r="OWW37" s="161"/>
      <c r="OWX37" s="164"/>
      <c r="OWY37" s="161"/>
      <c r="OWZ37" s="164"/>
      <c r="OXA37" s="161"/>
      <c r="OXB37" s="164"/>
      <c r="OXC37" s="161"/>
      <c r="OXD37" s="164"/>
      <c r="OXE37" s="161"/>
      <c r="OXF37" s="164"/>
      <c r="OXG37" s="161"/>
      <c r="OXH37" s="164"/>
      <c r="OXI37" s="161"/>
      <c r="OXJ37" s="164"/>
      <c r="OXK37" s="161"/>
      <c r="OXL37" s="164"/>
      <c r="OXM37" s="161"/>
      <c r="OXN37" s="164"/>
      <c r="OXO37" s="161"/>
      <c r="OXP37" s="164"/>
      <c r="OXQ37" s="161"/>
      <c r="OXR37" s="164"/>
      <c r="OXS37" s="161"/>
      <c r="OXT37" s="164"/>
      <c r="OXU37" s="161"/>
      <c r="OXV37" s="164"/>
      <c r="OXW37" s="161"/>
      <c r="OXX37" s="164"/>
      <c r="OXY37" s="161"/>
      <c r="OXZ37" s="164"/>
      <c r="OYA37" s="161"/>
      <c r="OYB37" s="164"/>
      <c r="OYC37" s="161"/>
      <c r="OYD37" s="164"/>
      <c r="OYE37" s="161"/>
      <c r="OYF37" s="164"/>
      <c r="OYG37" s="161"/>
      <c r="OYH37" s="164"/>
      <c r="OYI37" s="161"/>
      <c r="OYJ37" s="164"/>
      <c r="OYK37" s="161"/>
      <c r="OYL37" s="164"/>
      <c r="OYM37" s="161"/>
      <c r="OYN37" s="164"/>
      <c r="OYO37" s="161"/>
      <c r="OYP37" s="164"/>
      <c r="OYQ37" s="161"/>
      <c r="OYR37" s="164"/>
      <c r="OYS37" s="161"/>
      <c r="OYT37" s="164"/>
      <c r="OYU37" s="161"/>
      <c r="OYV37" s="164"/>
      <c r="OYW37" s="161"/>
      <c r="OYX37" s="164"/>
      <c r="OYY37" s="161"/>
      <c r="OYZ37" s="164"/>
      <c r="OZA37" s="161"/>
      <c r="OZB37" s="164"/>
      <c r="OZC37" s="161"/>
      <c r="OZD37" s="164"/>
      <c r="OZE37" s="161"/>
      <c r="OZF37" s="164"/>
      <c r="OZG37" s="161"/>
      <c r="OZH37" s="164"/>
      <c r="OZI37" s="161"/>
      <c r="OZJ37" s="164"/>
      <c r="OZK37" s="161"/>
      <c r="OZL37" s="164"/>
      <c r="OZM37" s="161"/>
      <c r="OZN37" s="164"/>
      <c r="OZO37" s="161"/>
      <c r="OZP37" s="164"/>
      <c r="OZQ37" s="161"/>
      <c r="OZR37" s="164"/>
      <c r="OZS37" s="161"/>
      <c r="OZT37" s="164"/>
      <c r="OZU37" s="161"/>
      <c r="OZV37" s="164"/>
      <c r="OZW37" s="161"/>
      <c r="OZX37" s="164"/>
      <c r="OZY37" s="161"/>
      <c r="OZZ37" s="164"/>
      <c r="PAA37" s="161"/>
      <c r="PAB37" s="164"/>
      <c r="PAC37" s="161"/>
      <c r="PAD37" s="164"/>
      <c r="PAE37" s="161"/>
      <c r="PAF37" s="164"/>
      <c r="PAG37" s="161"/>
      <c r="PAH37" s="164"/>
      <c r="PAI37" s="161"/>
      <c r="PAJ37" s="164"/>
      <c r="PAK37" s="161"/>
      <c r="PAL37" s="164"/>
      <c r="PAM37" s="161"/>
      <c r="PAN37" s="164"/>
      <c r="PAO37" s="161"/>
      <c r="PAP37" s="164"/>
      <c r="PAQ37" s="161"/>
      <c r="PAR37" s="164"/>
      <c r="PAS37" s="161"/>
      <c r="PAT37" s="164"/>
      <c r="PAU37" s="161"/>
      <c r="PAV37" s="164"/>
      <c r="PAW37" s="161"/>
      <c r="PAX37" s="164"/>
      <c r="PAY37" s="161"/>
      <c r="PAZ37" s="164"/>
      <c r="PBA37" s="161"/>
      <c r="PBB37" s="164"/>
      <c r="PBC37" s="161"/>
      <c r="PBD37" s="164"/>
      <c r="PBE37" s="161"/>
      <c r="PBF37" s="164"/>
      <c r="PBG37" s="161"/>
      <c r="PBH37" s="164"/>
      <c r="PBI37" s="161"/>
      <c r="PBJ37" s="164"/>
      <c r="PBK37" s="161"/>
      <c r="PBL37" s="164"/>
      <c r="PBM37" s="161"/>
      <c r="PBN37" s="164"/>
      <c r="PBO37" s="161"/>
      <c r="PBP37" s="164"/>
      <c r="PBQ37" s="161"/>
      <c r="PBR37" s="164"/>
      <c r="PBS37" s="161"/>
      <c r="PBT37" s="164"/>
      <c r="PBU37" s="161"/>
      <c r="PBV37" s="164"/>
      <c r="PBW37" s="161"/>
      <c r="PBX37" s="164"/>
      <c r="PBY37" s="161"/>
      <c r="PBZ37" s="164"/>
      <c r="PCA37" s="161"/>
      <c r="PCB37" s="164"/>
      <c r="PCC37" s="161"/>
      <c r="PCD37" s="164"/>
      <c r="PCE37" s="161"/>
      <c r="PCF37" s="164"/>
      <c r="PCG37" s="161"/>
      <c r="PCH37" s="164"/>
      <c r="PCI37" s="161"/>
      <c r="PCJ37" s="164"/>
      <c r="PCK37" s="161"/>
      <c r="PCL37" s="164"/>
      <c r="PCM37" s="161"/>
      <c r="PCN37" s="164"/>
      <c r="PCO37" s="161"/>
      <c r="PCP37" s="164"/>
      <c r="PCQ37" s="161"/>
      <c r="PCR37" s="164"/>
      <c r="PCS37" s="161"/>
      <c r="PCT37" s="164"/>
      <c r="PCU37" s="161"/>
      <c r="PCV37" s="164"/>
      <c r="PCW37" s="161"/>
      <c r="PCX37" s="164"/>
      <c r="PCY37" s="161"/>
      <c r="PCZ37" s="164"/>
      <c r="PDA37" s="161"/>
      <c r="PDB37" s="164"/>
      <c r="PDC37" s="161"/>
      <c r="PDD37" s="164"/>
      <c r="PDE37" s="161"/>
      <c r="PDF37" s="164"/>
      <c r="PDG37" s="161"/>
      <c r="PDH37" s="164"/>
      <c r="PDI37" s="161"/>
      <c r="PDJ37" s="164"/>
      <c r="PDK37" s="161"/>
      <c r="PDL37" s="164"/>
      <c r="PDM37" s="161"/>
      <c r="PDN37" s="164"/>
      <c r="PDO37" s="161"/>
      <c r="PDP37" s="164"/>
      <c r="PDQ37" s="161"/>
      <c r="PDR37" s="164"/>
      <c r="PDS37" s="161"/>
      <c r="PDT37" s="164"/>
      <c r="PDU37" s="161"/>
      <c r="PDV37" s="164"/>
      <c r="PDW37" s="161"/>
      <c r="PDX37" s="164"/>
      <c r="PDY37" s="161"/>
      <c r="PDZ37" s="164"/>
      <c r="PEA37" s="161"/>
      <c r="PEB37" s="164"/>
      <c r="PEC37" s="161"/>
      <c r="PED37" s="164"/>
      <c r="PEE37" s="161"/>
      <c r="PEF37" s="164"/>
      <c r="PEG37" s="161"/>
      <c r="PEH37" s="164"/>
      <c r="PEI37" s="161"/>
      <c r="PEJ37" s="164"/>
      <c r="PEK37" s="161"/>
      <c r="PEL37" s="164"/>
      <c r="PEM37" s="161"/>
      <c r="PEN37" s="164"/>
      <c r="PEO37" s="161"/>
      <c r="PEP37" s="164"/>
      <c r="PEQ37" s="161"/>
      <c r="PER37" s="164"/>
      <c r="PES37" s="161"/>
      <c r="PET37" s="164"/>
      <c r="PEU37" s="161"/>
      <c r="PEV37" s="164"/>
      <c r="PEW37" s="161"/>
      <c r="PEX37" s="164"/>
      <c r="PEY37" s="161"/>
      <c r="PEZ37" s="164"/>
      <c r="PFA37" s="161"/>
      <c r="PFB37" s="164"/>
      <c r="PFC37" s="161"/>
      <c r="PFD37" s="164"/>
      <c r="PFE37" s="161"/>
      <c r="PFF37" s="164"/>
      <c r="PFG37" s="161"/>
      <c r="PFH37" s="164"/>
      <c r="PFI37" s="161"/>
      <c r="PFJ37" s="164"/>
      <c r="PFK37" s="161"/>
      <c r="PFL37" s="164"/>
      <c r="PFM37" s="161"/>
      <c r="PFN37" s="164"/>
      <c r="PFO37" s="161"/>
      <c r="PFP37" s="164"/>
      <c r="PFQ37" s="161"/>
      <c r="PFR37" s="164"/>
      <c r="PFS37" s="161"/>
      <c r="PFT37" s="164"/>
      <c r="PFU37" s="161"/>
      <c r="PFV37" s="164"/>
      <c r="PFW37" s="161"/>
      <c r="PFX37" s="164"/>
      <c r="PFY37" s="161"/>
      <c r="PFZ37" s="164"/>
      <c r="PGA37" s="161"/>
      <c r="PGB37" s="164"/>
      <c r="PGC37" s="161"/>
      <c r="PGD37" s="164"/>
      <c r="PGE37" s="161"/>
      <c r="PGF37" s="164"/>
      <c r="PGG37" s="161"/>
      <c r="PGH37" s="164"/>
      <c r="PGI37" s="161"/>
      <c r="PGJ37" s="164"/>
      <c r="PGK37" s="161"/>
      <c r="PGL37" s="164"/>
      <c r="PGM37" s="161"/>
      <c r="PGN37" s="164"/>
      <c r="PGO37" s="161"/>
      <c r="PGP37" s="164"/>
      <c r="PGQ37" s="161"/>
      <c r="PGR37" s="164"/>
      <c r="PGS37" s="161"/>
      <c r="PGT37" s="164"/>
      <c r="PGU37" s="161"/>
      <c r="PGV37" s="164"/>
      <c r="PGW37" s="161"/>
      <c r="PGX37" s="164"/>
      <c r="PGY37" s="161"/>
      <c r="PGZ37" s="164"/>
      <c r="PHA37" s="161"/>
      <c r="PHB37" s="164"/>
      <c r="PHC37" s="161"/>
      <c r="PHD37" s="164"/>
      <c r="PHE37" s="161"/>
      <c r="PHF37" s="164"/>
      <c r="PHG37" s="161"/>
      <c r="PHH37" s="164"/>
      <c r="PHI37" s="161"/>
      <c r="PHJ37" s="164"/>
      <c r="PHK37" s="161"/>
      <c r="PHL37" s="164"/>
      <c r="PHM37" s="161"/>
      <c r="PHN37" s="164"/>
      <c r="PHO37" s="161"/>
      <c r="PHP37" s="164"/>
      <c r="PHQ37" s="161"/>
      <c r="PHR37" s="164"/>
      <c r="PHS37" s="161"/>
      <c r="PHT37" s="164"/>
      <c r="PHU37" s="161"/>
      <c r="PHV37" s="164"/>
      <c r="PHW37" s="161"/>
      <c r="PHX37" s="164"/>
      <c r="PHY37" s="161"/>
      <c r="PHZ37" s="164"/>
      <c r="PIA37" s="161"/>
      <c r="PIB37" s="164"/>
      <c r="PIC37" s="161"/>
      <c r="PID37" s="164"/>
      <c r="PIE37" s="161"/>
      <c r="PIF37" s="164"/>
      <c r="PIG37" s="161"/>
      <c r="PIH37" s="164"/>
      <c r="PII37" s="161"/>
      <c r="PIJ37" s="164"/>
      <c r="PIK37" s="161"/>
      <c r="PIL37" s="164"/>
      <c r="PIM37" s="161"/>
      <c r="PIN37" s="164"/>
      <c r="PIO37" s="161"/>
      <c r="PIP37" s="164"/>
      <c r="PIQ37" s="161"/>
      <c r="PIR37" s="164"/>
      <c r="PIS37" s="161"/>
      <c r="PIT37" s="164"/>
      <c r="PIU37" s="161"/>
      <c r="PIV37" s="164"/>
      <c r="PIW37" s="161"/>
      <c r="PIX37" s="164"/>
      <c r="PIY37" s="161"/>
      <c r="PIZ37" s="164"/>
      <c r="PJA37" s="161"/>
      <c r="PJB37" s="164"/>
      <c r="PJC37" s="161"/>
      <c r="PJD37" s="164"/>
      <c r="PJE37" s="161"/>
      <c r="PJF37" s="164"/>
      <c r="PJG37" s="161"/>
      <c r="PJH37" s="164"/>
      <c r="PJI37" s="161"/>
      <c r="PJJ37" s="164"/>
      <c r="PJK37" s="161"/>
      <c r="PJL37" s="164"/>
      <c r="PJM37" s="161"/>
      <c r="PJN37" s="164"/>
      <c r="PJO37" s="161"/>
      <c r="PJP37" s="164"/>
      <c r="PJQ37" s="161"/>
      <c r="PJR37" s="164"/>
      <c r="PJS37" s="161"/>
      <c r="PJT37" s="164"/>
      <c r="PJU37" s="161"/>
      <c r="PJV37" s="164"/>
      <c r="PJW37" s="161"/>
      <c r="PJX37" s="164"/>
      <c r="PJY37" s="161"/>
      <c r="PJZ37" s="164"/>
      <c r="PKA37" s="161"/>
      <c r="PKB37" s="164"/>
      <c r="PKC37" s="161"/>
      <c r="PKD37" s="164"/>
      <c r="PKE37" s="161"/>
      <c r="PKF37" s="164"/>
      <c r="PKG37" s="161"/>
      <c r="PKH37" s="164"/>
      <c r="PKI37" s="161"/>
      <c r="PKJ37" s="164"/>
      <c r="PKK37" s="161"/>
      <c r="PKL37" s="164"/>
      <c r="PKM37" s="161"/>
      <c r="PKN37" s="164"/>
      <c r="PKO37" s="161"/>
      <c r="PKP37" s="164"/>
      <c r="PKQ37" s="161"/>
      <c r="PKR37" s="164"/>
      <c r="PKS37" s="161"/>
      <c r="PKT37" s="164"/>
      <c r="PKU37" s="161"/>
      <c r="PKV37" s="164"/>
      <c r="PKW37" s="161"/>
      <c r="PKX37" s="164"/>
      <c r="PKY37" s="161"/>
      <c r="PKZ37" s="164"/>
      <c r="PLA37" s="161"/>
      <c r="PLB37" s="164"/>
      <c r="PLC37" s="161"/>
      <c r="PLD37" s="164"/>
      <c r="PLE37" s="161"/>
      <c r="PLF37" s="164"/>
      <c r="PLG37" s="161"/>
      <c r="PLH37" s="164"/>
      <c r="PLI37" s="161"/>
      <c r="PLJ37" s="164"/>
      <c r="PLK37" s="161"/>
      <c r="PLL37" s="164"/>
      <c r="PLM37" s="161"/>
      <c r="PLN37" s="164"/>
      <c r="PLO37" s="161"/>
      <c r="PLP37" s="164"/>
      <c r="PLQ37" s="161"/>
      <c r="PLR37" s="164"/>
      <c r="PLS37" s="161"/>
      <c r="PLT37" s="164"/>
      <c r="PLU37" s="161"/>
      <c r="PLV37" s="164"/>
      <c r="PLW37" s="161"/>
      <c r="PLX37" s="164"/>
      <c r="PLY37" s="161"/>
      <c r="PLZ37" s="164"/>
      <c r="PMA37" s="161"/>
      <c r="PMB37" s="164"/>
      <c r="PMC37" s="161"/>
      <c r="PMD37" s="164"/>
      <c r="PME37" s="161"/>
      <c r="PMF37" s="164"/>
      <c r="PMG37" s="161"/>
      <c r="PMH37" s="164"/>
      <c r="PMI37" s="161"/>
      <c r="PMJ37" s="164"/>
      <c r="PMK37" s="161"/>
      <c r="PML37" s="164"/>
      <c r="PMM37" s="161"/>
      <c r="PMN37" s="164"/>
      <c r="PMO37" s="161"/>
      <c r="PMP37" s="164"/>
      <c r="PMQ37" s="161"/>
      <c r="PMR37" s="164"/>
      <c r="PMS37" s="161"/>
      <c r="PMT37" s="164"/>
      <c r="PMU37" s="161"/>
      <c r="PMV37" s="164"/>
      <c r="PMW37" s="161"/>
      <c r="PMX37" s="164"/>
      <c r="PMY37" s="161"/>
      <c r="PMZ37" s="164"/>
      <c r="PNA37" s="161"/>
      <c r="PNB37" s="164"/>
      <c r="PNC37" s="161"/>
      <c r="PND37" s="164"/>
      <c r="PNE37" s="161"/>
      <c r="PNF37" s="164"/>
      <c r="PNG37" s="161"/>
      <c r="PNH37" s="164"/>
      <c r="PNI37" s="161"/>
      <c r="PNJ37" s="164"/>
      <c r="PNK37" s="161"/>
      <c r="PNL37" s="164"/>
      <c r="PNM37" s="161"/>
      <c r="PNN37" s="164"/>
      <c r="PNO37" s="161"/>
      <c r="PNP37" s="164"/>
      <c r="PNQ37" s="161"/>
      <c r="PNR37" s="164"/>
      <c r="PNS37" s="161"/>
      <c r="PNT37" s="164"/>
      <c r="PNU37" s="161"/>
      <c r="PNV37" s="164"/>
      <c r="PNW37" s="161"/>
      <c r="PNX37" s="164"/>
      <c r="PNY37" s="161"/>
      <c r="PNZ37" s="164"/>
      <c r="POA37" s="161"/>
      <c r="POB37" s="164"/>
      <c r="POC37" s="161"/>
      <c r="POD37" s="164"/>
      <c r="POE37" s="161"/>
      <c r="POF37" s="164"/>
      <c r="POG37" s="161"/>
      <c r="POH37" s="164"/>
      <c r="POI37" s="161"/>
      <c r="POJ37" s="164"/>
      <c r="POK37" s="161"/>
      <c r="POL37" s="164"/>
      <c r="POM37" s="161"/>
      <c r="PON37" s="164"/>
      <c r="POO37" s="161"/>
      <c r="POP37" s="164"/>
      <c r="POQ37" s="161"/>
      <c r="POR37" s="164"/>
      <c r="POS37" s="161"/>
      <c r="POT37" s="164"/>
      <c r="POU37" s="161"/>
      <c r="POV37" s="164"/>
      <c r="POW37" s="161"/>
      <c r="POX37" s="164"/>
      <c r="POY37" s="161"/>
      <c r="POZ37" s="164"/>
      <c r="PPA37" s="161"/>
      <c r="PPB37" s="164"/>
      <c r="PPC37" s="161"/>
      <c r="PPD37" s="164"/>
      <c r="PPE37" s="161"/>
      <c r="PPF37" s="164"/>
      <c r="PPG37" s="161"/>
      <c r="PPH37" s="164"/>
      <c r="PPI37" s="161"/>
      <c r="PPJ37" s="164"/>
      <c r="PPK37" s="161"/>
      <c r="PPL37" s="164"/>
      <c r="PPM37" s="161"/>
      <c r="PPN37" s="164"/>
      <c r="PPO37" s="161"/>
      <c r="PPP37" s="164"/>
      <c r="PPQ37" s="161"/>
      <c r="PPR37" s="164"/>
      <c r="PPS37" s="161"/>
      <c r="PPT37" s="164"/>
      <c r="PPU37" s="161"/>
      <c r="PPV37" s="164"/>
      <c r="PPW37" s="161"/>
      <c r="PPX37" s="164"/>
      <c r="PPY37" s="161"/>
      <c r="PPZ37" s="164"/>
      <c r="PQA37" s="161"/>
      <c r="PQB37" s="164"/>
      <c r="PQC37" s="161"/>
      <c r="PQD37" s="164"/>
      <c r="PQE37" s="161"/>
      <c r="PQF37" s="164"/>
      <c r="PQG37" s="161"/>
      <c r="PQH37" s="164"/>
      <c r="PQI37" s="161"/>
      <c r="PQJ37" s="164"/>
      <c r="PQK37" s="161"/>
      <c r="PQL37" s="164"/>
      <c r="PQM37" s="161"/>
      <c r="PQN37" s="164"/>
      <c r="PQO37" s="161"/>
      <c r="PQP37" s="164"/>
      <c r="PQQ37" s="161"/>
      <c r="PQR37" s="164"/>
      <c r="PQS37" s="161"/>
      <c r="PQT37" s="164"/>
      <c r="PQU37" s="161"/>
      <c r="PQV37" s="164"/>
      <c r="PQW37" s="161"/>
      <c r="PQX37" s="164"/>
      <c r="PQY37" s="161"/>
      <c r="PQZ37" s="164"/>
      <c r="PRA37" s="161"/>
      <c r="PRB37" s="164"/>
      <c r="PRC37" s="161"/>
      <c r="PRD37" s="164"/>
      <c r="PRE37" s="161"/>
      <c r="PRF37" s="164"/>
      <c r="PRG37" s="161"/>
      <c r="PRH37" s="164"/>
      <c r="PRI37" s="161"/>
      <c r="PRJ37" s="164"/>
      <c r="PRK37" s="161"/>
      <c r="PRL37" s="164"/>
      <c r="PRM37" s="161"/>
      <c r="PRN37" s="164"/>
      <c r="PRO37" s="161"/>
      <c r="PRP37" s="164"/>
      <c r="PRQ37" s="161"/>
      <c r="PRR37" s="164"/>
      <c r="PRS37" s="161"/>
      <c r="PRT37" s="164"/>
      <c r="PRU37" s="161"/>
      <c r="PRV37" s="164"/>
      <c r="PRW37" s="161"/>
      <c r="PRX37" s="164"/>
      <c r="PRY37" s="161"/>
      <c r="PRZ37" s="164"/>
      <c r="PSA37" s="161"/>
      <c r="PSB37" s="164"/>
      <c r="PSC37" s="161"/>
      <c r="PSD37" s="164"/>
      <c r="PSE37" s="161"/>
      <c r="PSF37" s="164"/>
      <c r="PSG37" s="161"/>
      <c r="PSH37" s="164"/>
      <c r="PSI37" s="161"/>
      <c r="PSJ37" s="164"/>
      <c r="PSK37" s="161"/>
      <c r="PSL37" s="164"/>
      <c r="PSM37" s="161"/>
      <c r="PSN37" s="164"/>
      <c r="PSO37" s="161"/>
      <c r="PSP37" s="164"/>
      <c r="PSQ37" s="161"/>
      <c r="PSR37" s="164"/>
      <c r="PSS37" s="161"/>
      <c r="PST37" s="164"/>
      <c r="PSU37" s="161"/>
      <c r="PSV37" s="164"/>
      <c r="PSW37" s="161"/>
      <c r="PSX37" s="164"/>
      <c r="PSY37" s="161"/>
      <c r="PSZ37" s="164"/>
      <c r="PTA37" s="161"/>
      <c r="PTB37" s="164"/>
      <c r="PTC37" s="161"/>
      <c r="PTD37" s="164"/>
      <c r="PTE37" s="161"/>
      <c r="PTF37" s="164"/>
      <c r="PTG37" s="161"/>
      <c r="PTH37" s="164"/>
      <c r="PTI37" s="161"/>
      <c r="PTJ37" s="164"/>
      <c r="PTK37" s="161"/>
      <c r="PTL37" s="164"/>
      <c r="PTM37" s="161"/>
      <c r="PTN37" s="164"/>
      <c r="PTO37" s="161"/>
      <c r="PTP37" s="164"/>
      <c r="PTQ37" s="161"/>
      <c r="PTR37" s="164"/>
      <c r="PTS37" s="161"/>
      <c r="PTT37" s="164"/>
      <c r="PTU37" s="161"/>
      <c r="PTV37" s="164"/>
      <c r="PTW37" s="161"/>
      <c r="PTX37" s="164"/>
      <c r="PTY37" s="161"/>
      <c r="PTZ37" s="164"/>
      <c r="PUA37" s="161"/>
      <c r="PUB37" s="164"/>
      <c r="PUC37" s="161"/>
      <c r="PUD37" s="164"/>
      <c r="PUE37" s="161"/>
      <c r="PUF37" s="164"/>
      <c r="PUG37" s="161"/>
      <c r="PUH37" s="164"/>
      <c r="PUI37" s="161"/>
      <c r="PUJ37" s="164"/>
      <c r="PUK37" s="161"/>
      <c r="PUL37" s="164"/>
      <c r="PUM37" s="161"/>
      <c r="PUN37" s="164"/>
      <c r="PUO37" s="161"/>
      <c r="PUP37" s="164"/>
      <c r="PUQ37" s="161"/>
      <c r="PUR37" s="164"/>
      <c r="PUS37" s="161"/>
      <c r="PUT37" s="164"/>
      <c r="PUU37" s="161"/>
      <c r="PUV37" s="164"/>
      <c r="PUW37" s="161"/>
      <c r="PUX37" s="164"/>
      <c r="PUY37" s="161"/>
      <c r="PUZ37" s="164"/>
      <c r="PVA37" s="161"/>
      <c r="PVB37" s="164"/>
      <c r="PVC37" s="161"/>
      <c r="PVD37" s="164"/>
      <c r="PVE37" s="161"/>
      <c r="PVF37" s="164"/>
      <c r="PVG37" s="161"/>
      <c r="PVH37" s="164"/>
      <c r="PVI37" s="161"/>
      <c r="PVJ37" s="164"/>
      <c r="PVK37" s="161"/>
      <c r="PVL37" s="164"/>
      <c r="PVM37" s="161"/>
      <c r="PVN37" s="164"/>
      <c r="PVO37" s="161"/>
      <c r="PVP37" s="164"/>
      <c r="PVQ37" s="161"/>
      <c r="PVR37" s="164"/>
      <c r="PVS37" s="161"/>
      <c r="PVT37" s="164"/>
      <c r="PVU37" s="161"/>
      <c r="PVV37" s="164"/>
      <c r="PVW37" s="161"/>
      <c r="PVX37" s="164"/>
      <c r="PVY37" s="161"/>
      <c r="PVZ37" s="164"/>
      <c r="PWA37" s="161"/>
      <c r="PWB37" s="164"/>
      <c r="PWC37" s="161"/>
      <c r="PWD37" s="164"/>
      <c r="PWE37" s="161"/>
      <c r="PWF37" s="164"/>
      <c r="PWG37" s="161"/>
      <c r="PWH37" s="164"/>
      <c r="PWI37" s="161"/>
      <c r="PWJ37" s="164"/>
      <c r="PWK37" s="161"/>
      <c r="PWL37" s="164"/>
      <c r="PWM37" s="161"/>
      <c r="PWN37" s="164"/>
      <c r="PWO37" s="161"/>
      <c r="PWP37" s="164"/>
      <c r="PWQ37" s="161"/>
      <c r="PWR37" s="164"/>
      <c r="PWS37" s="161"/>
      <c r="PWT37" s="164"/>
      <c r="PWU37" s="161"/>
      <c r="PWV37" s="164"/>
      <c r="PWW37" s="161"/>
      <c r="PWX37" s="164"/>
      <c r="PWY37" s="161"/>
      <c r="PWZ37" s="164"/>
      <c r="PXA37" s="161"/>
      <c r="PXB37" s="164"/>
      <c r="PXC37" s="161"/>
      <c r="PXD37" s="164"/>
      <c r="PXE37" s="161"/>
      <c r="PXF37" s="164"/>
      <c r="PXG37" s="161"/>
      <c r="PXH37" s="164"/>
      <c r="PXI37" s="161"/>
      <c r="PXJ37" s="164"/>
      <c r="PXK37" s="161"/>
      <c r="PXL37" s="164"/>
      <c r="PXM37" s="161"/>
      <c r="PXN37" s="164"/>
      <c r="PXO37" s="161"/>
      <c r="PXP37" s="164"/>
      <c r="PXQ37" s="161"/>
      <c r="PXR37" s="164"/>
      <c r="PXS37" s="161"/>
      <c r="PXT37" s="164"/>
      <c r="PXU37" s="161"/>
      <c r="PXV37" s="164"/>
      <c r="PXW37" s="161"/>
      <c r="PXX37" s="164"/>
      <c r="PXY37" s="161"/>
      <c r="PXZ37" s="164"/>
      <c r="PYA37" s="161"/>
      <c r="PYB37" s="164"/>
      <c r="PYC37" s="161"/>
      <c r="PYD37" s="164"/>
      <c r="PYE37" s="161"/>
      <c r="PYF37" s="164"/>
      <c r="PYG37" s="161"/>
      <c r="PYH37" s="164"/>
      <c r="PYI37" s="161"/>
      <c r="PYJ37" s="164"/>
      <c r="PYK37" s="161"/>
      <c r="PYL37" s="164"/>
      <c r="PYM37" s="161"/>
      <c r="PYN37" s="164"/>
      <c r="PYO37" s="161"/>
      <c r="PYP37" s="164"/>
      <c r="PYQ37" s="161"/>
      <c r="PYR37" s="164"/>
      <c r="PYS37" s="161"/>
      <c r="PYT37" s="164"/>
      <c r="PYU37" s="161"/>
      <c r="PYV37" s="164"/>
      <c r="PYW37" s="161"/>
      <c r="PYX37" s="164"/>
      <c r="PYY37" s="161"/>
      <c r="PYZ37" s="164"/>
      <c r="PZA37" s="161"/>
      <c r="PZB37" s="164"/>
      <c r="PZC37" s="161"/>
      <c r="PZD37" s="164"/>
      <c r="PZE37" s="161"/>
      <c r="PZF37" s="164"/>
      <c r="PZG37" s="161"/>
      <c r="PZH37" s="164"/>
      <c r="PZI37" s="161"/>
      <c r="PZJ37" s="164"/>
      <c r="PZK37" s="161"/>
      <c r="PZL37" s="164"/>
      <c r="PZM37" s="161"/>
      <c r="PZN37" s="164"/>
      <c r="PZO37" s="161"/>
      <c r="PZP37" s="164"/>
      <c r="PZQ37" s="161"/>
      <c r="PZR37" s="164"/>
      <c r="PZS37" s="161"/>
      <c r="PZT37" s="164"/>
      <c r="PZU37" s="161"/>
      <c r="PZV37" s="164"/>
      <c r="PZW37" s="161"/>
      <c r="PZX37" s="164"/>
      <c r="PZY37" s="161"/>
      <c r="PZZ37" s="164"/>
      <c r="QAA37" s="161"/>
      <c r="QAB37" s="164"/>
      <c r="QAC37" s="161"/>
      <c r="QAD37" s="164"/>
      <c r="QAE37" s="161"/>
      <c r="QAF37" s="164"/>
      <c r="QAG37" s="161"/>
      <c r="QAH37" s="164"/>
      <c r="QAI37" s="161"/>
      <c r="QAJ37" s="164"/>
      <c r="QAK37" s="161"/>
      <c r="QAL37" s="164"/>
      <c r="QAM37" s="161"/>
      <c r="QAN37" s="164"/>
      <c r="QAO37" s="161"/>
      <c r="QAP37" s="164"/>
      <c r="QAQ37" s="161"/>
      <c r="QAR37" s="164"/>
      <c r="QAS37" s="161"/>
      <c r="QAT37" s="164"/>
      <c r="QAU37" s="161"/>
      <c r="QAV37" s="164"/>
      <c r="QAW37" s="161"/>
      <c r="QAX37" s="164"/>
      <c r="QAY37" s="161"/>
      <c r="QAZ37" s="164"/>
      <c r="QBA37" s="161"/>
      <c r="QBB37" s="164"/>
      <c r="QBC37" s="161"/>
      <c r="QBD37" s="164"/>
      <c r="QBE37" s="161"/>
      <c r="QBF37" s="164"/>
      <c r="QBG37" s="161"/>
      <c r="QBH37" s="164"/>
      <c r="QBI37" s="161"/>
      <c r="QBJ37" s="164"/>
      <c r="QBK37" s="161"/>
      <c r="QBL37" s="164"/>
      <c r="QBM37" s="161"/>
      <c r="QBN37" s="164"/>
      <c r="QBO37" s="161"/>
      <c r="QBP37" s="164"/>
      <c r="QBQ37" s="161"/>
      <c r="QBR37" s="164"/>
      <c r="QBS37" s="161"/>
      <c r="QBT37" s="164"/>
      <c r="QBU37" s="161"/>
      <c r="QBV37" s="164"/>
      <c r="QBW37" s="161"/>
      <c r="QBX37" s="164"/>
      <c r="QBY37" s="161"/>
      <c r="QBZ37" s="164"/>
      <c r="QCA37" s="161"/>
      <c r="QCB37" s="164"/>
      <c r="QCC37" s="161"/>
      <c r="QCD37" s="164"/>
      <c r="QCE37" s="161"/>
      <c r="QCF37" s="164"/>
      <c r="QCG37" s="161"/>
      <c r="QCH37" s="164"/>
      <c r="QCI37" s="161"/>
      <c r="QCJ37" s="164"/>
      <c r="QCK37" s="161"/>
      <c r="QCL37" s="164"/>
      <c r="QCM37" s="161"/>
      <c r="QCN37" s="164"/>
      <c r="QCO37" s="161"/>
      <c r="QCP37" s="164"/>
      <c r="QCQ37" s="161"/>
      <c r="QCR37" s="164"/>
      <c r="QCS37" s="161"/>
      <c r="QCT37" s="164"/>
      <c r="QCU37" s="161"/>
      <c r="QCV37" s="164"/>
      <c r="QCW37" s="161"/>
      <c r="QCX37" s="164"/>
      <c r="QCY37" s="161"/>
      <c r="QCZ37" s="164"/>
      <c r="QDA37" s="161"/>
      <c r="QDB37" s="164"/>
      <c r="QDC37" s="161"/>
      <c r="QDD37" s="164"/>
      <c r="QDE37" s="161"/>
      <c r="QDF37" s="164"/>
      <c r="QDG37" s="161"/>
      <c r="QDH37" s="164"/>
      <c r="QDI37" s="161"/>
      <c r="QDJ37" s="164"/>
      <c r="QDK37" s="161"/>
      <c r="QDL37" s="164"/>
      <c r="QDM37" s="161"/>
      <c r="QDN37" s="164"/>
      <c r="QDO37" s="161"/>
      <c r="QDP37" s="164"/>
      <c r="QDQ37" s="161"/>
      <c r="QDR37" s="164"/>
      <c r="QDS37" s="161"/>
      <c r="QDT37" s="164"/>
      <c r="QDU37" s="161"/>
      <c r="QDV37" s="164"/>
      <c r="QDW37" s="161"/>
      <c r="QDX37" s="164"/>
      <c r="QDY37" s="161"/>
      <c r="QDZ37" s="164"/>
      <c r="QEA37" s="161"/>
      <c r="QEB37" s="164"/>
      <c r="QEC37" s="161"/>
      <c r="QED37" s="164"/>
      <c r="QEE37" s="161"/>
      <c r="QEF37" s="164"/>
      <c r="QEG37" s="161"/>
      <c r="QEH37" s="164"/>
      <c r="QEI37" s="161"/>
      <c r="QEJ37" s="164"/>
      <c r="QEK37" s="161"/>
      <c r="QEL37" s="164"/>
      <c r="QEM37" s="161"/>
      <c r="QEN37" s="164"/>
      <c r="QEO37" s="161"/>
      <c r="QEP37" s="164"/>
      <c r="QEQ37" s="161"/>
      <c r="QER37" s="164"/>
      <c r="QES37" s="161"/>
      <c r="QET37" s="164"/>
      <c r="QEU37" s="161"/>
      <c r="QEV37" s="164"/>
      <c r="QEW37" s="161"/>
      <c r="QEX37" s="164"/>
      <c r="QEY37" s="161"/>
      <c r="QEZ37" s="164"/>
      <c r="QFA37" s="161"/>
      <c r="QFB37" s="164"/>
      <c r="QFC37" s="161"/>
      <c r="QFD37" s="164"/>
      <c r="QFE37" s="161"/>
      <c r="QFF37" s="164"/>
      <c r="QFG37" s="161"/>
      <c r="QFH37" s="164"/>
      <c r="QFI37" s="161"/>
      <c r="QFJ37" s="164"/>
      <c r="QFK37" s="161"/>
      <c r="QFL37" s="164"/>
      <c r="QFM37" s="161"/>
      <c r="QFN37" s="164"/>
      <c r="QFO37" s="161"/>
      <c r="QFP37" s="164"/>
      <c r="QFQ37" s="161"/>
      <c r="QFR37" s="164"/>
      <c r="QFS37" s="161"/>
      <c r="QFT37" s="164"/>
      <c r="QFU37" s="161"/>
      <c r="QFV37" s="164"/>
      <c r="QFW37" s="161"/>
      <c r="QFX37" s="164"/>
      <c r="QFY37" s="161"/>
      <c r="QFZ37" s="164"/>
      <c r="QGA37" s="161"/>
      <c r="QGB37" s="164"/>
      <c r="QGC37" s="161"/>
      <c r="QGD37" s="164"/>
      <c r="QGE37" s="161"/>
      <c r="QGF37" s="164"/>
      <c r="QGG37" s="161"/>
      <c r="QGH37" s="164"/>
      <c r="QGI37" s="161"/>
      <c r="QGJ37" s="164"/>
      <c r="QGK37" s="161"/>
      <c r="QGL37" s="164"/>
      <c r="QGM37" s="161"/>
      <c r="QGN37" s="164"/>
      <c r="QGO37" s="161"/>
      <c r="QGP37" s="164"/>
      <c r="QGQ37" s="161"/>
      <c r="QGR37" s="164"/>
      <c r="QGS37" s="161"/>
      <c r="QGT37" s="164"/>
      <c r="QGU37" s="161"/>
      <c r="QGV37" s="164"/>
      <c r="QGW37" s="161"/>
      <c r="QGX37" s="164"/>
      <c r="QGY37" s="161"/>
      <c r="QGZ37" s="164"/>
      <c r="QHA37" s="161"/>
      <c r="QHB37" s="164"/>
      <c r="QHC37" s="161"/>
      <c r="QHD37" s="164"/>
      <c r="QHE37" s="161"/>
      <c r="QHF37" s="164"/>
      <c r="QHG37" s="161"/>
      <c r="QHH37" s="164"/>
      <c r="QHI37" s="161"/>
      <c r="QHJ37" s="164"/>
      <c r="QHK37" s="161"/>
      <c r="QHL37" s="164"/>
      <c r="QHM37" s="161"/>
      <c r="QHN37" s="164"/>
      <c r="QHO37" s="161"/>
      <c r="QHP37" s="164"/>
      <c r="QHQ37" s="161"/>
      <c r="QHR37" s="164"/>
      <c r="QHS37" s="161"/>
      <c r="QHT37" s="164"/>
      <c r="QHU37" s="161"/>
      <c r="QHV37" s="164"/>
      <c r="QHW37" s="161"/>
      <c r="QHX37" s="164"/>
      <c r="QHY37" s="161"/>
      <c r="QHZ37" s="164"/>
      <c r="QIA37" s="161"/>
      <c r="QIB37" s="164"/>
      <c r="QIC37" s="161"/>
      <c r="QID37" s="164"/>
      <c r="QIE37" s="161"/>
      <c r="QIF37" s="164"/>
      <c r="QIG37" s="161"/>
      <c r="QIH37" s="164"/>
      <c r="QII37" s="161"/>
      <c r="QIJ37" s="164"/>
      <c r="QIK37" s="161"/>
      <c r="QIL37" s="164"/>
      <c r="QIM37" s="161"/>
      <c r="QIN37" s="164"/>
      <c r="QIO37" s="161"/>
      <c r="QIP37" s="164"/>
      <c r="QIQ37" s="161"/>
      <c r="QIR37" s="164"/>
      <c r="QIS37" s="161"/>
      <c r="QIT37" s="164"/>
      <c r="QIU37" s="161"/>
      <c r="QIV37" s="164"/>
      <c r="QIW37" s="161"/>
      <c r="QIX37" s="164"/>
      <c r="QIY37" s="161"/>
      <c r="QIZ37" s="164"/>
      <c r="QJA37" s="161"/>
      <c r="QJB37" s="164"/>
      <c r="QJC37" s="161"/>
      <c r="QJD37" s="164"/>
      <c r="QJE37" s="161"/>
      <c r="QJF37" s="164"/>
      <c r="QJG37" s="161"/>
      <c r="QJH37" s="164"/>
      <c r="QJI37" s="161"/>
      <c r="QJJ37" s="164"/>
      <c r="QJK37" s="161"/>
      <c r="QJL37" s="164"/>
      <c r="QJM37" s="161"/>
      <c r="QJN37" s="164"/>
      <c r="QJO37" s="161"/>
      <c r="QJP37" s="164"/>
      <c r="QJQ37" s="161"/>
      <c r="QJR37" s="164"/>
      <c r="QJS37" s="161"/>
      <c r="QJT37" s="164"/>
      <c r="QJU37" s="161"/>
      <c r="QJV37" s="164"/>
      <c r="QJW37" s="161"/>
      <c r="QJX37" s="164"/>
      <c r="QJY37" s="161"/>
      <c r="QJZ37" s="164"/>
      <c r="QKA37" s="161"/>
      <c r="QKB37" s="164"/>
      <c r="QKC37" s="161"/>
      <c r="QKD37" s="164"/>
      <c r="QKE37" s="161"/>
      <c r="QKF37" s="164"/>
      <c r="QKG37" s="161"/>
      <c r="QKH37" s="164"/>
      <c r="QKI37" s="161"/>
      <c r="QKJ37" s="164"/>
      <c r="QKK37" s="161"/>
      <c r="QKL37" s="164"/>
      <c r="QKM37" s="161"/>
      <c r="QKN37" s="164"/>
      <c r="QKO37" s="161"/>
      <c r="QKP37" s="164"/>
      <c r="QKQ37" s="161"/>
      <c r="QKR37" s="164"/>
      <c r="QKS37" s="161"/>
      <c r="QKT37" s="164"/>
      <c r="QKU37" s="161"/>
      <c r="QKV37" s="164"/>
      <c r="QKW37" s="161"/>
      <c r="QKX37" s="164"/>
      <c r="QKY37" s="161"/>
      <c r="QKZ37" s="164"/>
      <c r="QLA37" s="161"/>
      <c r="QLB37" s="164"/>
      <c r="QLC37" s="161"/>
      <c r="QLD37" s="164"/>
      <c r="QLE37" s="161"/>
      <c r="QLF37" s="164"/>
      <c r="QLG37" s="161"/>
      <c r="QLH37" s="164"/>
      <c r="QLI37" s="161"/>
      <c r="QLJ37" s="164"/>
      <c r="QLK37" s="161"/>
      <c r="QLL37" s="164"/>
      <c r="QLM37" s="161"/>
      <c r="QLN37" s="164"/>
      <c r="QLO37" s="161"/>
      <c r="QLP37" s="164"/>
      <c r="QLQ37" s="161"/>
      <c r="QLR37" s="164"/>
      <c r="QLS37" s="161"/>
      <c r="QLT37" s="164"/>
      <c r="QLU37" s="161"/>
      <c r="QLV37" s="164"/>
      <c r="QLW37" s="161"/>
      <c r="QLX37" s="164"/>
      <c r="QLY37" s="161"/>
      <c r="QLZ37" s="164"/>
      <c r="QMA37" s="161"/>
      <c r="QMB37" s="164"/>
      <c r="QMC37" s="161"/>
      <c r="QMD37" s="164"/>
      <c r="QME37" s="161"/>
      <c r="QMF37" s="164"/>
      <c r="QMG37" s="161"/>
      <c r="QMH37" s="164"/>
      <c r="QMI37" s="161"/>
      <c r="QMJ37" s="164"/>
      <c r="QMK37" s="161"/>
      <c r="QML37" s="164"/>
      <c r="QMM37" s="161"/>
      <c r="QMN37" s="164"/>
      <c r="QMO37" s="161"/>
      <c r="QMP37" s="164"/>
      <c r="QMQ37" s="161"/>
      <c r="QMR37" s="164"/>
      <c r="QMS37" s="161"/>
      <c r="QMT37" s="164"/>
      <c r="QMU37" s="161"/>
      <c r="QMV37" s="164"/>
      <c r="QMW37" s="161"/>
      <c r="QMX37" s="164"/>
      <c r="QMY37" s="161"/>
      <c r="QMZ37" s="164"/>
      <c r="QNA37" s="161"/>
      <c r="QNB37" s="164"/>
      <c r="QNC37" s="161"/>
      <c r="QND37" s="164"/>
      <c r="QNE37" s="161"/>
      <c r="QNF37" s="164"/>
      <c r="QNG37" s="161"/>
      <c r="QNH37" s="164"/>
      <c r="QNI37" s="161"/>
      <c r="QNJ37" s="164"/>
      <c r="QNK37" s="161"/>
      <c r="QNL37" s="164"/>
      <c r="QNM37" s="161"/>
      <c r="QNN37" s="164"/>
      <c r="QNO37" s="161"/>
      <c r="QNP37" s="164"/>
      <c r="QNQ37" s="161"/>
      <c r="QNR37" s="164"/>
      <c r="QNS37" s="161"/>
      <c r="QNT37" s="164"/>
      <c r="QNU37" s="161"/>
      <c r="QNV37" s="164"/>
      <c r="QNW37" s="161"/>
      <c r="QNX37" s="164"/>
      <c r="QNY37" s="161"/>
      <c r="QNZ37" s="164"/>
      <c r="QOA37" s="161"/>
      <c r="QOB37" s="164"/>
      <c r="QOC37" s="161"/>
      <c r="QOD37" s="164"/>
      <c r="QOE37" s="161"/>
      <c r="QOF37" s="164"/>
      <c r="QOG37" s="161"/>
      <c r="QOH37" s="164"/>
      <c r="QOI37" s="161"/>
      <c r="QOJ37" s="164"/>
      <c r="QOK37" s="161"/>
      <c r="QOL37" s="164"/>
      <c r="QOM37" s="161"/>
      <c r="QON37" s="164"/>
      <c r="QOO37" s="161"/>
      <c r="QOP37" s="164"/>
      <c r="QOQ37" s="161"/>
      <c r="QOR37" s="164"/>
      <c r="QOS37" s="161"/>
      <c r="QOT37" s="164"/>
      <c r="QOU37" s="161"/>
      <c r="QOV37" s="164"/>
      <c r="QOW37" s="161"/>
      <c r="QOX37" s="164"/>
      <c r="QOY37" s="161"/>
      <c r="QOZ37" s="164"/>
      <c r="QPA37" s="161"/>
      <c r="QPB37" s="164"/>
      <c r="QPC37" s="161"/>
      <c r="QPD37" s="164"/>
      <c r="QPE37" s="161"/>
      <c r="QPF37" s="164"/>
      <c r="QPG37" s="161"/>
      <c r="QPH37" s="164"/>
      <c r="QPI37" s="161"/>
      <c r="QPJ37" s="164"/>
      <c r="QPK37" s="161"/>
      <c r="QPL37" s="164"/>
      <c r="QPM37" s="161"/>
      <c r="QPN37" s="164"/>
      <c r="QPO37" s="161"/>
      <c r="QPP37" s="164"/>
      <c r="QPQ37" s="161"/>
      <c r="QPR37" s="164"/>
      <c r="QPS37" s="161"/>
      <c r="QPT37" s="164"/>
      <c r="QPU37" s="161"/>
      <c r="QPV37" s="164"/>
      <c r="QPW37" s="161"/>
      <c r="QPX37" s="164"/>
      <c r="QPY37" s="161"/>
      <c r="QPZ37" s="164"/>
      <c r="QQA37" s="161"/>
      <c r="QQB37" s="164"/>
      <c r="QQC37" s="161"/>
      <c r="QQD37" s="164"/>
      <c r="QQE37" s="161"/>
      <c r="QQF37" s="164"/>
      <c r="QQG37" s="161"/>
      <c r="QQH37" s="164"/>
      <c r="QQI37" s="161"/>
      <c r="QQJ37" s="164"/>
      <c r="QQK37" s="161"/>
      <c r="QQL37" s="164"/>
      <c r="QQM37" s="161"/>
      <c r="QQN37" s="164"/>
      <c r="QQO37" s="161"/>
      <c r="QQP37" s="164"/>
      <c r="QQQ37" s="161"/>
      <c r="QQR37" s="164"/>
      <c r="QQS37" s="161"/>
      <c r="QQT37" s="164"/>
      <c r="QQU37" s="161"/>
      <c r="QQV37" s="164"/>
      <c r="QQW37" s="161"/>
      <c r="QQX37" s="164"/>
      <c r="QQY37" s="161"/>
      <c r="QQZ37" s="164"/>
      <c r="QRA37" s="161"/>
      <c r="QRB37" s="164"/>
      <c r="QRC37" s="161"/>
      <c r="QRD37" s="164"/>
      <c r="QRE37" s="161"/>
      <c r="QRF37" s="164"/>
      <c r="QRG37" s="161"/>
      <c r="QRH37" s="164"/>
      <c r="QRI37" s="161"/>
      <c r="QRJ37" s="164"/>
      <c r="QRK37" s="161"/>
      <c r="QRL37" s="164"/>
      <c r="QRM37" s="161"/>
      <c r="QRN37" s="164"/>
      <c r="QRO37" s="161"/>
      <c r="QRP37" s="164"/>
      <c r="QRQ37" s="161"/>
      <c r="QRR37" s="164"/>
      <c r="QRS37" s="161"/>
      <c r="QRT37" s="164"/>
      <c r="QRU37" s="161"/>
      <c r="QRV37" s="164"/>
      <c r="QRW37" s="161"/>
      <c r="QRX37" s="164"/>
      <c r="QRY37" s="161"/>
      <c r="QRZ37" s="164"/>
      <c r="QSA37" s="161"/>
      <c r="QSB37" s="164"/>
      <c r="QSC37" s="161"/>
      <c r="QSD37" s="164"/>
      <c r="QSE37" s="161"/>
      <c r="QSF37" s="164"/>
      <c r="QSG37" s="161"/>
      <c r="QSH37" s="164"/>
      <c r="QSI37" s="161"/>
      <c r="QSJ37" s="164"/>
      <c r="QSK37" s="161"/>
      <c r="QSL37" s="164"/>
      <c r="QSM37" s="161"/>
      <c r="QSN37" s="164"/>
      <c r="QSO37" s="161"/>
      <c r="QSP37" s="164"/>
      <c r="QSQ37" s="161"/>
      <c r="QSR37" s="164"/>
      <c r="QSS37" s="161"/>
      <c r="QST37" s="164"/>
      <c r="QSU37" s="161"/>
      <c r="QSV37" s="164"/>
      <c r="QSW37" s="161"/>
      <c r="QSX37" s="164"/>
      <c r="QSY37" s="161"/>
      <c r="QSZ37" s="164"/>
      <c r="QTA37" s="161"/>
      <c r="QTB37" s="164"/>
      <c r="QTC37" s="161"/>
      <c r="QTD37" s="164"/>
      <c r="QTE37" s="161"/>
      <c r="QTF37" s="164"/>
      <c r="QTG37" s="161"/>
      <c r="QTH37" s="164"/>
      <c r="QTI37" s="161"/>
      <c r="QTJ37" s="164"/>
      <c r="QTK37" s="161"/>
      <c r="QTL37" s="164"/>
      <c r="QTM37" s="161"/>
      <c r="QTN37" s="164"/>
      <c r="QTO37" s="161"/>
      <c r="QTP37" s="164"/>
      <c r="QTQ37" s="161"/>
      <c r="QTR37" s="164"/>
      <c r="QTS37" s="161"/>
      <c r="QTT37" s="164"/>
      <c r="QTU37" s="161"/>
      <c r="QTV37" s="164"/>
      <c r="QTW37" s="161"/>
      <c r="QTX37" s="164"/>
      <c r="QTY37" s="161"/>
      <c r="QTZ37" s="164"/>
      <c r="QUA37" s="161"/>
      <c r="QUB37" s="164"/>
      <c r="QUC37" s="161"/>
      <c r="QUD37" s="164"/>
      <c r="QUE37" s="161"/>
      <c r="QUF37" s="164"/>
      <c r="QUG37" s="161"/>
      <c r="QUH37" s="164"/>
      <c r="QUI37" s="161"/>
      <c r="QUJ37" s="164"/>
      <c r="QUK37" s="161"/>
      <c r="QUL37" s="164"/>
      <c r="QUM37" s="161"/>
      <c r="QUN37" s="164"/>
      <c r="QUO37" s="161"/>
      <c r="QUP37" s="164"/>
      <c r="QUQ37" s="161"/>
      <c r="QUR37" s="164"/>
      <c r="QUS37" s="161"/>
      <c r="QUT37" s="164"/>
      <c r="QUU37" s="161"/>
      <c r="QUV37" s="164"/>
      <c r="QUW37" s="161"/>
      <c r="QUX37" s="164"/>
      <c r="QUY37" s="161"/>
      <c r="QUZ37" s="164"/>
      <c r="QVA37" s="161"/>
      <c r="QVB37" s="164"/>
      <c r="QVC37" s="161"/>
      <c r="QVD37" s="164"/>
      <c r="QVE37" s="161"/>
      <c r="QVF37" s="164"/>
      <c r="QVG37" s="161"/>
      <c r="QVH37" s="164"/>
      <c r="QVI37" s="161"/>
      <c r="QVJ37" s="164"/>
      <c r="QVK37" s="161"/>
      <c r="QVL37" s="164"/>
      <c r="QVM37" s="161"/>
      <c r="QVN37" s="164"/>
      <c r="QVO37" s="161"/>
      <c r="QVP37" s="164"/>
      <c r="QVQ37" s="161"/>
      <c r="QVR37" s="164"/>
      <c r="QVS37" s="161"/>
      <c r="QVT37" s="164"/>
      <c r="QVU37" s="161"/>
      <c r="QVV37" s="164"/>
      <c r="QVW37" s="161"/>
      <c r="QVX37" s="164"/>
      <c r="QVY37" s="161"/>
      <c r="QVZ37" s="164"/>
      <c r="QWA37" s="161"/>
      <c r="QWB37" s="164"/>
      <c r="QWC37" s="161"/>
      <c r="QWD37" s="164"/>
      <c r="QWE37" s="161"/>
      <c r="QWF37" s="164"/>
      <c r="QWG37" s="161"/>
      <c r="QWH37" s="164"/>
      <c r="QWI37" s="161"/>
      <c r="QWJ37" s="164"/>
      <c r="QWK37" s="161"/>
      <c r="QWL37" s="164"/>
      <c r="QWM37" s="161"/>
      <c r="QWN37" s="164"/>
      <c r="QWO37" s="161"/>
      <c r="QWP37" s="164"/>
      <c r="QWQ37" s="161"/>
      <c r="QWR37" s="164"/>
      <c r="QWS37" s="161"/>
      <c r="QWT37" s="164"/>
      <c r="QWU37" s="161"/>
      <c r="QWV37" s="164"/>
      <c r="QWW37" s="161"/>
      <c r="QWX37" s="164"/>
      <c r="QWY37" s="161"/>
      <c r="QWZ37" s="164"/>
      <c r="QXA37" s="161"/>
      <c r="QXB37" s="164"/>
      <c r="QXC37" s="161"/>
      <c r="QXD37" s="164"/>
      <c r="QXE37" s="161"/>
      <c r="QXF37" s="164"/>
      <c r="QXG37" s="161"/>
      <c r="QXH37" s="164"/>
      <c r="QXI37" s="161"/>
      <c r="QXJ37" s="164"/>
      <c r="QXK37" s="161"/>
      <c r="QXL37" s="164"/>
      <c r="QXM37" s="161"/>
      <c r="QXN37" s="164"/>
      <c r="QXO37" s="161"/>
      <c r="QXP37" s="164"/>
      <c r="QXQ37" s="161"/>
      <c r="QXR37" s="164"/>
      <c r="QXS37" s="161"/>
      <c r="QXT37" s="164"/>
      <c r="QXU37" s="161"/>
      <c r="QXV37" s="164"/>
      <c r="QXW37" s="161"/>
      <c r="QXX37" s="164"/>
      <c r="QXY37" s="161"/>
      <c r="QXZ37" s="164"/>
      <c r="QYA37" s="161"/>
      <c r="QYB37" s="164"/>
      <c r="QYC37" s="161"/>
      <c r="QYD37" s="164"/>
      <c r="QYE37" s="161"/>
      <c r="QYF37" s="164"/>
      <c r="QYG37" s="161"/>
      <c r="QYH37" s="164"/>
      <c r="QYI37" s="161"/>
      <c r="QYJ37" s="164"/>
      <c r="QYK37" s="161"/>
      <c r="QYL37" s="164"/>
      <c r="QYM37" s="161"/>
      <c r="QYN37" s="164"/>
      <c r="QYO37" s="161"/>
      <c r="QYP37" s="164"/>
      <c r="QYQ37" s="161"/>
      <c r="QYR37" s="164"/>
      <c r="QYS37" s="161"/>
      <c r="QYT37" s="164"/>
      <c r="QYU37" s="161"/>
      <c r="QYV37" s="164"/>
      <c r="QYW37" s="161"/>
      <c r="QYX37" s="164"/>
      <c r="QYY37" s="161"/>
      <c r="QYZ37" s="164"/>
      <c r="QZA37" s="161"/>
      <c r="QZB37" s="164"/>
      <c r="QZC37" s="161"/>
      <c r="QZD37" s="164"/>
      <c r="QZE37" s="161"/>
      <c r="QZF37" s="164"/>
      <c r="QZG37" s="161"/>
      <c r="QZH37" s="164"/>
      <c r="QZI37" s="161"/>
      <c r="QZJ37" s="164"/>
      <c r="QZK37" s="161"/>
      <c r="QZL37" s="164"/>
      <c r="QZM37" s="161"/>
      <c r="QZN37" s="164"/>
      <c r="QZO37" s="161"/>
      <c r="QZP37" s="164"/>
      <c r="QZQ37" s="161"/>
      <c r="QZR37" s="164"/>
      <c r="QZS37" s="161"/>
      <c r="QZT37" s="164"/>
      <c r="QZU37" s="161"/>
      <c r="QZV37" s="164"/>
      <c r="QZW37" s="161"/>
      <c r="QZX37" s="164"/>
      <c r="QZY37" s="161"/>
      <c r="QZZ37" s="164"/>
      <c r="RAA37" s="161"/>
      <c r="RAB37" s="164"/>
      <c r="RAC37" s="161"/>
      <c r="RAD37" s="164"/>
      <c r="RAE37" s="161"/>
      <c r="RAF37" s="164"/>
      <c r="RAG37" s="161"/>
      <c r="RAH37" s="164"/>
      <c r="RAI37" s="161"/>
      <c r="RAJ37" s="164"/>
      <c r="RAK37" s="161"/>
      <c r="RAL37" s="164"/>
      <c r="RAM37" s="161"/>
      <c r="RAN37" s="164"/>
      <c r="RAO37" s="161"/>
      <c r="RAP37" s="164"/>
      <c r="RAQ37" s="161"/>
      <c r="RAR37" s="164"/>
      <c r="RAS37" s="161"/>
      <c r="RAT37" s="164"/>
      <c r="RAU37" s="161"/>
      <c r="RAV37" s="164"/>
      <c r="RAW37" s="161"/>
      <c r="RAX37" s="164"/>
      <c r="RAY37" s="161"/>
      <c r="RAZ37" s="164"/>
      <c r="RBA37" s="161"/>
      <c r="RBB37" s="164"/>
      <c r="RBC37" s="161"/>
      <c r="RBD37" s="164"/>
      <c r="RBE37" s="161"/>
      <c r="RBF37" s="164"/>
      <c r="RBG37" s="161"/>
      <c r="RBH37" s="164"/>
      <c r="RBI37" s="161"/>
      <c r="RBJ37" s="164"/>
      <c r="RBK37" s="161"/>
      <c r="RBL37" s="164"/>
      <c r="RBM37" s="161"/>
      <c r="RBN37" s="164"/>
      <c r="RBO37" s="161"/>
      <c r="RBP37" s="164"/>
      <c r="RBQ37" s="161"/>
      <c r="RBR37" s="164"/>
      <c r="RBS37" s="161"/>
      <c r="RBT37" s="164"/>
      <c r="RBU37" s="161"/>
      <c r="RBV37" s="164"/>
      <c r="RBW37" s="161"/>
      <c r="RBX37" s="164"/>
      <c r="RBY37" s="161"/>
      <c r="RBZ37" s="164"/>
      <c r="RCA37" s="161"/>
      <c r="RCB37" s="164"/>
      <c r="RCC37" s="161"/>
      <c r="RCD37" s="164"/>
      <c r="RCE37" s="161"/>
      <c r="RCF37" s="164"/>
      <c r="RCG37" s="161"/>
      <c r="RCH37" s="164"/>
      <c r="RCI37" s="161"/>
      <c r="RCJ37" s="164"/>
      <c r="RCK37" s="161"/>
      <c r="RCL37" s="164"/>
      <c r="RCM37" s="161"/>
      <c r="RCN37" s="164"/>
      <c r="RCO37" s="161"/>
      <c r="RCP37" s="164"/>
      <c r="RCQ37" s="161"/>
      <c r="RCR37" s="164"/>
      <c r="RCS37" s="161"/>
      <c r="RCT37" s="164"/>
      <c r="RCU37" s="161"/>
      <c r="RCV37" s="164"/>
      <c r="RCW37" s="161"/>
      <c r="RCX37" s="164"/>
      <c r="RCY37" s="161"/>
      <c r="RCZ37" s="164"/>
      <c r="RDA37" s="161"/>
      <c r="RDB37" s="164"/>
      <c r="RDC37" s="161"/>
      <c r="RDD37" s="164"/>
      <c r="RDE37" s="161"/>
      <c r="RDF37" s="164"/>
      <c r="RDG37" s="161"/>
      <c r="RDH37" s="164"/>
      <c r="RDI37" s="161"/>
      <c r="RDJ37" s="164"/>
      <c r="RDK37" s="161"/>
      <c r="RDL37" s="164"/>
      <c r="RDM37" s="161"/>
      <c r="RDN37" s="164"/>
      <c r="RDO37" s="161"/>
      <c r="RDP37" s="164"/>
      <c r="RDQ37" s="161"/>
      <c r="RDR37" s="164"/>
      <c r="RDS37" s="161"/>
      <c r="RDT37" s="164"/>
      <c r="RDU37" s="161"/>
      <c r="RDV37" s="164"/>
      <c r="RDW37" s="161"/>
      <c r="RDX37" s="164"/>
      <c r="RDY37" s="161"/>
      <c r="RDZ37" s="164"/>
      <c r="REA37" s="161"/>
      <c r="REB37" s="164"/>
      <c r="REC37" s="161"/>
      <c r="RED37" s="164"/>
      <c r="REE37" s="161"/>
      <c r="REF37" s="164"/>
      <c r="REG37" s="161"/>
      <c r="REH37" s="164"/>
      <c r="REI37" s="161"/>
      <c r="REJ37" s="164"/>
      <c r="REK37" s="161"/>
      <c r="REL37" s="164"/>
      <c r="REM37" s="161"/>
      <c r="REN37" s="164"/>
      <c r="REO37" s="161"/>
      <c r="REP37" s="164"/>
      <c r="REQ37" s="161"/>
      <c r="RER37" s="164"/>
      <c r="RES37" s="161"/>
      <c r="RET37" s="164"/>
      <c r="REU37" s="161"/>
      <c r="REV37" s="164"/>
      <c r="REW37" s="161"/>
      <c r="REX37" s="164"/>
      <c r="REY37" s="161"/>
      <c r="REZ37" s="164"/>
      <c r="RFA37" s="161"/>
      <c r="RFB37" s="164"/>
      <c r="RFC37" s="161"/>
      <c r="RFD37" s="164"/>
      <c r="RFE37" s="161"/>
      <c r="RFF37" s="164"/>
      <c r="RFG37" s="161"/>
      <c r="RFH37" s="164"/>
      <c r="RFI37" s="161"/>
      <c r="RFJ37" s="164"/>
      <c r="RFK37" s="161"/>
      <c r="RFL37" s="164"/>
      <c r="RFM37" s="161"/>
      <c r="RFN37" s="164"/>
      <c r="RFO37" s="161"/>
      <c r="RFP37" s="164"/>
      <c r="RFQ37" s="161"/>
      <c r="RFR37" s="164"/>
      <c r="RFS37" s="161"/>
      <c r="RFT37" s="164"/>
      <c r="RFU37" s="161"/>
      <c r="RFV37" s="164"/>
      <c r="RFW37" s="161"/>
      <c r="RFX37" s="164"/>
      <c r="RFY37" s="161"/>
      <c r="RFZ37" s="164"/>
      <c r="RGA37" s="161"/>
      <c r="RGB37" s="164"/>
      <c r="RGC37" s="161"/>
      <c r="RGD37" s="164"/>
      <c r="RGE37" s="161"/>
      <c r="RGF37" s="164"/>
      <c r="RGG37" s="161"/>
      <c r="RGH37" s="164"/>
      <c r="RGI37" s="161"/>
      <c r="RGJ37" s="164"/>
      <c r="RGK37" s="161"/>
      <c r="RGL37" s="164"/>
      <c r="RGM37" s="161"/>
      <c r="RGN37" s="164"/>
      <c r="RGO37" s="161"/>
      <c r="RGP37" s="164"/>
      <c r="RGQ37" s="161"/>
      <c r="RGR37" s="164"/>
      <c r="RGS37" s="161"/>
      <c r="RGT37" s="164"/>
      <c r="RGU37" s="161"/>
      <c r="RGV37" s="164"/>
      <c r="RGW37" s="161"/>
      <c r="RGX37" s="164"/>
      <c r="RGY37" s="161"/>
      <c r="RGZ37" s="164"/>
      <c r="RHA37" s="161"/>
      <c r="RHB37" s="164"/>
      <c r="RHC37" s="161"/>
      <c r="RHD37" s="164"/>
      <c r="RHE37" s="161"/>
      <c r="RHF37" s="164"/>
      <c r="RHG37" s="161"/>
      <c r="RHH37" s="164"/>
      <c r="RHI37" s="161"/>
      <c r="RHJ37" s="164"/>
      <c r="RHK37" s="161"/>
      <c r="RHL37" s="164"/>
      <c r="RHM37" s="161"/>
      <c r="RHN37" s="164"/>
      <c r="RHO37" s="161"/>
      <c r="RHP37" s="164"/>
      <c r="RHQ37" s="161"/>
      <c r="RHR37" s="164"/>
      <c r="RHS37" s="161"/>
      <c r="RHT37" s="164"/>
      <c r="RHU37" s="161"/>
      <c r="RHV37" s="164"/>
      <c r="RHW37" s="161"/>
      <c r="RHX37" s="164"/>
      <c r="RHY37" s="161"/>
      <c r="RHZ37" s="164"/>
      <c r="RIA37" s="161"/>
      <c r="RIB37" s="164"/>
      <c r="RIC37" s="161"/>
      <c r="RID37" s="164"/>
      <c r="RIE37" s="161"/>
      <c r="RIF37" s="164"/>
      <c r="RIG37" s="161"/>
      <c r="RIH37" s="164"/>
      <c r="RII37" s="161"/>
      <c r="RIJ37" s="164"/>
      <c r="RIK37" s="161"/>
      <c r="RIL37" s="164"/>
      <c r="RIM37" s="161"/>
      <c r="RIN37" s="164"/>
      <c r="RIO37" s="161"/>
      <c r="RIP37" s="164"/>
      <c r="RIQ37" s="161"/>
      <c r="RIR37" s="164"/>
      <c r="RIS37" s="161"/>
      <c r="RIT37" s="164"/>
      <c r="RIU37" s="161"/>
      <c r="RIV37" s="164"/>
      <c r="RIW37" s="161"/>
      <c r="RIX37" s="164"/>
      <c r="RIY37" s="161"/>
      <c r="RIZ37" s="164"/>
      <c r="RJA37" s="161"/>
      <c r="RJB37" s="164"/>
      <c r="RJC37" s="161"/>
      <c r="RJD37" s="164"/>
      <c r="RJE37" s="161"/>
      <c r="RJF37" s="164"/>
      <c r="RJG37" s="161"/>
      <c r="RJH37" s="164"/>
      <c r="RJI37" s="161"/>
      <c r="RJJ37" s="164"/>
      <c r="RJK37" s="161"/>
      <c r="RJL37" s="164"/>
      <c r="RJM37" s="161"/>
      <c r="RJN37" s="164"/>
      <c r="RJO37" s="161"/>
      <c r="RJP37" s="164"/>
      <c r="RJQ37" s="161"/>
      <c r="RJR37" s="164"/>
      <c r="RJS37" s="161"/>
      <c r="RJT37" s="164"/>
      <c r="RJU37" s="161"/>
      <c r="RJV37" s="164"/>
      <c r="RJW37" s="161"/>
      <c r="RJX37" s="164"/>
      <c r="RJY37" s="161"/>
      <c r="RJZ37" s="164"/>
      <c r="RKA37" s="161"/>
      <c r="RKB37" s="164"/>
      <c r="RKC37" s="161"/>
      <c r="RKD37" s="164"/>
      <c r="RKE37" s="161"/>
      <c r="RKF37" s="164"/>
      <c r="RKG37" s="161"/>
      <c r="RKH37" s="164"/>
      <c r="RKI37" s="161"/>
      <c r="RKJ37" s="164"/>
      <c r="RKK37" s="161"/>
      <c r="RKL37" s="164"/>
      <c r="RKM37" s="161"/>
      <c r="RKN37" s="164"/>
      <c r="RKO37" s="161"/>
      <c r="RKP37" s="164"/>
      <c r="RKQ37" s="161"/>
      <c r="RKR37" s="164"/>
      <c r="RKS37" s="161"/>
      <c r="RKT37" s="164"/>
      <c r="RKU37" s="161"/>
      <c r="RKV37" s="164"/>
      <c r="RKW37" s="161"/>
      <c r="RKX37" s="164"/>
      <c r="RKY37" s="161"/>
      <c r="RKZ37" s="164"/>
      <c r="RLA37" s="161"/>
      <c r="RLB37" s="164"/>
      <c r="RLC37" s="161"/>
      <c r="RLD37" s="164"/>
      <c r="RLE37" s="161"/>
      <c r="RLF37" s="164"/>
      <c r="RLG37" s="161"/>
      <c r="RLH37" s="164"/>
      <c r="RLI37" s="161"/>
      <c r="RLJ37" s="164"/>
      <c r="RLK37" s="161"/>
      <c r="RLL37" s="164"/>
      <c r="RLM37" s="161"/>
      <c r="RLN37" s="164"/>
      <c r="RLO37" s="161"/>
      <c r="RLP37" s="164"/>
      <c r="RLQ37" s="161"/>
      <c r="RLR37" s="164"/>
      <c r="RLS37" s="161"/>
      <c r="RLT37" s="164"/>
      <c r="RLU37" s="161"/>
      <c r="RLV37" s="164"/>
      <c r="RLW37" s="161"/>
      <c r="RLX37" s="164"/>
      <c r="RLY37" s="161"/>
      <c r="RLZ37" s="164"/>
      <c r="RMA37" s="161"/>
      <c r="RMB37" s="164"/>
      <c r="RMC37" s="161"/>
      <c r="RMD37" s="164"/>
      <c r="RME37" s="161"/>
      <c r="RMF37" s="164"/>
      <c r="RMG37" s="161"/>
      <c r="RMH37" s="164"/>
      <c r="RMI37" s="161"/>
      <c r="RMJ37" s="164"/>
      <c r="RMK37" s="161"/>
      <c r="RML37" s="164"/>
      <c r="RMM37" s="161"/>
      <c r="RMN37" s="164"/>
      <c r="RMO37" s="161"/>
      <c r="RMP37" s="164"/>
      <c r="RMQ37" s="161"/>
      <c r="RMR37" s="164"/>
      <c r="RMS37" s="161"/>
      <c r="RMT37" s="164"/>
      <c r="RMU37" s="161"/>
      <c r="RMV37" s="164"/>
      <c r="RMW37" s="161"/>
      <c r="RMX37" s="164"/>
      <c r="RMY37" s="161"/>
      <c r="RMZ37" s="164"/>
      <c r="RNA37" s="161"/>
      <c r="RNB37" s="164"/>
      <c r="RNC37" s="161"/>
      <c r="RND37" s="164"/>
      <c r="RNE37" s="161"/>
      <c r="RNF37" s="164"/>
      <c r="RNG37" s="161"/>
      <c r="RNH37" s="164"/>
      <c r="RNI37" s="161"/>
      <c r="RNJ37" s="164"/>
      <c r="RNK37" s="161"/>
      <c r="RNL37" s="164"/>
      <c r="RNM37" s="161"/>
      <c r="RNN37" s="164"/>
      <c r="RNO37" s="161"/>
      <c r="RNP37" s="164"/>
      <c r="RNQ37" s="161"/>
      <c r="RNR37" s="164"/>
      <c r="RNS37" s="161"/>
      <c r="RNT37" s="164"/>
      <c r="RNU37" s="161"/>
      <c r="RNV37" s="164"/>
      <c r="RNW37" s="161"/>
      <c r="RNX37" s="164"/>
      <c r="RNY37" s="161"/>
      <c r="RNZ37" s="164"/>
      <c r="ROA37" s="161"/>
      <c r="ROB37" s="164"/>
      <c r="ROC37" s="161"/>
      <c r="ROD37" s="164"/>
      <c r="ROE37" s="161"/>
      <c r="ROF37" s="164"/>
      <c r="ROG37" s="161"/>
      <c r="ROH37" s="164"/>
      <c r="ROI37" s="161"/>
      <c r="ROJ37" s="164"/>
      <c r="ROK37" s="161"/>
      <c r="ROL37" s="164"/>
      <c r="ROM37" s="161"/>
      <c r="RON37" s="164"/>
      <c r="ROO37" s="161"/>
      <c r="ROP37" s="164"/>
      <c r="ROQ37" s="161"/>
      <c r="ROR37" s="164"/>
      <c r="ROS37" s="161"/>
      <c r="ROT37" s="164"/>
      <c r="ROU37" s="161"/>
      <c r="ROV37" s="164"/>
      <c r="ROW37" s="161"/>
      <c r="ROX37" s="164"/>
      <c r="ROY37" s="161"/>
      <c r="ROZ37" s="164"/>
      <c r="RPA37" s="161"/>
      <c r="RPB37" s="164"/>
      <c r="RPC37" s="161"/>
      <c r="RPD37" s="164"/>
      <c r="RPE37" s="161"/>
      <c r="RPF37" s="164"/>
      <c r="RPG37" s="161"/>
      <c r="RPH37" s="164"/>
      <c r="RPI37" s="161"/>
      <c r="RPJ37" s="164"/>
      <c r="RPK37" s="161"/>
      <c r="RPL37" s="164"/>
      <c r="RPM37" s="161"/>
      <c r="RPN37" s="164"/>
      <c r="RPO37" s="161"/>
      <c r="RPP37" s="164"/>
      <c r="RPQ37" s="161"/>
      <c r="RPR37" s="164"/>
      <c r="RPS37" s="161"/>
      <c r="RPT37" s="164"/>
      <c r="RPU37" s="161"/>
      <c r="RPV37" s="164"/>
      <c r="RPW37" s="161"/>
      <c r="RPX37" s="164"/>
      <c r="RPY37" s="161"/>
      <c r="RPZ37" s="164"/>
      <c r="RQA37" s="161"/>
      <c r="RQB37" s="164"/>
      <c r="RQC37" s="161"/>
      <c r="RQD37" s="164"/>
      <c r="RQE37" s="161"/>
      <c r="RQF37" s="164"/>
      <c r="RQG37" s="161"/>
      <c r="RQH37" s="164"/>
      <c r="RQI37" s="161"/>
      <c r="RQJ37" s="164"/>
      <c r="RQK37" s="161"/>
      <c r="RQL37" s="164"/>
      <c r="RQM37" s="161"/>
      <c r="RQN37" s="164"/>
      <c r="RQO37" s="161"/>
      <c r="RQP37" s="164"/>
      <c r="RQQ37" s="161"/>
      <c r="RQR37" s="164"/>
      <c r="RQS37" s="161"/>
      <c r="RQT37" s="164"/>
      <c r="RQU37" s="161"/>
      <c r="RQV37" s="164"/>
      <c r="RQW37" s="161"/>
      <c r="RQX37" s="164"/>
      <c r="RQY37" s="161"/>
      <c r="RQZ37" s="164"/>
      <c r="RRA37" s="161"/>
      <c r="RRB37" s="164"/>
      <c r="RRC37" s="161"/>
      <c r="RRD37" s="164"/>
      <c r="RRE37" s="161"/>
      <c r="RRF37" s="164"/>
      <c r="RRG37" s="161"/>
      <c r="RRH37" s="164"/>
      <c r="RRI37" s="161"/>
      <c r="RRJ37" s="164"/>
      <c r="RRK37" s="161"/>
      <c r="RRL37" s="164"/>
      <c r="RRM37" s="161"/>
      <c r="RRN37" s="164"/>
      <c r="RRO37" s="161"/>
      <c r="RRP37" s="164"/>
      <c r="RRQ37" s="161"/>
      <c r="RRR37" s="164"/>
      <c r="RRS37" s="161"/>
      <c r="RRT37" s="164"/>
      <c r="RRU37" s="161"/>
      <c r="RRV37" s="164"/>
      <c r="RRW37" s="161"/>
      <c r="RRX37" s="164"/>
      <c r="RRY37" s="161"/>
      <c r="RRZ37" s="164"/>
      <c r="RSA37" s="161"/>
      <c r="RSB37" s="164"/>
      <c r="RSC37" s="161"/>
      <c r="RSD37" s="164"/>
      <c r="RSE37" s="161"/>
      <c r="RSF37" s="164"/>
      <c r="RSG37" s="161"/>
      <c r="RSH37" s="164"/>
      <c r="RSI37" s="161"/>
      <c r="RSJ37" s="164"/>
      <c r="RSK37" s="161"/>
      <c r="RSL37" s="164"/>
      <c r="RSM37" s="161"/>
      <c r="RSN37" s="164"/>
      <c r="RSO37" s="161"/>
      <c r="RSP37" s="164"/>
      <c r="RSQ37" s="161"/>
      <c r="RSR37" s="164"/>
      <c r="RSS37" s="161"/>
      <c r="RST37" s="164"/>
      <c r="RSU37" s="161"/>
      <c r="RSV37" s="164"/>
      <c r="RSW37" s="161"/>
      <c r="RSX37" s="164"/>
      <c r="RSY37" s="161"/>
      <c r="RSZ37" s="164"/>
      <c r="RTA37" s="161"/>
      <c r="RTB37" s="164"/>
      <c r="RTC37" s="161"/>
      <c r="RTD37" s="164"/>
      <c r="RTE37" s="161"/>
      <c r="RTF37" s="164"/>
      <c r="RTG37" s="161"/>
      <c r="RTH37" s="164"/>
      <c r="RTI37" s="161"/>
      <c r="RTJ37" s="164"/>
      <c r="RTK37" s="161"/>
      <c r="RTL37" s="164"/>
      <c r="RTM37" s="161"/>
      <c r="RTN37" s="164"/>
      <c r="RTO37" s="161"/>
      <c r="RTP37" s="164"/>
      <c r="RTQ37" s="161"/>
      <c r="RTR37" s="164"/>
      <c r="RTS37" s="161"/>
      <c r="RTT37" s="164"/>
      <c r="RTU37" s="161"/>
      <c r="RTV37" s="164"/>
      <c r="RTW37" s="161"/>
      <c r="RTX37" s="164"/>
      <c r="RTY37" s="161"/>
      <c r="RTZ37" s="164"/>
      <c r="RUA37" s="161"/>
      <c r="RUB37" s="164"/>
      <c r="RUC37" s="161"/>
      <c r="RUD37" s="164"/>
      <c r="RUE37" s="161"/>
      <c r="RUF37" s="164"/>
      <c r="RUG37" s="161"/>
      <c r="RUH37" s="164"/>
      <c r="RUI37" s="161"/>
      <c r="RUJ37" s="164"/>
      <c r="RUK37" s="161"/>
      <c r="RUL37" s="164"/>
      <c r="RUM37" s="161"/>
      <c r="RUN37" s="164"/>
      <c r="RUO37" s="161"/>
      <c r="RUP37" s="164"/>
      <c r="RUQ37" s="161"/>
      <c r="RUR37" s="164"/>
      <c r="RUS37" s="161"/>
      <c r="RUT37" s="164"/>
      <c r="RUU37" s="161"/>
      <c r="RUV37" s="164"/>
      <c r="RUW37" s="161"/>
      <c r="RUX37" s="164"/>
      <c r="RUY37" s="161"/>
      <c r="RUZ37" s="164"/>
      <c r="RVA37" s="161"/>
      <c r="RVB37" s="164"/>
      <c r="RVC37" s="161"/>
      <c r="RVD37" s="164"/>
      <c r="RVE37" s="161"/>
      <c r="RVF37" s="164"/>
      <c r="RVG37" s="161"/>
      <c r="RVH37" s="164"/>
      <c r="RVI37" s="161"/>
      <c r="RVJ37" s="164"/>
      <c r="RVK37" s="161"/>
      <c r="RVL37" s="164"/>
      <c r="RVM37" s="161"/>
      <c r="RVN37" s="164"/>
      <c r="RVO37" s="161"/>
      <c r="RVP37" s="164"/>
      <c r="RVQ37" s="161"/>
      <c r="RVR37" s="164"/>
      <c r="RVS37" s="161"/>
      <c r="RVT37" s="164"/>
      <c r="RVU37" s="161"/>
      <c r="RVV37" s="164"/>
      <c r="RVW37" s="161"/>
      <c r="RVX37" s="164"/>
      <c r="RVY37" s="161"/>
      <c r="RVZ37" s="164"/>
      <c r="RWA37" s="161"/>
      <c r="RWB37" s="164"/>
      <c r="RWC37" s="161"/>
      <c r="RWD37" s="164"/>
      <c r="RWE37" s="161"/>
      <c r="RWF37" s="164"/>
      <c r="RWG37" s="161"/>
      <c r="RWH37" s="164"/>
      <c r="RWI37" s="161"/>
      <c r="RWJ37" s="164"/>
      <c r="RWK37" s="161"/>
      <c r="RWL37" s="164"/>
      <c r="RWM37" s="161"/>
      <c r="RWN37" s="164"/>
      <c r="RWO37" s="161"/>
      <c r="RWP37" s="164"/>
      <c r="RWQ37" s="161"/>
      <c r="RWR37" s="164"/>
      <c r="RWS37" s="161"/>
      <c r="RWT37" s="164"/>
      <c r="RWU37" s="161"/>
      <c r="RWV37" s="164"/>
      <c r="RWW37" s="161"/>
      <c r="RWX37" s="164"/>
      <c r="RWY37" s="161"/>
      <c r="RWZ37" s="164"/>
      <c r="RXA37" s="161"/>
      <c r="RXB37" s="164"/>
      <c r="RXC37" s="161"/>
      <c r="RXD37" s="164"/>
      <c r="RXE37" s="161"/>
      <c r="RXF37" s="164"/>
      <c r="RXG37" s="161"/>
      <c r="RXH37" s="164"/>
      <c r="RXI37" s="161"/>
      <c r="RXJ37" s="164"/>
      <c r="RXK37" s="161"/>
      <c r="RXL37" s="164"/>
      <c r="RXM37" s="161"/>
      <c r="RXN37" s="164"/>
      <c r="RXO37" s="161"/>
      <c r="RXP37" s="164"/>
      <c r="RXQ37" s="161"/>
      <c r="RXR37" s="164"/>
      <c r="RXS37" s="161"/>
      <c r="RXT37" s="164"/>
      <c r="RXU37" s="161"/>
      <c r="RXV37" s="164"/>
      <c r="RXW37" s="161"/>
      <c r="RXX37" s="164"/>
      <c r="RXY37" s="161"/>
      <c r="RXZ37" s="164"/>
      <c r="RYA37" s="161"/>
      <c r="RYB37" s="164"/>
      <c r="RYC37" s="161"/>
      <c r="RYD37" s="164"/>
      <c r="RYE37" s="161"/>
      <c r="RYF37" s="164"/>
      <c r="RYG37" s="161"/>
      <c r="RYH37" s="164"/>
      <c r="RYI37" s="161"/>
      <c r="RYJ37" s="164"/>
      <c r="RYK37" s="161"/>
      <c r="RYL37" s="164"/>
      <c r="RYM37" s="161"/>
      <c r="RYN37" s="164"/>
      <c r="RYO37" s="161"/>
      <c r="RYP37" s="164"/>
      <c r="RYQ37" s="161"/>
      <c r="RYR37" s="164"/>
      <c r="RYS37" s="161"/>
      <c r="RYT37" s="164"/>
      <c r="RYU37" s="161"/>
      <c r="RYV37" s="164"/>
      <c r="RYW37" s="161"/>
      <c r="RYX37" s="164"/>
      <c r="RYY37" s="161"/>
      <c r="RYZ37" s="164"/>
      <c r="RZA37" s="161"/>
      <c r="RZB37" s="164"/>
      <c r="RZC37" s="161"/>
      <c r="RZD37" s="164"/>
      <c r="RZE37" s="161"/>
      <c r="RZF37" s="164"/>
      <c r="RZG37" s="161"/>
      <c r="RZH37" s="164"/>
      <c r="RZI37" s="161"/>
      <c r="RZJ37" s="164"/>
      <c r="RZK37" s="161"/>
      <c r="RZL37" s="164"/>
      <c r="RZM37" s="161"/>
      <c r="RZN37" s="164"/>
      <c r="RZO37" s="161"/>
      <c r="RZP37" s="164"/>
      <c r="RZQ37" s="161"/>
      <c r="RZR37" s="164"/>
      <c r="RZS37" s="161"/>
      <c r="RZT37" s="164"/>
      <c r="RZU37" s="161"/>
      <c r="RZV37" s="164"/>
      <c r="RZW37" s="161"/>
      <c r="RZX37" s="164"/>
      <c r="RZY37" s="161"/>
      <c r="RZZ37" s="164"/>
      <c r="SAA37" s="161"/>
      <c r="SAB37" s="164"/>
      <c r="SAC37" s="161"/>
      <c r="SAD37" s="164"/>
      <c r="SAE37" s="161"/>
      <c r="SAF37" s="164"/>
      <c r="SAG37" s="161"/>
      <c r="SAH37" s="164"/>
      <c r="SAI37" s="161"/>
      <c r="SAJ37" s="164"/>
      <c r="SAK37" s="161"/>
      <c r="SAL37" s="164"/>
      <c r="SAM37" s="161"/>
      <c r="SAN37" s="164"/>
      <c r="SAO37" s="161"/>
      <c r="SAP37" s="164"/>
      <c r="SAQ37" s="161"/>
      <c r="SAR37" s="164"/>
      <c r="SAS37" s="161"/>
      <c r="SAT37" s="164"/>
      <c r="SAU37" s="161"/>
      <c r="SAV37" s="164"/>
      <c r="SAW37" s="161"/>
      <c r="SAX37" s="164"/>
      <c r="SAY37" s="161"/>
      <c r="SAZ37" s="164"/>
      <c r="SBA37" s="161"/>
      <c r="SBB37" s="164"/>
      <c r="SBC37" s="161"/>
      <c r="SBD37" s="164"/>
      <c r="SBE37" s="161"/>
      <c r="SBF37" s="164"/>
      <c r="SBG37" s="161"/>
      <c r="SBH37" s="164"/>
      <c r="SBI37" s="161"/>
      <c r="SBJ37" s="164"/>
      <c r="SBK37" s="161"/>
      <c r="SBL37" s="164"/>
      <c r="SBM37" s="161"/>
      <c r="SBN37" s="164"/>
      <c r="SBO37" s="161"/>
      <c r="SBP37" s="164"/>
      <c r="SBQ37" s="161"/>
      <c r="SBR37" s="164"/>
      <c r="SBS37" s="161"/>
      <c r="SBT37" s="164"/>
      <c r="SBU37" s="161"/>
      <c r="SBV37" s="164"/>
      <c r="SBW37" s="161"/>
      <c r="SBX37" s="164"/>
      <c r="SBY37" s="161"/>
      <c r="SBZ37" s="164"/>
      <c r="SCA37" s="161"/>
      <c r="SCB37" s="164"/>
      <c r="SCC37" s="161"/>
      <c r="SCD37" s="164"/>
      <c r="SCE37" s="161"/>
      <c r="SCF37" s="164"/>
      <c r="SCG37" s="161"/>
      <c r="SCH37" s="164"/>
      <c r="SCI37" s="161"/>
      <c r="SCJ37" s="164"/>
      <c r="SCK37" s="161"/>
      <c r="SCL37" s="164"/>
      <c r="SCM37" s="161"/>
      <c r="SCN37" s="164"/>
      <c r="SCO37" s="161"/>
      <c r="SCP37" s="164"/>
      <c r="SCQ37" s="161"/>
      <c r="SCR37" s="164"/>
      <c r="SCS37" s="161"/>
      <c r="SCT37" s="164"/>
      <c r="SCU37" s="161"/>
      <c r="SCV37" s="164"/>
      <c r="SCW37" s="161"/>
      <c r="SCX37" s="164"/>
      <c r="SCY37" s="161"/>
      <c r="SCZ37" s="164"/>
      <c r="SDA37" s="161"/>
      <c r="SDB37" s="164"/>
      <c r="SDC37" s="161"/>
      <c r="SDD37" s="164"/>
      <c r="SDE37" s="161"/>
      <c r="SDF37" s="164"/>
      <c r="SDG37" s="161"/>
      <c r="SDH37" s="164"/>
      <c r="SDI37" s="161"/>
      <c r="SDJ37" s="164"/>
      <c r="SDK37" s="161"/>
      <c r="SDL37" s="164"/>
      <c r="SDM37" s="161"/>
      <c r="SDN37" s="164"/>
      <c r="SDO37" s="161"/>
      <c r="SDP37" s="164"/>
      <c r="SDQ37" s="161"/>
      <c r="SDR37" s="164"/>
      <c r="SDS37" s="161"/>
      <c r="SDT37" s="164"/>
      <c r="SDU37" s="161"/>
      <c r="SDV37" s="164"/>
      <c r="SDW37" s="161"/>
      <c r="SDX37" s="164"/>
      <c r="SDY37" s="161"/>
      <c r="SDZ37" s="164"/>
      <c r="SEA37" s="161"/>
      <c r="SEB37" s="164"/>
      <c r="SEC37" s="161"/>
      <c r="SED37" s="164"/>
      <c r="SEE37" s="161"/>
      <c r="SEF37" s="164"/>
      <c r="SEG37" s="161"/>
      <c r="SEH37" s="164"/>
      <c r="SEI37" s="161"/>
      <c r="SEJ37" s="164"/>
      <c r="SEK37" s="161"/>
      <c r="SEL37" s="164"/>
      <c r="SEM37" s="161"/>
      <c r="SEN37" s="164"/>
      <c r="SEO37" s="161"/>
      <c r="SEP37" s="164"/>
      <c r="SEQ37" s="161"/>
      <c r="SER37" s="164"/>
      <c r="SES37" s="161"/>
      <c r="SET37" s="164"/>
      <c r="SEU37" s="161"/>
      <c r="SEV37" s="164"/>
      <c r="SEW37" s="161"/>
      <c r="SEX37" s="164"/>
      <c r="SEY37" s="161"/>
      <c r="SEZ37" s="164"/>
      <c r="SFA37" s="161"/>
      <c r="SFB37" s="164"/>
      <c r="SFC37" s="161"/>
      <c r="SFD37" s="164"/>
      <c r="SFE37" s="161"/>
      <c r="SFF37" s="164"/>
      <c r="SFG37" s="161"/>
      <c r="SFH37" s="164"/>
      <c r="SFI37" s="161"/>
      <c r="SFJ37" s="164"/>
      <c r="SFK37" s="161"/>
      <c r="SFL37" s="164"/>
      <c r="SFM37" s="161"/>
      <c r="SFN37" s="164"/>
      <c r="SFO37" s="161"/>
      <c r="SFP37" s="164"/>
      <c r="SFQ37" s="161"/>
      <c r="SFR37" s="164"/>
      <c r="SFS37" s="161"/>
      <c r="SFT37" s="164"/>
      <c r="SFU37" s="161"/>
      <c r="SFV37" s="164"/>
      <c r="SFW37" s="161"/>
      <c r="SFX37" s="164"/>
      <c r="SFY37" s="161"/>
      <c r="SFZ37" s="164"/>
      <c r="SGA37" s="161"/>
      <c r="SGB37" s="164"/>
      <c r="SGC37" s="161"/>
      <c r="SGD37" s="164"/>
      <c r="SGE37" s="161"/>
      <c r="SGF37" s="164"/>
      <c r="SGG37" s="161"/>
      <c r="SGH37" s="164"/>
      <c r="SGI37" s="161"/>
      <c r="SGJ37" s="164"/>
      <c r="SGK37" s="161"/>
      <c r="SGL37" s="164"/>
      <c r="SGM37" s="161"/>
      <c r="SGN37" s="164"/>
      <c r="SGO37" s="161"/>
      <c r="SGP37" s="164"/>
      <c r="SGQ37" s="161"/>
      <c r="SGR37" s="164"/>
      <c r="SGS37" s="161"/>
      <c r="SGT37" s="164"/>
      <c r="SGU37" s="161"/>
      <c r="SGV37" s="164"/>
      <c r="SGW37" s="161"/>
      <c r="SGX37" s="164"/>
      <c r="SGY37" s="161"/>
      <c r="SGZ37" s="164"/>
      <c r="SHA37" s="161"/>
      <c r="SHB37" s="164"/>
      <c r="SHC37" s="161"/>
      <c r="SHD37" s="164"/>
      <c r="SHE37" s="161"/>
      <c r="SHF37" s="164"/>
      <c r="SHG37" s="161"/>
      <c r="SHH37" s="164"/>
      <c r="SHI37" s="161"/>
      <c r="SHJ37" s="164"/>
      <c r="SHK37" s="161"/>
      <c r="SHL37" s="164"/>
      <c r="SHM37" s="161"/>
      <c r="SHN37" s="164"/>
      <c r="SHO37" s="161"/>
      <c r="SHP37" s="164"/>
      <c r="SHQ37" s="161"/>
      <c r="SHR37" s="164"/>
      <c r="SHS37" s="161"/>
      <c r="SHT37" s="164"/>
      <c r="SHU37" s="161"/>
      <c r="SHV37" s="164"/>
      <c r="SHW37" s="161"/>
      <c r="SHX37" s="164"/>
      <c r="SHY37" s="161"/>
      <c r="SHZ37" s="164"/>
      <c r="SIA37" s="161"/>
      <c r="SIB37" s="164"/>
      <c r="SIC37" s="161"/>
      <c r="SID37" s="164"/>
      <c r="SIE37" s="161"/>
      <c r="SIF37" s="164"/>
      <c r="SIG37" s="161"/>
      <c r="SIH37" s="164"/>
      <c r="SII37" s="161"/>
      <c r="SIJ37" s="164"/>
      <c r="SIK37" s="161"/>
      <c r="SIL37" s="164"/>
      <c r="SIM37" s="161"/>
      <c r="SIN37" s="164"/>
      <c r="SIO37" s="161"/>
      <c r="SIP37" s="164"/>
      <c r="SIQ37" s="161"/>
      <c r="SIR37" s="164"/>
      <c r="SIS37" s="161"/>
      <c r="SIT37" s="164"/>
      <c r="SIU37" s="161"/>
      <c r="SIV37" s="164"/>
      <c r="SIW37" s="161"/>
      <c r="SIX37" s="164"/>
      <c r="SIY37" s="161"/>
      <c r="SIZ37" s="164"/>
      <c r="SJA37" s="161"/>
      <c r="SJB37" s="164"/>
      <c r="SJC37" s="161"/>
      <c r="SJD37" s="164"/>
      <c r="SJE37" s="161"/>
      <c r="SJF37" s="164"/>
      <c r="SJG37" s="161"/>
      <c r="SJH37" s="164"/>
      <c r="SJI37" s="161"/>
      <c r="SJJ37" s="164"/>
      <c r="SJK37" s="161"/>
      <c r="SJL37" s="164"/>
      <c r="SJM37" s="161"/>
      <c r="SJN37" s="164"/>
      <c r="SJO37" s="161"/>
      <c r="SJP37" s="164"/>
      <c r="SJQ37" s="161"/>
      <c r="SJR37" s="164"/>
      <c r="SJS37" s="161"/>
      <c r="SJT37" s="164"/>
      <c r="SJU37" s="161"/>
      <c r="SJV37" s="164"/>
      <c r="SJW37" s="161"/>
      <c r="SJX37" s="164"/>
      <c r="SJY37" s="161"/>
      <c r="SJZ37" s="164"/>
      <c r="SKA37" s="161"/>
      <c r="SKB37" s="164"/>
      <c r="SKC37" s="161"/>
      <c r="SKD37" s="164"/>
      <c r="SKE37" s="161"/>
      <c r="SKF37" s="164"/>
      <c r="SKG37" s="161"/>
      <c r="SKH37" s="164"/>
      <c r="SKI37" s="161"/>
      <c r="SKJ37" s="164"/>
      <c r="SKK37" s="161"/>
      <c r="SKL37" s="164"/>
      <c r="SKM37" s="161"/>
      <c r="SKN37" s="164"/>
      <c r="SKO37" s="161"/>
      <c r="SKP37" s="164"/>
      <c r="SKQ37" s="161"/>
      <c r="SKR37" s="164"/>
      <c r="SKS37" s="161"/>
      <c r="SKT37" s="164"/>
      <c r="SKU37" s="161"/>
      <c r="SKV37" s="164"/>
      <c r="SKW37" s="161"/>
      <c r="SKX37" s="164"/>
      <c r="SKY37" s="161"/>
      <c r="SKZ37" s="164"/>
      <c r="SLA37" s="161"/>
      <c r="SLB37" s="164"/>
      <c r="SLC37" s="161"/>
      <c r="SLD37" s="164"/>
      <c r="SLE37" s="161"/>
      <c r="SLF37" s="164"/>
      <c r="SLG37" s="161"/>
      <c r="SLH37" s="164"/>
      <c r="SLI37" s="161"/>
      <c r="SLJ37" s="164"/>
      <c r="SLK37" s="161"/>
      <c r="SLL37" s="164"/>
      <c r="SLM37" s="161"/>
      <c r="SLN37" s="164"/>
      <c r="SLO37" s="161"/>
      <c r="SLP37" s="164"/>
      <c r="SLQ37" s="161"/>
      <c r="SLR37" s="164"/>
      <c r="SLS37" s="161"/>
      <c r="SLT37" s="164"/>
      <c r="SLU37" s="161"/>
      <c r="SLV37" s="164"/>
      <c r="SLW37" s="161"/>
      <c r="SLX37" s="164"/>
      <c r="SLY37" s="161"/>
      <c r="SLZ37" s="164"/>
      <c r="SMA37" s="161"/>
      <c r="SMB37" s="164"/>
      <c r="SMC37" s="161"/>
      <c r="SMD37" s="164"/>
      <c r="SME37" s="161"/>
      <c r="SMF37" s="164"/>
      <c r="SMG37" s="161"/>
      <c r="SMH37" s="164"/>
      <c r="SMI37" s="161"/>
      <c r="SMJ37" s="164"/>
      <c r="SMK37" s="161"/>
      <c r="SML37" s="164"/>
      <c r="SMM37" s="161"/>
      <c r="SMN37" s="164"/>
      <c r="SMO37" s="161"/>
      <c r="SMP37" s="164"/>
      <c r="SMQ37" s="161"/>
      <c r="SMR37" s="164"/>
      <c r="SMS37" s="161"/>
      <c r="SMT37" s="164"/>
      <c r="SMU37" s="161"/>
      <c r="SMV37" s="164"/>
      <c r="SMW37" s="161"/>
      <c r="SMX37" s="164"/>
      <c r="SMY37" s="161"/>
      <c r="SMZ37" s="164"/>
      <c r="SNA37" s="161"/>
      <c r="SNB37" s="164"/>
      <c r="SNC37" s="161"/>
      <c r="SND37" s="164"/>
      <c r="SNE37" s="161"/>
      <c r="SNF37" s="164"/>
      <c r="SNG37" s="161"/>
      <c r="SNH37" s="164"/>
      <c r="SNI37" s="161"/>
      <c r="SNJ37" s="164"/>
      <c r="SNK37" s="161"/>
      <c r="SNL37" s="164"/>
      <c r="SNM37" s="161"/>
      <c r="SNN37" s="164"/>
      <c r="SNO37" s="161"/>
      <c r="SNP37" s="164"/>
      <c r="SNQ37" s="161"/>
      <c r="SNR37" s="164"/>
      <c r="SNS37" s="161"/>
      <c r="SNT37" s="164"/>
      <c r="SNU37" s="161"/>
      <c r="SNV37" s="164"/>
      <c r="SNW37" s="161"/>
      <c r="SNX37" s="164"/>
      <c r="SNY37" s="161"/>
      <c r="SNZ37" s="164"/>
      <c r="SOA37" s="161"/>
      <c r="SOB37" s="164"/>
      <c r="SOC37" s="161"/>
      <c r="SOD37" s="164"/>
      <c r="SOE37" s="161"/>
      <c r="SOF37" s="164"/>
      <c r="SOG37" s="161"/>
      <c r="SOH37" s="164"/>
      <c r="SOI37" s="161"/>
      <c r="SOJ37" s="164"/>
      <c r="SOK37" s="161"/>
      <c r="SOL37" s="164"/>
      <c r="SOM37" s="161"/>
      <c r="SON37" s="164"/>
      <c r="SOO37" s="161"/>
      <c r="SOP37" s="164"/>
      <c r="SOQ37" s="161"/>
      <c r="SOR37" s="164"/>
      <c r="SOS37" s="161"/>
      <c r="SOT37" s="164"/>
      <c r="SOU37" s="161"/>
      <c r="SOV37" s="164"/>
      <c r="SOW37" s="161"/>
      <c r="SOX37" s="164"/>
      <c r="SOY37" s="161"/>
      <c r="SOZ37" s="164"/>
      <c r="SPA37" s="161"/>
      <c r="SPB37" s="164"/>
      <c r="SPC37" s="161"/>
      <c r="SPD37" s="164"/>
      <c r="SPE37" s="161"/>
      <c r="SPF37" s="164"/>
      <c r="SPG37" s="161"/>
      <c r="SPH37" s="164"/>
      <c r="SPI37" s="161"/>
      <c r="SPJ37" s="164"/>
      <c r="SPK37" s="161"/>
      <c r="SPL37" s="164"/>
      <c r="SPM37" s="161"/>
      <c r="SPN37" s="164"/>
      <c r="SPO37" s="161"/>
      <c r="SPP37" s="164"/>
      <c r="SPQ37" s="161"/>
      <c r="SPR37" s="164"/>
      <c r="SPS37" s="161"/>
      <c r="SPT37" s="164"/>
      <c r="SPU37" s="161"/>
      <c r="SPV37" s="164"/>
      <c r="SPW37" s="161"/>
      <c r="SPX37" s="164"/>
      <c r="SPY37" s="161"/>
      <c r="SPZ37" s="164"/>
      <c r="SQA37" s="161"/>
      <c r="SQB37" s="164"/>
      <c r="SQC37" s="161"/>
      <c r="SQD37" s="164"/>
      <c r="SQE37" s="161"/>
      <c r="SQF37" s="164"/>
      <c r="SQG37" s="161"/>
      <c r="SQH37" s="164"/>
      <c r="SQI37" s="161"/>
      <c r="SQJ37" s="164"/>
      <c r="SQK37" s="161"/>
      <c r="SQL37" s="164"/>
      <c r="SQM37" s="161"/>
      <c r="SQN37" s="164"/>
      <c r="SQO37" s="161"/>
      <c r="SQP37" s="164"/>
      <c r="SQQ37" s="161"/>
      <c r="SQR37" s="164"/>
      <c r="SQS37" s="161"/>
      <c r="SQT37" s="164"/>
      <c r="SQU37" s="161"/>
      <c r="SQV37" s="164"/>
      <c r="SQW37" s="161"/>
      <c r="SQX37" s="164"/>
      <c r="SQY37" s="161"/>
      <c r="SQZ37" s="164"/>
      <c r="SRA37" s="161"/>
      <c r="SRB37" s="164"/>
      <c r="SRC37" s="161"/>
      <c r="SRD37" s="164"/>
      <c r="SRE37" s="161"/>
      <c r="SRF37" s="164"/>
      <c r="SRG37" s="161"/>
      <c r="SRH37" s="164"/>
      <c r="SRI37" s="161"/>
      <c r="SRJ37" s="164"/>
      <c r="SRK37" s="161"/>
      <c r="SRL37" s="164"/>
      <c r="SRM37" s="161"/>
      <c r="SRN37" s="164"/>
      <c r="SRO37" s="161"/>
      <c r="SRP37" s="164"/>
      <c r="SRQ37" s="161"/>
      <c r="SRR37" s="164"/>
      <c r="SRS37" s="161"/>
      <c r="SRT37" s="164"/>
      <c r="SRU37" s="161"/>
      <c r="SRV37" s="164"/>
      <c r="SRW37" s="161"/>
      <c r="SRX37" s="164"/>
      <c r="SRY37" s="161"/>
      <c r="SRZ37" s="164"/>
      <c r="SSA37" s="161"/>
      <c r="SSB37" s="164"/>
      <c r="SSC37" s="161"/>
      <c r="SSD37" s="164"/>
      <c r="SSE37" s="161"/>
      <c r="SSF37" s="164"/>
      <c r="SSG37" s="161"/>
      <c r="SSH37" s="164"/>
      <c r="SSI37" s="161"/>
      <c r="SSJ37" s="164"/>
      <c r="SSK37" s="161"/>
      <c r="SSL37" s="164"/>
      <c r="SSM37" s="161"/>
      <c r="SSN37" s="164"/>
      <c r="SSO37" s="161"/>
      <c r="SSP37" s="164"/>
      <c r="SSQ37" s="161"/>
      <c r="SSR37" s="164"/>
      <c r="SSS37" s="161"/>
      <c r="SST37" s="164"/>
      <c r="SSU37" s="161"/>
      <c r="SSV37" s="164"/>
      <c r="SSW37" s="161"/>
      <c r="SSX37" s="164"/>
      <c r="SSY37" s="161"/>
      <c r="SSZ37" s="164"/>
      <c r="STA37" s="161"/>
      <c r="STB37" s="164"/>
      <c r="STC37" s="161"/>
      <c r="STD37" s="164"/>
      <c r="STE37" s="161"/>
      <c r="STF37" s="164"/>
      <c r="STG37" s="161"/>
      <c r="STH37" s="164"/>
      <c r="STI37" s="161"/>
      <c r="STJ37" s="164"/>
      <c r="STK37" s="161"/>
      <c r="STL37" s="164"/>
      <c r="STM37" s="161"/>
      <c r="STN37" s="164"/>
      <c r="STO37" s="161"/>
      <c r="STP37" s="164"/>
      <c r="STQ37" s="161"/>
      <c r="STR37" s="164"/>
      <c r="STS37" s="161"/>
      <c r="STT37" s="164"/>
      <c r="STU37" s="161"/>
      <c r="STV37" s="164"/>
      <c r="STW37" s="161"/>
      <c r="STX37" s="164"/>
      <c r="STY37" s="161"/>
      <c r="STZ37" s="164"/>
      <c r="SUA37" s="161"/>
      <c r="SUB37" s="164"/>
      <c r="SUC37" s="161"/>
      <c r="SUD37" s="164"/>
      <c r="SUE37" s="161"/>
      <c r="SUF37" s="164"/>
      <c r="SUG37" s="161"/>
      <c r="SUH37" s="164"/>
      <c r="SUI37" s="161"/>
      <c r="SUJ37" s="164"/>
      <c r="SUK37" s="161"/>
      <c r="SUL37" s="164"/>
      <c r="SUM37" s="161"/>
      <c r="SUN37" s="164"/>
      <c r="SUO37" s="161"/>
      <c r="SUP37" s="164"/>
      <c r="SUQ37" s="161"/>
      <c r="SUR37" s="164"/>
      <c r="SUS37" s="161"/>
      <c r="SUT37" s="164"/>
      <c r="SUU37" s="161"/>
      <c r="SUV37" s="164"/>
      <c r="SUW37" s="161"/>
      <c r="SUX37" s="164"/>
      <c r="SUY37" s="161"/>
      <c r="SUZ37" s="164"/>
      <c r="SVA37" s="161"/>
      <c r="SVB37" s="164"/>
      <c r="SVC37" s="161"/>
      <c r="SVD37" s="164"/>
      <c r="SVE37" s="161"/>
      <c r="SVF37" s="164"/>
      <c r="SVG37" s="161"/>
      <c r="SVH37" s="164"/>
      <c r="SVI37" s="161"/>
      <c r="SVJ37" s="164"/>
      <c r="SVK37" s="161"/>
      <c r="SVL37" s="164"/>
      <c r="SVM37" s="161"/>
      <c r="SVN37" s="164"/>
      <c r="SVO37" s="161"/>
      <c r="SVP37" s="164"/>
      <c r="SVQ37" s="161"/>
      <c r="SVR37" s="164"/>
      <c r="SVS37" s="161"/>
      <c r="SVT37" s="164"/>
      <c r="SVU37" s="161"/>
      <c r="SVV37" s="164"/>
      <c r="SVW37" s="161"/>
      <c r="SVX37" s="164"/>
      <c r="SVY37" s="161"/>
      <c r="SVZ37" s="164"/>
      <c r="SWA37" s="161"/>
      <c r="SWB37" s="164"/>
      <c r="SWC37" s="161"/>
      <c r="SWD37" s="164"/>
      <c r="SWE37" s="161"/>
      <c r="SWF37" s="164"/>
      <c r="SWG37" s="161"/>
      <c r="SWH37" s="164"/>
      <c r="SWI37" s="161"/>
      <c r="SWJ37" s="164"/>
      <c r="SWK37" s="161"/>
      <c r="SWL37" s="164"/>
      <c r="SWM37" s="161"/>
      <c r="SWN37" s="164"/>
      <c r="SWO37" s="161"/>
      <c r="SWP37" s="164"/>
      <c r="SWQ37" s="161"/>
      <c r="SWR37" s="164"/>
      <c r="SWS37" s="161"/>
      <c r="SWT37" s="164"/>
      <c r="SWU37" s="161"/>
      <c r="SWV37" s="164"/>
      <c r="SWW37" s="161"/>
      <c r="SWX37" s="164"/>
      <c r="SWY37" s="161"/>
      <c r="SWZ37" s="164"/>
      <c r="SXA37" s="161"/>
      <c r="SXB37" s="164"/>
      <c r="SXC37" s="161"/>
      <c r="SXD37" s="164"/>
      <c r="SXE37" s="161"/>
      <c r="SXF37" s="164"/>
      <c r="SXG37" s="161"/>
      <c r="SXH37" s="164"/>
      <c r="SXI37" s="161"/>
      <c r="SXJ37" s="164"/>
      <c r="SXK37" s="161"/>
      <c r="SXL37" s="164"/>
      <c r="SXM37" s="161"/>
      <c r="SXN37" s="164"/>
      <c r="SXO37" s="161"/>
      <c r="SXP37" s="164"/>
      <c r="SXQ37" s="161"/>
      <c r="SXR37" s="164"/>
      <c r="SXS37" s="161"/>
      <c r="SXT37" s="164"/>
      <c r="SXU37" s="161"/>
      <c r="SXV37" s="164"/>
      <c r="SXW37" s="161"/>
      <c r="SXX37" s="164"/>
      <c r="SXY37" s="161"/>
      <c r="SXZ37" s="164"/>
      <c r="SYA37" s="161"/>
      <c r="SYB37" s="164"/>
      <c r="SYC37" s="161"/>
      <c r="SYD37" s="164"/>
      <c r="SYE37" s="161"/>
      <c r="SYF37" s="164"/>
      <c r="SYG37" s="161"/>
      <c r="SYH37" s="164"/>
      <c r="SYI37" s="161"/>
      <c r="SYJ37" s="164"/>
      <c r="SYK37" s="161"/>
      <c r="SYL37" s="164"/>
      <c r="SYM37" s="161"/>
      <c r="SYN37" s="164"/>
      <c r="SYO37" s="161"/>
      <c r="SYP37" s="164"/>
      <c r="SYQ37" s="161"/>
      <c r="SYR37" s="164"/>
      <c r="SYS37" s="161"/>
      <c r="SYT37" s="164"/>
      <c r="SYU37" s="161"/>
      <c r="SYV37" s="164"/>
      <c r="SYW37" s="161"/>
      <c r="SYX37" s="164"/>
      <c r="SYY37" s="161"/>
      <c r="SYZ37" s="164"/>
      <c r="SZA37" s="161"/>
      <c r="SZB37" s="164"/>
      <c r="SZC37" s="161"/>
      <c r="SZD37" s="164"/>
      <c r="SZE37" s="161"/>
      <c r="SZF37" s="164"/>
      <c r="SZG37" s="161"/>
      <c r="SZH37" s="164"/>
      <c r="SZI37" s="161"/>
      <c r="SZJ37" s="164"/>
      <c r="SZK37" s="161"/>
      <c r="SZL37" s="164"/>
      <c r="SZM37" s="161"/>
      <c r="SZN37" s="164"/>
      <c r="SZO37" s="161"/>
      <c r="SZP37" s="164"/>
      <c r="SZQ37" s="161"/>
      <c r="SZR37" s="164"/>
      <c r="SZS37" s="161"/>
      <c r="SZT37" s="164"/>
      <c r="SZU37" s="161"/>
      <c r="SZV37" s="164"/>
      <c r="SZW37" s="161"/>
      <c r="SZX37" s="164"/>
      <c r="SZY37" s="161"/>
      <c r="SZZ37" s="164"/>
      <c r="TAA37" s="161"/>
      <c r="TAB37" s="164"/>
      <c r="TAC37" s="161"/>
      <c r="TAD37" s="164"/>
      <c r="TAE37" s="161"/>
      <c r="TAF37" s="164"/>
      <c r="TAG37" s="161"/>
      <c r="TAH37" s="164"/>
      <c r="TAI37" s="161"/>
      <c r="TAJ37" s="164"/>
      <c r="TAK37" s="161"/>
      <c r="TAL37" s="164"/>
      <c r="TAM37" s="161"/>
      <c r="TAN37" s="164"/>
      <c r="TAO37" s="161"/>
      <c r="TAP37" s="164"/>
      <c r="TAQ37" s="161"/>
      <c r="TAR37" s="164"/>
      <c r="TAS37" s="161"/>
      <c r="TAT37" s="164"/>
      <c r="TAU37" s="161"/>
      <c r="TAV37" s="164"/>
      <c r="TAW37" s="161"/>
      <c r="TAX37" s="164"/>
      <c r="TAY37" s="161"/>
      <c r="TAZ37" s="164"/>
      <c r="TBA37" s="161"/>
      <c r="TBB37" s="164"/>
      <c r="TBC37" s="161"/>
      <c r="TBD37" s="164"/>
      <c r="TBE37" s="161"/>
      <c r="TBF37" s="164"/>
      <c r="TBG37" s="161"/>
      <c r="TBH37" s="164"/>
      <c r="TBI37" s="161"/>
      <c r="TBJ37" s="164"/>
      <c r="TBK37" s="161"/>
      <c r="TBL37" s="164"/>
      <c r="TBM37" s="161"/>
      <c r="TBN37" s="164"/>
      <c r="TBO37" s="161"/>
      <c r="TBP37" s="164"/>
      <c r="TBQ37" s="161"/>
      <c r="TBR37" s="164"/>
      <c r="TBS37" s="161"/>
      <c r="TBT37" s="164"/>
      <c r="TBU37" s="161"/>
      <c r="TBV37" s="164"/>
      <c r="TBW37" s="161"/>
      <c r="TBX37" s="164"/>
      <c r="TBY37" s="161"/>
      <c r="TBZ37" s="164"/>
      <c r="TCA37" s="161"/>
      <c r="TCB37" s="164"/>
      <c r="TCC37" s="161"/>
      <c r="TCD37" s="164"/>
      <c r="TCE37" s="161"/>
      <c r="TCF37" s="164"/>
      <c r="TCG37" s="161"/>
      <c r="TCH37" s="164"/>
      <c r="TCI37" s="161"/>
      <c r="TCJ37" s="164"/>
      <c r="TCK37" s="161"/>
      <c r="TCL37" s="164"/>
      <c r="TCM37" s="161"/>
      <c r="TCN37" s="164"/>
      <c r="TCO37" s="161"/>
      <c r="TCP37" s="164"/>
      <c r="TCQ37" s="161"/>
      <c r="TCR37" s="164"/>
      <c r="TCS37" s="161"/>
      <c r="TCT37" s="164"/>
      <c r="TCU37" s="161"/>
      <c r="TCV37" s="164"/>
      <c r="TCW37" s="161"/>
      <c r="TCX37" s="164"/>
      <c r="TCY37" s="161"/>
      <c r="TCZ37" s="164"/>
      <c r="TDA37" s="161"/>
      <c r="TDB37" s="164"/>
      <c r="TDC37" s="161"/>
      <c r="TDD37" s="164"/>
      <c r="TDE37" s="161"/>
      <c r="TDF37" s="164"/>
      <c r="TDG37" s="161"/>
      <c r="TDH37" s="164"/>
      <c r="TDI37" s="161"/>
      <c r="TDJ37" s="164"/>
      <c r="TDK37" s="161"/>
      <c r="TDL37" s="164"/>
      <c r="TDM37" s="161"/>
      <c r="TDN37" s="164"/>
      <c r="TDO37" s="161"/>
      <c r="TDP37" s="164"/>
      <c r="TDQ37" s="161"/>
      <c r="TDR37" s="164"/>
      <c r="TDS37" s="161"/>
      <c r="TDT37" s="164"/>
      <c r="TDU37" s="161"/>
      <c r="TDV37" s="164"/>
      <c r="TDW37" s="161"/>
      <c r="TDX37" s="164"/>
      <c r="TDY37" s="161"/>
      <c r="TDZ37" s="164"/>
      <c r="TEA37" s="161"/>
      <c r="TEB37" s="164"/>
      <c r="TEC37" s="161"/>
      <c r="TED37" s="164"/>
      <c r="TEE37" s="161"/>
      <c r="TEF37" s="164"/>
      <c r="TEG37" s="161"/>
      <c r="TEH37" s="164"/>
      <c r="TEI37" s="161"/>
      <c r="TEJ37" s="164"/>
      <c r="TEK37" s="161"/>
      <c r="TEL37" s="164"/>
      <c r="TEM37" s="161"/>
      <c r="TEN37" s="164"/>
      <c r="TEO37" s="161"/>
      <c r="TEP37" s="164"/>
      <c r="TEQ37" s="161"/>
      <c r="TER37" s="164"/>
      <c r="TES37" s="161"/>
      <c r="TET37" s="164"/>
      <c r="TEU37" s="161"/>
      <c r="TEV37" s="164"/>
      <c r="TEW37" s="161"/>
      <c r="TEX37" s="164"/>
      <c r="TEY37" s="161"/>
      <c r="TEZ37" s="164"/>
      <c r="TFA37" s="161"/>
      <c r="TFB37" s="164"/>
      <c r="TFC37" s="161"/>
      <c r="TFD37" s="164"/>
      <c r="TFE37" s="161"/>
      <c r="TFF37" s="164"/>
      <c r="TFG37" s="161"/>
      <c r="TFH37" s="164"/>
      <c r="TFI37" s="161"/>
      <c r="TFJ37" s="164"/>
      <c r="TFK37" s="161"/>
      <c r="TFL37" s="164"/>
      <c r="TFM37" s="161"/>
      <c r="TFN37" s="164"/>
      <c r="TFO37" s="161"/>
      <c r="TFP37" s="164"/>
      <c r="TFQ37" s="161"/>
      <c r="TFR37" s="164"/>
      <c r="TFS37" s="161"/>
      <c r="TFT37" s="164"/>
      <c r="TFU37" s="161"/>
      <c r="TFV37" s="164"/>
      <c r="TFW37" s="161"/>
      <c r="TFX37" s="164"/>
      <c r="TFY37" s="161"/>
      <c r="TFZ37" s="164"/>
      <c r="TGA37" s="161"/>
      <c r="TGB37" s="164"/>
      <c r="TGC37" s="161"/>
      <c r="TGD37" s="164"/>
      <c r="TGE37" s="161"/>
      <c r="TGF37" s="164"/>
      <c r="TGG37" s="161"/>
      <c r="TGH37" s="164"/>
      <c r="TGI37" s="161"/>
      <c r="TGJ37" s="164"/>
      <c r="TGK37" s="161"/>
      <c r="TGL37" s="164"/>
      <c r="TGM37" s="161"/>
      <c r="TGN37" s="164"/>
      <c r="TGO37" s="161"/>
      <c r="TGP37" s="164"/>
      <c r="TGQ37" s="161"/>
      <c r="TGR37" s="164"/>
      <c r="TGS37" s="161"/>
      <c r="TGT37" s="164"/>
      <c r="TGU37" s="161"/>
      <c r="TGV37" s="164"/>
      <c r="TGW37" s="161"/>
      <c r="TGX37" s="164"/>
      <c r="TGY37" s="161"/>
      <c r="TGZ37" s="164"/>
      <c r="THA37" s="161"/>
      <c r="THB37" s="164"/>
      <c r="THC37" s="161"/>
      <c r="THD37" s="164"/>
      <c r="THE37" s="161"/>
      <c r="THF37" s="164"/>
      <c r="THG37" s="161"/>
      <c r="THH37" s="164"/>
      <c r="THI37" s="161"/>
      <c r="THJ37" s="164"/>
      <c r="THK37" s="161"/>
      <c r="THL37" s="164"/>
      <c r="THM37" s="161"/>
      <c r="THN37" s="164"/>
      <c r="THO37" s="161"/>
      <c r="THP37" s="164"/>
      <c r="THQ37" s="161"/>
      <c r="THR37" s="164"/>
      <c r="THS37" s="161"/>
      <c r="THT37" s="164"/>
      <c r="THU37" s="161"/>
      <c r="THV37" s="164"/>
      <c r="THW37" s="161"/>
      <c r="THX37" s="164"/>
      <c r="THY37" s="161"/>
      <c r="THZ37" s="164"/>
      <c r="TIA37" s="161"/>
      <c r="TIB37" s="164"/>
      <c r="TIC37" s="161"/>
      <c r="TID37" s="164"/>
      <c r="TIE37" s="161"/>
      <c r="TIF37" s="164"/>
      <c r="TIG37" s="161"/>
      <c r="TIH37" s="164"/>
      <c r="TII37" s="161"/>
      <c r="TIJ37" s="164"/>
      <c r="TIK37" s="161"/>
      <c r="TIL37" s="164"/>
      <c r="TIM37" s="161"/>
      <c r="TIN37" s="164"/>
      <c r="TIO37" s="161"/>
      <c r="TIP37" s="164"/>
      <c r="TIQ37" s="161"/>
      <c r="TIR37" s="164"/>
      <c r="TIS37" s="161"/>
      <c r="TIT37" s="164"/>
      <c r="TIU37" s="161"/>
      <c r="TIV37" s="164"/>
      <c r="TIW37" s="161"/>
      <c r="TIX37" s="164"/>
      <c r="TIY37" s="161"/>
      <c r="TIZ37" s="164"/>
      <c r="TJA37" s="161"/>
      <c r="TJB37" s="164"/>
      <c r="TJC37" s="161"/>
      <c r="TJD37" s="164"/>
      <c r="TJE37" s="161"/>
      <c r="TJF37" s="164"/>
      <c r="TJG37" s="161"/>
      <c r="TJH37" s="164"/>
      <c r="TJI37" s="161"/>
      <c r="TJJ37" s="164"/>
      <c r="TJK37" s="161"/>
      <c r="TJL37" s="164"/>
      <c r="TJM37" s="161"/>
      <c r="TJN37" s="164"/>
      <c r="TJO37" s="161"/>
      <c r="TJP37" s="164"/>
      <c r="TJQ37" s="161"/>
      <c r="TJR37" s="164"/>
      <c r="TJS37" s="161"/>
      <c r="TJT37" s="164"/>
      <c r="TJU37" s="161"/>
      <c r="TJV37" s="164"/>
      <c r="TJW37" s="161"/>
      <c r="TJX37" s="164"/>
      <c r="TJY37" s="161"/>
      <c r="TJZ37" s="164"/>
      <c r="TKA37" s="161"/>
      <c r="TKB37" s="164"/>
      <c r="TKC37" s="161"/>
      <c r="TKD37" s="164"/>
      <c r="TKE37" s="161"/>
      <c r="TKF37" s="164"/>
      <c r="TKG37" s="161"/>
      <c r="TKH37" s="164"/>
      <c r="TKI37" s="161"/>
      <c r="TKJ37" s="164"/>
      <c r="TKK37" s="161"/>
      <c r="TKL37" s="164"/>
      <c r="TKM37" s="161"/>
      <c r="TKN37" s="164"/>
      <c r="TKO37" s="161"/>
      <c r="TKP37" s="164"/>
      <c r="TKQ37" s="161"/>
      <c r="TKR37" s="164"/>
      <c r="TKS37" s="161"/>
      <c r="TKT37" s="164"/>
      <c r="TKU37" s="161"/>
      <c r="TKV37" s="164"/>
      <c r="TKW37" s="161"/>
      <c r="TKX37" s="164"/>
      <c r="TKY37" s="161"/>
      <c r="TKZ37" s="164"/>
      <c r="TLA37" s="161"/>
      <c r="TLB37" s="164"/>
      <c r="TLC37" s="161"/>
      <c r="TLD37" s="164"/>
      <c r="TLE37" s="161"/>
      <c r="TLF37" s="164"/>
      <c r="TLG37" s="161"/>
      <c r="TLH37" s="164"/>
      <c r="TLI37" s="161"/>
      <c r="TLJ37" s="164"/>
      <c r="TLK37" s="161"/>
      <c r="TLL37" s="164"/>
      <c r="TLM37" s="161"/>
      <c r="TLN37" s="164"/>
      <c r="TLO37" s="161"/>
      <c r="TLP37" s="164"/>
      <c r="TLQ37" s="161"/>
      <c r="TLR37" s="164"/>
      <c r="TLS37" s="161"/>
      <c r="TLT37" s="164"/>
      <c r="TLU37" s="161"/>
      <c r="TLV37" s="164"/>
      <c r="TLW37" s="161"/>
      <c r="TLX37" s="164"/>
      <c r="TLY37" s="161"/>
      <c r="TLZ37" s="164"/>
      <c r="TMA37" s="161"/>
      <c r="TMB37" s="164"/>
      <c r="TMC37" s="161"/>
      <c r="TMD37" s="164"/>
      <c r="TME37" s="161"/>
      <c r="TMF37" s="164"/>
      <c r="TMG37" s="161"/>
      <c r="TMH37" s="164"/>
      <c r="TMI37" s="161"/>
      <c r="TMJ37" s="164"/>
      <c r="TMK37" s="161"/>
      <c r="TML37" s="164"/>
      <c r="TMM37" s="161"/>
      <c r="TMN37" s="164"/>
      <c r="TMO37" s="161"/>
      <c r="TMP37" s="164"/>
      <c r="TMQ37" s="161"/>
      <c r="TMR37" s="164"/>
      <c r="TMS37" s="161"/>
      <c r="TMT37" s="164"/>
      <c r="TMU37" s="161"/>
      <c r="TMV37" s="164"/>
      <c r="TMW37" s="161"/>
      <c r="TMX37" s="164"/>
      <c r="TMY37" s="161"/>
      <c r="TMZ37" s="164"/>
      <c r="TNA37" s="161"/>
      <c r="TNB37" s="164"/>
      <c r="TNC37" s="161"/>
      <c r="TND37" s="164"/>
      <c r="TNE37" s="161"/>
      <c r="TNF37" s="164"/>
      <c r="TNG37" s="161"/>
      <c r="TNH37" s="164"/>
      <c r="TNI37" s="161"/>
      <c r="TNJ37" s="164"/>
      <c r="TNK37" s="161"/>
      <c r="TNL37" s="164"/>
      <c r="TNM37" s="161"/>
      <c r="TNN37" s="164"/>
      <c r="TNO37" s="161"/>
      <c r="TNP37" s="164"/>
      <c r="TNQ37" s="161"/>
      <c r="TNR37" s="164"/>
      <c r="TNS37" s="161"/>
      <c r="TNT37" s="164"/>
      <c r="TNU37" s="161"/>
      <c r="TNV37" s="164"/>
      <c r="TNW37" s="161"/>
      <c r="TNX37" s="164"/>
      <c r="TNY37" s="161"/>
      <c r="TNZ37" s="164"/>
      <c r="TOA37" s="161"/>
      <c r="TOB37" s="164"/>
      <c r="TOC37" s="161"/>
      <c r="TOD37" s="164"/>
      <c r="TOE37" s="161"/>
      <c r="TOF37" s="164"/>
      <c r="TOG37" s="161"/>
      <c r="TOH37" s="164"/>
      <c r="TOI37" s="161"/>
      <c r="TOJ37" s="164"/>
      <c r="TOK37" s="161"/>
      <c r="TOL37" s="164"/>
      <c r="TOM37" s="161"/>
      <c r="TON37" s="164"/>
      <c r="TOO37" s="161"/>
      <c r="TOP37" s="164"/>
      <c r="TOQ37" s="161"/>
      <c r="TOR37" s="164"/>
      <c r="TOS37" s="161"/>
      <c r="TOT37" s="164"/>
      <c r="TOU37" s="161"/>
      <c r="TOV37" s="164"/>
      <c r="TOW37" s="161"/>
      <c r="TOX37" s="164"/>
      <c r="TOY37" s="161"/>
      <c r="TOZ37" s="164"/>
      <c r="TPA37" s="161"/>
      <c r="TPB37" s="164"/>
      <c r="TPC37" s="161"/>
      <c r="TPD37" s="164"/>
      <c r="TPE37" s="161"/>
      <c r="TPF37" s="164"/>
      <c r="TPG37" s="161"/>
      <c r="TPH37" s="164"/>
      <c r="TPI37" s="161"/>
      <c r="TPJ37" s="164"/>
      <c r="TPK37" s="161"/>
      <c r="TPL37" s="164"/>
      <c r="TPM37" s="161"/>
      <c r="TPN37" s="164"/>
      <c r="TPO37" s="161"/>
      <c r="TPP37" s="164"/>
      <c r="TPQ37" s="161"/>
      <c r="TPR37" s="164"/>
      <c r="TPS37" s="161"/>
      <c r="TPT37" s="164"/>
      <c r="TPU37" s="161"/>
      <c r="TPV37" s="164"/>
      <c r="TPW37" s="161"/>
      <c r="TPX37" s="164"/>
      <c r="TPY37" s="161"/>
      <c r="TPZ37" s="164"/>
      <c r="TQA37" s="161"/>
      <c r="TQB37" s="164"/>
      <c r="TQC37" s="161"/>
      <c r="TQD37" s="164"/>
      <c r="TQE37" s="161"/>
      <c r="TQF37" s="164"/>
      <c r="TQG37" s="161"/>
      <c r="TQH37" s="164"/>
      <c r="TQI37" s="161"/>
      <c r="TQJ37" s="164"/>
      <c r="TQK37" s="161"/>
      <c r="TQL37" s="164"/>
      <c r="TQM37" s="161"/>
      <c r="TQN37" s="164"/>
      <c r="TQO37" s="161"/>
      <c r="TQP37" s="164"/>
      <c r="TQQ37" s="161"/>
      <c r="TQR37" s="164"/>
      <c r="TQS37" s="161"/>
      <c r="TQT37" s="164"/>
      <c r="TQU37" s="161"/>
      <c r="TQV37" s="164"/>
      <c r="TQW37" s="161"/>
      <c r="TQX37" s="164"/>
      <c r="TQY37" s="161"/>
      <c r="TQZ37" s="164"/>
      <c r="TRA37" s="161"/>
      <c r="TRB37" s="164"/>
      <c r="TRC37" s="161"/>
      <c r="TRD37" s="164"/>
      <c r="TRE37" s="161"/>
      <c r="TRF37" s="164"/>
      <c r="TRG37" s="161"/>
      <c r="TRH37" s="164"/>
      <c r="TRI37" s="161"/>
      <c r="TRJ37" s="164"/>
      <c r="TRK37" s="161"/>
      <c r="TRL37" s="164"/>
      <c r="TRM37" s="161"/>
      <c r="TRN37" s="164"/>
      <c r="TRO37" s="161"/>
      <c r="TRP37" s="164"/>
      <c r="TRQ37" s="161"/>
      <c r="TRR37" s="164"/>
      <c r="TRS37" s="161"/>
      <c r="TRT37" s="164"/>
      <c r="TRU37" s="161"/>
      <c r="TRV37" s="164"/>
      <c r="TRW37" s="161"/>
      <c r="TRX37" s="164"/>
      <c r="TRY37" s="161"/>
      <c r="TRZ37" s="164"/>
      <c r="TSA37" s="161"/>
      <c r="TSB37" s="164"/>
      <c r="TSC37" s="161"/>
      <c r="TSD37" s="164"/>
      <c r="TSE37" s="161"/>
      <c r="TSF37" s="164"/>
      <c r="TSG37" s="161"/>
      <c r="TSH37" s="164"/>
      <c r="TSI37" s="161"/>
      <c r="TSJ37" s="164"/>
      <c r="TSK37" s="161"/>
      <c r="TSL37" s="164"/>
      <c r="TSM37" s="161"/>
      <c r="TSN37" s="164"/>
      <c r="TSO37" s="161"/>
      <c r="TSP37" s="164"/>
      <c r="TSQ37" s="161"/>
      <c r="TSR37" s="164"/>
      <c r="TSS37" s="161"/>
      <c r="TST37" s="164"/>
      <c r="TSU37" s="161"/>
      <c r="TSV37" s="164"/>
      <c r="TSW37" s="161"/>
      <c r="TSX37" s="164"/>
      <c r="TSY37" s="161"/>
      <c r="TSZ37" s="164"/>
      <c r="TTA37" s="161"/>
      <c r="TTB37" s="164"/>
      <c r="TTC37" s="161"/>
      <c r="TTD37" s="164"/>
      <c r="TTE37" s="161"/>
      <c r="TTF37" s="164"/>
      <c r="TTG37" s="161"/>
      <c r="TTH37" s="164"/>
      <c r="TTI37" s="161"/>
      <c r="TTJ37" s="164"/>
      <c r="TTK37" s="161"/>
      <c r="TTL37" s="164"/>
      <c r="TTM37" s="161"/>
      <c r="TTN37" s="164"/>
      <c r="TTO37" s="161"/>
      <c r="TTP37" s="164"/>
      <c r="TTQ37" s="161"/>
      <c r="TTR37" s="164"/>
      <c r="TTS37" s="161"/>
      <c r="TTT37" s="164"/>
      <c r="TTU37" s="161"/>
      <c r="TTV37" s="164"/>
      <c r="TTW37" s="161"/>
      <c r="TTX37" s="164"/>
      <c r="TTY37" s="161"/>
      <c r="TTZ37" s="164"/>
      <c r="TUA37" s="161"/>
      <c r="TUB37" s="164"/>
      <c r="TUC37" s="161"/>
      <c r="TUD37" s="164"/>
      <c r="TUE37" s="161"/>
      <c r="TUF37" s="164"/>
      <c r="TUG37" s="161"/>
      <c r="TUH37" s="164"/>
      <c r="TUI37" s="161"/>
      <c r="TUJ37" s="164"/>
      <c r="TUK37" s="161"/>
      <c r="TUL37" s="164"/>
      <c r="TUM37" s="161"/>
      <c r="TUN37" s="164"/>
      <c r="TUO37" s="161"/>
      <c r="TUP37" s="164"/>
      <c r="TUQ37" s="161"/>
      <c r="TUR37" s="164"/>
      <c r="TUS37" s="161"/>
      <c r="TUT37" s="164"/>
      <c r="TUU37" s="161"/>
      <c r="TUV37" s="164"/>
      <c r="TUW37" s="161"/>
      <c r="TUX37" s="164"/>
      <c r="TUY37" s="161"/>
      <c r="TUZ37" s="164"/>
      <c r="TVA37" s="161"/>
      <c r="TVB37" s="164"/>
      <c r="TVC37" s="161"/>
      <c r="TVD37" s="164"/>
      <c r="TVE37" s="161"/>
      <c r="TVF37" s="164"/>
      <c r="TVG37" s="161"/>
      <c r="TVH37" s="164"/>
      <c r="TVI37" s="161"/>
      <c r="TVJ37" s="164"/>
      <c r="TVK37" s="161"/>
      <c r="TVL37" s="164"/>
      <c r="TVM37" s="161"/>
      <c r="TVN37" s="164"/>
      <c r="TVO37" s="161"/>
      <c r="TVP37" s="164"/>
      <c r="TVQ37" s="161"/>
      <c r="TVR37" s="164"/>
      <c r="TVS37" s="161"/>
      <c r="TVT37" s="164"/>
      <c r="TVU37" s="161"/>
      <c r="TVV37" s="164"/>
      <c r="TVW37" s="161"/>
      <c r="TVX37" s="164"/>
      <c r="TVY37" s="161"/>
      <c r="TVZ37" s="164"/>
      <c r="TWA37" s="161"/>
      <c r="TWB37" s="164"/>
      <c r="TWC37" s="161"/>
      <c r="TWD37" s="164"/>
      <c r="TWE37" s="161"/>
      <c r="TWF37" s="164"/>
      <c r="TWG37" s="161"/>
      <c r="TWH37" s="164"/>
      <c r="TWI37" s="161"/>
      <c r="TWJ37" s="164"/>
      <c r="TWK37" s="161"/>
      <c r="TWL37" s="164"/>
      <c r="TWM37" s="161"/>
      <c r="TWN37" s="164"/>
      <c r="TWO37" s="161"/>
      <c r="TWP37" s="164"/>
      <c r="TWQ37" s="161"/>
      <c r="TWR37" s="164"/>
      <c r="TWS37" s="161"/>
      <c r="TWT37" s="164"/>
      <c r="TWU37" s="161"/>
      <c r="TWV37" s="164"/>
      <c r="TWW37" s="161"/>
      <c r="TWX37" s="164"/>
      <c r="TWY37" s="161"/>
      <c r="TWZ37" s="164"/>
      <c r="TXA37" s="161"/>
      <c r="TXB37" s="164"/>
      <c r="TXC37" s="161"/>
      <c r="TXD37" s="164"/>
      <c r="TXE37" s="161"/>
      <c r="TXF37" s="164"/>
      <c r="TXG37" s="161"/>
      <c r="TXH37" s="164"/>
      <c r="TXI37" s="161"/>
      <c r="TXJ37" s="164"/>
      <c r="TXK37" s="161"/>
      <c r="TXL37" s="164"/>
      <c r="TXM37" s="161"/>
      <c r="TXN37" s="164"/>
      <c r="TXO37" s="161"/>
      <c r="TXP37" s="164"/>
      <c r="TXQ37" s="161"/>
      <c r="TXR37" s="164"/>
      <c r="TXS37" s="161"/>
      <c r="TXT37" s="164"/>
      <c r="TXU37" s="161"/>
      <c r="TXV37" s="164"/>
      <c r="TXW37" s="161"/>
      <c r="TXX37" s="164"/>
      <c r="TXY37" s="161"/>
      <c r="TXZ37" s="164"/>
      <c r="TYA37" s="161"/>
      <c r="TYB37" s="164"/>
      <c r="TYC37" s="161"/>
      <c r="TYD37" s="164"/>
      <c r="TYE37" s="161"/>
      <c r="TYF37" s="164"/>
      <c r="TYG37" s="161"/>
      <c r="TYH37" s="164"/>
      <c r="TYI37" s="161"/>
      <c r="TYJ37" s="164"/>
      <c r="TYK37" s="161"/>
      <c r="TYL37" s="164"/>
      <c r="TYM37" s="161"/>
      <c r="TYN37" s="164"/>
      <c r="TYO37" s="161"/>
      <c r="TYP37" s="164"/>
      <c r="TYQ37" s="161"/>
      <c r="TYR37" s="164"/>
      <c r="TYS37" s="161"/>
      <c r="TYT37" s="164"/>
      <c r="TYU37" s="161"/>
      <c r="TYV37" s="164"/>
      <c r="TYW37" s="161"/>
      <c r="TYX37" s="164"/>
      <c r="TYY37" s="161"/>
      <c r="TYZ37" s="164"/>
      <c r="TZA37" s="161"/>
      <c r="TZB37" s="164"/>
      <c r="TZC37" s="161"/>
      <c r="TZD37" s="164"/>
      <c r="TZE37" s="161"/>
      <c r="TZF37" s="164"/>
      <c r="TZG37" s="161"/>
      <c r="TZH37" s="164"/>
      <c r="TZI37" s="161"/>
      <c r="TZJ37" s="164"/>
      <c r="TZK37" s="161"/>
      <c r="TZL37" s="164"/>
      <c r="TZM37" s="161"/>
      <c r="TZN37" s="164"/>
      <c r="TZO37" s="161"/>
      <c r="TZP37" s="164"/>
      <c r="TZQ37" s="161"/>
      <c r="TZR37" s="164"/>
      <c r="TZS37" s="161"/>
      <c r="TZT37" s="164"/>
      <c r="TZU37" s="161"/>
      <c r="TZV37" s="164"/>
      <c r="TZW37" s="161"/>
      <c r="TZX37" s="164"/>
      <c r="TZY37" s="161"/>
      <c r="TZZ37" s="164"/>
      <c r="UAA37" s="161"/>
      <c r="UAB37" s="164"/>
      <c r="UAC37" s="161"/>
      <c r="UAD37" s="164"/>
      <c r="UAE37" s="161"/>
      <c r="UAF37" s="164"/>
      <c r="UAG37" s="161"/>
      <c r="UAH37" s="164"/>
      <c r="UAI37" s="161"/>
      <c r="UAJ37" s="164"/>
      <c r="UAK37" s="161"/>
      <c r="UAL37" s="164"/>
      <c r="UAM37" s="161"/>
      <c r="UAN37" s="164"/>
      <c r="UAO37" s="161"/>
      <c r="UAP37" s="164"/>
      <c r="UAQ37" s="161"/>
      <c r="UAR37" s="164"/>
      <c r="UAS37" s="161"/>
      <c r="UAT37" s="164"/>
      <c r="UAU37" s="161"/>
      <c r="UAV37" s="164"/>
      <c r="UAW37" s="161"/>
      <c r="UAX37" s="164"/>
      <c r="UAY37" s="161"/>
      <c r="UAZ37" s="164"/>
      <c r="UBA37" s="161"/>
      <c r="UBB37" s="164"/>
      <c r="UBC37" s="161"/>
      <c r="UBD37" s="164"/>
      <c r="UBE37" s="161"/>
      <c r="UBF37" s="164"/>
      <c r="UBG37" s="161"/>
      <c r="UBH37" s="164"/>
      <c r="UBI37" s="161"/>
      <c r="UBJ37" s="164"/>
      <c r="UBK37" s="161"/>
      <c r="UBL37" s="164"/>
      <c r="UBM37" s="161"/>
      <c r="UBN37" s="164"/>
      <c r="UBO37" s="161"/>
      <c r="UBP37" s="164"/>
      <c r="UBQ37" s="161"/>
      <c r="UBR37" s="164"/>
      <c r="UBS37" s="161"/>
      <c r="UBT37" s="164"/>
      <c r="UBU37" s="161"/>
      <c r="UBV37" s="164"/>
      <c r="UBW37" s="161"/>
      <c r="UBX37" s="164"/>
      <c r="UBY37" s="161"/>
      <c r="UBZ37" s="164"/>
      <c r="UCA37" s="161"/>
      <c r="UCB37" s="164"/>
      <c r="UCC37" s="161"/>
      <c r="UCD37" s="164"/>
      <c r="UCE37" s="161"/>
      <c r="UCF37" s="164"/>
      <c r="UCG37" s="161"/>
      <c r="UCH37" s="164"/>
      <c r="UCI37" s="161"/>
      <c r="UCJ37" s="164"/>
      <c r="UCK37" s="161"/>
      <c r="UCL37" s="164"/>
      <c r="UCM37" s="161"/>
      <c r="UCN37" s="164"/>
      <c r="UCO37" s="161"/>
      <c r="UCP37" s="164"/>
      <c r="UCQ37" s="161"/>
      <c r="UCR37" s="164"/>
      <c r="UCS37" s="161"/>
      <c r="UCT37" s="164"/>
      <c r="UCU37" s="161"/>
      <c r="UCV37" s="164"/>
      <c r="UCW37" s="161"/>
      <c r="UCX37" s="164"/>
      <c r="UCY37" s="161"/>
      <c r="UCZ37" s="164"/>
      <c r="UDA37" s="161"/>
      <c r="UDB37" s="164"/>
      <c r="UDC37" s="161"/>
      <c r="UDD37" s="164"/>
      <c r="UDE37" s="161"/>
      <c r="UDF37" s="164"/>
      <c r="UDG37" s="161"/>
      <c r="UDH37" s="164"/>
      <c r="UDI37" s="161"/>
      <c r="UDJ37" s="164"/>
      <c r="UDK37" s="161"/>
      <c r="UDL37" s="164"/>
      <c r="UDM37" s="161"/>
      <c r="UDN37" s="164"/>
      <c r="UDO37" s="161"/>
      <c r="UDP37" s="164"/>
      <c r="UDQ37" s="161"/>
      <c r="UDR37" s="164"/>
      <c r="UDS37" s="161"/>
      <c r="UDT37" s="164"/>
      <c r="UDU37" s="161"/>
      <c r="UDV37" s="164"/>
      <c r="UDW37" s="161"/>
      <c r="UDX37" s="164"/>
      <c r="UDY37" s="161"/>
      <c r="UDZ37" s="164"/>
      <c r="UEA37" s="161"/>
      <c r="UEB37" s="164"/>
      <c r="UEC37" s="161"/>
      <c r="UED37" s="164"/>
      <c r="UEE37" s="161"/>
      <c r="UEF37" s="164"/>
      <c r="UEG37" s="161"/>
      <c r="UEH37" s="164"/>
      <c r="UEI37" s="161"/>
      <c r="UEJ37" s="164"/>
      <c r="UEK37" s="161"/>
      <c r="UEL37" s="164"/>
      <c r="UEM37" s="161"/>
      <c r="UEN37" s="164"/>
      <c r="UEO37" s="161"/>
      <c r="UEP37" s="164"/>
      <c r="UEQ37" s="161"/>
      <c r="UER37" s="164"/>
      <c r="UES37" s="161"/>
      <c r="UET37" s="164"/>
      <c r="UEU37" s="161"/>
      <c r="UEV37" s="164"/>
      <c r="UEW37" s="161"/>
      <c r="UEX37" s="164"/>
      <c r="UEY37" s="161"/>
      <c r="UEZ37" s="164"/>
      <c r="UFA37" s="161"/>
      <c r="UFB37" s="164"/>
      <c r="UFC37" s="161"/>
      <c r="UFD37" s="164"/>
      <c r="UFE37" s="161"/>
      <c r="UFF37" s="164"/>
      <c r="UFG37" s="161"/>
      <c r="UFH37" s="164"/>
      <c r="UFI37" s="161"/>
      <c r="UFJ37" s="164"/>
      <c r="UFK37" s="161"/>
      <c r="UFL37" s="164"/>
      <c r="UFM37" s="161"/>
      <c r="UFN37" s="164"/>
      <c r="UFO37" s="161"/>
      <c r="UFP37" s="164"/>
      <c r="UFQ37" s="161"/>
      <c r="UFR37" s="164"/>
      <c r="UFS37" s="161"/>
      <c r="UFT37" s="164"/>
      <c r="UFU37" s="161"/>
      <c r="UFV37" s="164"/>
      <c r="UFW37" s="161"/>
      <c r="UFX37" s="164"/>
      <c r="UFY37" s="161"/>
      <c r="UFZ37" s="164"/>
      <c r="UGA37" s="161"/>
      <c r="UGB37" s="164"/>
      <c r="UGC37" s="161"/>
      <c r="UGD37" s="164"/>
      <c r="UGE37" s="161"/>
      <c r="UGF37" s="164"/>
      <c r="UGG37" s="161"/>
      <c r="UGH37" s="164"/>
      <c r="UGI37" s="161"/>
      <c r="UGJ37" s="164"/>
      <c r="UGK37" s="161"/>
      <c r="UGL37" s="164"/>
      <c r="UGM37" s="161"/>
      <c r="UGN37" s="164"/>
      <c r="UGO37" s="161"/>
      <c r="UGP37" s="164"/>
      <c r="UGQ37" s="161"/>
      <c r="UGR37" s="164"/>
      <c r="UGS37" s="161"/>
      <c r="UGT37" s="164"/>
      <c r="UGU37" s="161"/>
      <c r="UGV37" s="164"/>
      <c r="UGW37" s="161"/>
      <c r="UGX37" s="164"/>
      <c r="UGY37" s="161"/>
      <c r="UGZ37" s="164"/>
      <c r="UHA37" s="161"/>
      <c r="UHB37" s="164"/>
      <c r="UHC37" s="161"/>
      <c r="UHD37" s="164"/>
      <c r="UHE37" s="161"/>
      <c r="UHF37" s="164"/>
      <c r="UHG37" s="161"/>
      <c r="UHH37" s="164"/>
      <c r="UHI37" s="161"/>
      <c r="UHJ37" s="164"/>
      <c r="UHK37" s="161"/>
      <c r="UHL37" s="164"/>
      <c r="UHM37" s="161"/>
      <c r="UHN37" s="164"/>
      <c r="UHO37" s="161"/>
      <c r="UHP37" s="164"/>
      <c r="UHQ37" s="161"/>
      <c r="UHR37" s="164"/>
      <c r="UHS37" s="161"/>
      <c r="UHT37" s="164"/>
      <c r="UHU37" s="161"/>
      <c r="UHV37" s="164"/>
      <c r="UHW37" s="161"/>
      <c r="UHX37" s="164"/>
      <c r="UHY37" s="161"/>
      <c r="UHZ37" s="164"/>
      <c r="UIA37" s="161"/>
      <c r="UIB37" s="164"/>
      <c r="UIC37" s="161"/>
      <c r="UID37" s="164"/>
      <c r="UIE37" s="161"/>
      <c r="UIF37" s="164"/>
      <c r="UIG37" s="161"/>
      <c r="UIH37" s="164"/>
      <c r="UII37" s="161"/>
      <c r="UIJ37" s="164"/>
      <c r="UIK37" s="161"/>
      <c r="UIL37" s="164"/>
      <c r="UIM37" s="161"/>
      <c r="UIN37" s="164"/>
      <c r="UIO37" s="161"/>
      <c r="UIP37" s="164"/>
      <c r="UIQ37" s="161"/>
      <c r="UIR37" s="164"/>
      <c r="UIS37" s="161"/>
      <c r="UIT37" s="164"/>
      <c r="UIU37" s="161"/>
      <c r="UIV37" s="164"/>
      <c r="UIW37" s="161"/>
      <c r="UIX37" s="164"/>
      <c r="UIY37" s="161"/>
      <c r="UIZ37" s="164"/>
      <c r="UJA37" s="161"/>
      <c r="UJB37" s="164"/>
      <c r="UJC37" s="161"/>
      <c r="UJD37" s="164"/>
      <c r="UJE37" s="161"/>
      <c r="UJF37" s="164"/>
      <c r="UJG37" s="161"/>
      <c r="UJH37" s="164"/>
      <c r="UJI37" s="161"/>
      <c r="UJJ37" s="164"/>
      <c r="UJK37" s="161"/>
      <c r="UJL37" s="164"/>
      <c r="UJM37" s="161"/>
      <c r="UJN37" s="164"/>
      <c r="UJO37" s="161"/>
      <c r="UJP37" s="164"/>
      <c r="UJQ37" s="161"/>
      <c r="UJR37" s="164"/>
      <c r="UJS37" s="161"/>
      <c r="UJT37" s="164"/>
      <c r="UJU37" s="161"/>
      <c r="UJV37" s="164"/>
      <c r="UJW37" s="161"/>
      <c r="UJX37" s="164"/>
      <c r="UJY37" s="161"/>
      <c r="UJZ37" s="164"/>
      <c r="UKA37" s="161"/>
      <c r="UKB37" s="164"/>
      <c r="UKC37" s="161"/>
      <c r="UKD37" s="164"/>
      <c r="UKE37" s="161"/>
      <c r="UKF37" s="164"/>
      <c r="UKG37" s="161"/>
      <c r="UKH37" s="164"/>
      <c r="UKI37" s="161"/>
      <c r="UKJ37" s="164"/>
      <c r="UKK37" s="161"/>
      <c r="UKL37" s="164"/>
      <c r="UKM37" s="161"/>
      <c r="UKN37" s="164"/>
      <c r="UKO37" s="161"/>
      <c r="UKP37" s="164"/>
      <c r="UKQ37" s="161"/>
      <c r="UKR37" s="164"/>
      <c r="UKS37" s="161"/>
      <c r="UKT37" s="164"/>
      <c r="UKU37" s="161"/>
      <c r="UKV37" s="164"/>
      <c r="UKW37" s="161"/>
      <c r="UKX37" s="164"/>
      <c r="UKY37" s="161"/>
      <c r="UKZ37" s="164"/>
      <c r="ULA37" s="161"/>
      <c r="ULB37" s="164"/>
      <c r="ULC37" s="161"/>
      <c r="ULD37" s="164"/>
      <c r="ULE37" s="161"/>
      <c r="ULF37" s="164"/>
      <c r="ULG37" s="161"/>
      <c r="ULH37" s="164"/>
      <c r="ULI37" s="161"/>
      <c r="ULJ37" s="164"/>
      <c r="ULK37" s="161"/>
      <c r="ULL37" s="164"/>
      <c r="ULM37" s="161"/>
      <c r="ULN37" s="164"/>
      <c r="ULO37" s="161"/>
      <c r="ULP37" s="164"/>
      <c r="ULQ37" s="161"/>
      <c r="ULR37" s="164"/>
      <c r="ULS37" s="161"/>
      <c r="ULT37" s="164"/>
      <c r="ULU37" s="161"/>
      <c r="ULV37" s="164"/>
      <c r="ULW37" s="161"/>
      <c r="ULX37" s="164"/>
      <c r="ULY37" s="161"/>
      <c r="ULZ37" s="164"/>
      <c r="UMA37" s="161"/>
      <c r="UMB37" s="164"/>
      <c r="UMC37" s="161"/>
      <c r="UMD37" s="164"/>
      <c r="UME37" s="161"/>
      <c r="UMF37" s="164"/>
      <c r="UMG37" s="161"/>
      <c r="UMH37" s="164"/>
      <c r="UMI37" s="161"/>
      <c r="UMJ37" s="164"/>
      <c r="UMK37" s="161"/>
      <c r="UML37" s="164"/>
      <c r="UMM37" s="161"/>
      <c r="UMN37" s="164"/>
      <c r="UMO37" s="161"/>
      <c r="UMP37" s="164"/>
      <c r="UMQ37" s="161"/>
      <c r="UMR37" s="164"/>
      <c r="UMS37" s="161"/>
      <c r="UMT37" s="164"/>
      <c r="UMU37" s="161"/>
      <c r="UMV37" s="164"/>
      <c r="UMW37" s="161"/>
      <c r="UMX37" s="164"/>
      <c r="UMY37" s="161"/>
      <c r="UMZ37" s="164"/>
      <c r="UNA37" s="161"/>
      <c r="UNB37" s="164"/>
      <c r="UNC37" s="161"/>
      <c r="UND37" s="164"/>
      <c r="UNE37" s="161"/>
      <c r="UNF37" s="164"/>
      <c r="UNG37" s="161"/>
      <c r="UNH37" s="164"/>
      <c r="UNI37" s="161"/>
      <c r="UNJ37" s="164"/>
      <c r="UNK37" s="161"/>
      <c r="UNL37" s="164"/>
      <c r="UNM37" s="161"/>
      <c r="UNN37" s="164"/>
      <c r="UNO37" s="161"/>
      <c r="UNP37" s="164"/>
      <c r="UNQ37" s="161"/>
      <c r="UNR37" s="164"/>
      <c r="UNS37" s="161"/>
      <c r="UNT37" s="164"/>
      <c r="UNU37" s="161"/>
      <c r="UNV37" s="164"/>
      <c r="UNW37" s="161"/>
      <c r="UNX37" s="164"/>
      <c r="UNY37" s="161"/>
      <c r="UNZ37" s="164"/>
      <c r="UOA37" s="161"/>
      <c r="UOB37" s="164"/>
      <c r="UOC37" s="161"/>
      <c r="UOD37" s="164"/>
      <c r="UOE37" s="161"/>
      <c r="UOF37" s="164"/>
      <c r="UOG37" s="161"/>
      <c r="UOH37" s="164"/>
      <c r="UOI37" s="161"/>
      <c r="UOJ37" s="164"/>
      <c r="UOK37" s="161"/>
      <c r="UOL37" s="164"/>
      <c r="UOM37" s="161"/>
      <c r="UON37" s="164"/>
      <c r="UOO37" s="161"/>
      <c r="UOP37" s="164"/>
      <c r="UOQ37" s="161"/>
      <c r="UOR37" s="164"/>
      <c r="UOS37" s="161"/>
      <c r="UOT37" s="164"/>
      <c r="UOU37" s="161"/>
      <c r="UOV37" s="164"/>
      <c r="UOW37" s="161"/>
      <c r="UOX37" s="164"/>
      <c r="UOY37" s="161"/>
      <c r="UOZ37" s="164"/>
      <c r="UPA37" s="161"/>
      <c r="UPB37" s="164"/>
      <c r="UPC37" s="161"/>
      <c r="UPD37" s="164"/>
      <c r="UPE37" s="161"/>
      <c r="UPF37" s="164"/>
      <c r="UPG37" s="161"/>
      <c r="UPH37" s="164"/>
      <c r="UPI37" s="161"/>
      <c r="UPJ37" s="164"/>
      <c r="UPK37" s="161"/>
      <c r="UPL37" s="164"/>
      <c r="UPM37" s="161"/>
      <c r="UPN37" s="164"/>
      <c r="UPO37" s="161"/>
      <c r="UPP37" s="164"/>
      <c r="UPQ37" s="161"/>
      <c r="UPR37" s="164"/>
      <c r="UPS37" s="161"/>
      <c r="UPT37" s="164"/>
      <c r="UPU37" s="161"/>
      <c r="UPV37" s="164"/>
      <c r="UPW37" s="161"/>
      <c r="UPX37" s="164"/>
      <c r="UPY37" s="161"/>
      <c r="UPZ37" s="164"/>
      <c r="UQA37" s="161"/>
      <c r="UQB37" s="164"/>
      <c r="UQC37" s="161"/>
      <c r="UQD37" s="164"/>
      <c r="UQE37" s="161"/>
      <c r="UQF37" s="164"/>
      <c r="UQG37" s="161"/>
      <c r="UQH37" s="164"/>
      <c r="UQI37" s="161"/>
      <c r="UQJ37" s="164"/>
      <c r="UQK37" s="161"/>
      <c r="UQL37" s="164"/>
      <c r="UQM37" s="161"/>
      <c r="UQN37" s="164"/>
      <c r="UQO37" s="161"/>
      <c r="UQP37" s="164"/>
      <c r="UQQ37" s="161"/>
      <c r="UQR37" s="164"/>
      <c r="UQS37" s="161"/>
      <c r="UQT37" s="164"/>
      <c r="UQU37" s="161"/>
      <c r="UQV37" s="164"/>
      <c r="UQW37" s="161"/>
      <c r="UQX37" s="164"/>
      <c r="UQY37" s="161"/>
      <c r="UQZ37" s="164"/>
      <c r="URA37" s="161"/>
      <c r="URB37" s="164"/>
      <c r="URC37" s="161"/>
      <c r="URD37" s="164"/>
      <c r="URE37" s="161"/>
      <c r="URF37" s="164"/>
      <c r="URG37" s="161"/>
      <c r="URH37" s="164"/>
      <c r="URI37" s="161"/>
      <c r="URJ37" s="164"/>
      <c r="URK37" s="161"/>
      <c r="URL37" s="164"/>
      <c r="URM37" s="161"/>
      <c r="URN37" s="164"/>
      <c r="URO37" s="161"/>
      <c r="URP37" s="164"/>
      <c r="URQ37" s="161"/>
      <c r="URR37" s="164"/>
      <c r="URS37" s="161"/>
      <c r="URT37" s="164"/>
      <c r="URU37" s="161"/>
      <c r="URV37" s="164"/>
      <c r="URW37" s="161"/>
      <c r="URX37" s="164"/>
      <c r="URY37" s="161"/>
      <c r="URZ37" s="164"/>
      <c r="USA37" s="161"/>
      <c r="USB37" s="164"/>
      <c r="USC37" s="161"/>
      <c r="USD37" s="164"/>
      <c r="USE37" s="161"/>
      <c r="USF37" s="164"/>
      <c r="USG37" s="161"/>
      <c r="USH37" s="164"/>
      <c r="USI37" s="161"/>
      <c r="USJ37" s="164"/>
      <c r="USK37" s="161"/>
      <c r="USL37" s="164"/>
      <c r="USM37" s="161"/>
      <c r="USN37" s="164"/>
      <c r="USO37" s="161"/>
      <c r="USP37" s="164"/>
      <c r="USQ37" s="161"/>
      <c r="USR37" s="164"/>
      <c r="USS37" s="161"/>
      <c r="UST37" s="164"/>
      <c r="USU37" s="161"/>
      <c r="USV37" s="164"/>
      <c r="USW37" s="161"/>
      <c r="USX37" s="164"/>
      <c r="USY37" s="161"/>
      <c r="USZ37" s="164"/>
      <c r="UTA37" s="161"/>
      <c r="UTB37" s="164"/>
      <c r="UTC37" s="161"/>
      <c r="UTD37" s="164"/>
      <c r="UTE37" s="161"/>
      <c r="UTF37" s="164"/>
      <c r="UTG37" s="161"/>
      <c r="UTH37" s="164"/>
      <c r="UTI37" s="161"/>
      <c r="UTJ37" s="164"/>
      <c r="UTK37" s="161"/>
      <c r="UTL37" s="164"/>
      <c r="UTM37" s="161"/>
      <c r="UTN37" s="164"/>
      <c r="UTO37" s="161"/>
      <c r="UTP37" s="164"/>
      <c r="UTQ37" s="161"/>
      <c r="UTR37" s="164"/>
      <c r="UTS37" s="161"/>
      <c r="UTT37" s="164"/>
      <c r="UTU37" s="161"/>
      <c r="UTV37" s="164"/>
      <c r="UTW37" s="161"/>
      <c r="UTX37" s="164"/>
      <c r="UTY37" s="161"/>
      <c r="UTZ37" s="164"/>
      <c r="UUA37" s="161"/>
      <c r="UUB37" s="164"/>
      <c r="UUC37" s="161"/>
      <c r="UUD37" s="164"/>
      <c r="UUE37" s="161"/>
      <c r="UUF37" s="164"/>
      <c r="UUG37" s="161"/>
      <c r="UUH37" s="164"/>
      <c r="UUI37" s="161"/>
      <c r="UUJ37" s="164"/>
      <c r="UUK37" s="161"/>
      <c r="UUL37" s="164"/>
      <c r="UUM37" s="161"/>
      <c r="UUN37" s="164"/>
      <c r="UUO37" s="161"/>
      <c r="UUP37" s="164"/>
      <c r="UUQ37" s="161"/>
      <c r="UUR37" s="164"/>
      <c r="UUS37" s="161"/>
      <c r="UUT37" s="164"/>
      <c r="UUU37" s="161"/>
      <c r="UUV37" s="164"/>
      <c r="UUW37" s="161"/>
      <c r="UUX37" s="164"/>
      <c r="UUY37" s="161"/>
      <c r="UUZ37" s="164"/>
      <c r="UVA37" s="161"/>
      <c r="UVB37" s="164"/>
      <c r="UVC37" s="161"/>
      <c r="UVD37" s="164"/>
      <c r="UVE37" s="161"/>
      <c r="UVF37" s="164"/>
      <c r="UVG37" s="161"/>
      <c r="UVH37" s="164"/>
      <c r="UVI37" s="161"/>
      <c r="UVJ37" s="164"/>
      <c r="UVK37" s="161"/>
      <c r="UVL37" s="164"/>
      <c r="UVM37" s="161"/>
      <c r="UVN37" s="164"/>
      <c r="UVO37" s="161"/>
      <c r="UVP37" s="164"/>
      <c r="UVQ37" s="161"/>
      <c r="UVR37" s="164"/>
      <c r="UVS37" s="161"/>
      <c r="UVT37" s="164"/>
      <c r="UVU37" s="161"/>
      <c r="UVV37" s="164"/>
      <c r="UVW37" s="161"/>
      <c r="UVX37" s="164"/>
      <c r="UVY37" s="161"/>
      <c r="UVZ37" s="164"/>
      <c r="UWA37" s="161"/>
      <c r="UWB37" s="164"/>
      <c r="UWC37" s="161"/>
      <c r="UWD37" s="164"/>
      <c r="UWE37" s="161"/>
      <c r="UWF37" s="164"/>
      <c r="UWG37" s="161"/>
      <c r="UWH37" s="164"/>
      <c r="UWI37" s="161"/>
      <c r="UWJ37" s="164"/>
      <c r="UWK37" s="161"/>
      <c r="UWL37" s="164"/>
      <c r="UWM37" s="161"/>
      <c r="UWN37" s="164"/>
      <c r="UWO37" s="161"/>
      <c r="UWP37" s="164"/>
      <c r="UWQ37" s="161"/>
      <c r="UWR37" s="164"/>
      <c r="UWS37" s="161"/>
      <c r="UWT37" s="164"/>
      <c r="UWU37" s="161"/>
      <c r="UWV37" s="164"/>
      <c r="UWW37" s="161"/>
      <c r="UWX37" s="164"/>
      <c r="UWY37" s="161"/>
      <c r="UWZ37" s="164"/>
      <c r="UXA37" s="161"/>
      <c r="UXB37" s="164"/>
      <c r="UXC37" s="161"/>
      <c r="UXD37" s="164"/>
      <c r="UXE37" s="161"/>
      <c r="UXF37" s="164"/>
      <c r="UXG37" s="161"/>
      <c r="UXH37" s="164"/>
      <c r="UXI37" s="161"/>
      <c r="UXJ37" s="164"/>
      <c r="UXK37" s="161"/>
      <c r="UXL37" s="164"/>
      <c r="UXM37" s="161"/>
      <c r="UXN37" s="164"/>
      <c r="UXO37" s="161"/>
      <c r="UXP37" s="164"/>
      <c r="UXQ37" s="161"/>
      <c r="UXR37" s="164"/>
      <c r="UXS37" s="161"/>
      <c r="UXT37" s="164"/>
      <c r="UXU37" s="161"/>
      <c r="UXV37" s="164"/>
      <c r="UXW37" s="161"/>
      <c r="UXX37" s="164"/>
      <c r="UXY37" s="161"/>
      <c r="UXZ37" s="164"/>
      <c r="UYA37" s="161"/>
      <c r="UYB37" s="164"/>
      <c r="UYC37" s="161"/>
      <c r="UYD37" s="164"/>
      <c r="UYE37" s="161"/>
      <c r="UYF37" s="164"/>
      <c r="UYG37" s="161"/>
      <c r="UYH37" s="164"/>
      <c r="UYI37" s="161"/>
      <c r="UYJ37" s="164"/>
      <c r="UYK37" s="161"/>
      <c r="UYL37" s="164"/>
      <c r="UYM37" s="161"/>
      <c r="UYN37" s="164"/>
      <c r="UYO37" s="161"/>
      <c r="UYP37" s="164"/>
      <c r="UYQ37" s="161"/>
      <c r="UYR37" s="164"/>
      <c r="UYS37" s="161"/>
      <c r="UYT37" s="164"/>
      <c r="UYU37" s="161"/>
      <c r="UYV37" s="164"/>
      <c r="UYW37" s="161"/>
      <c r="UYX37" s="164"/>
      <c r="UYY37" s="161"/>
      <c r="UYZ37" s="164"/>
      <c r="UZA37" s="161"/>
      <c r="UZB37" s="164"/>
      <c r="UZC37" s="161"/>
      <c r="UZD37" s="164"/>
      <c r="UZE37" s="161"/>
      <c r="UZF37" s="164"/>
      <c r="UZG37" s="161"/>
      <c r="UZH37" s="164"/>
      <c r="UZI37" s="161"/>
      <c r="UZJ37" s="164"/>
      <c r="UZK37" s="161"/>
      <c r="UZL37" s="164"/>
      <c r="UZM37" s="161"/>
      <c r="UZN37" s="164"/>
      <c r="UZO37" s="161"/>
      <c r="UZP37" s="164"/>
      <c r="UZQ37" s="161"/>
      <c r="UZR37" s="164"/>
      <c r="UZS37" s="161"/>
      <c r="UZT37" s="164"/>
      <c r="UZU37" s="161"/>
      <c r="UZV37" s="164"/>
      <c r="UZW37" s="161"/>
      <c r="UZX37" s="164"/>
      <c r="UZY37" s="161"/>
      <c r="UZZ37" s="164"/>
      <c r="VAA37" s="161"/>
      <c r="VAB37" s="164"/>
      <c r="VAC37" s="161"/>
      <c r="VAD37" s="164"/>
      <c r="VAE37" s="161"/>
      <c r="VAF37" s="164"/>
      <c r="VAG37" s="161"/>
      <c r="VAH37" s="164"/>
      <c r="VAI37" s="161"/>
      <c r="VAJ37" s="164"/>
      <c r="VAK37" s="161"/>
      <c r="VAL37" s="164"/>
      <c r="VAM37" s="161"/>
      <c r="VAN37" s="164"/>
      <c r="VAO37" s="161"/>
      <c r="VAP37" s="164"/>
      <c r="VAQ37" s="161"/>
      <c r="VAR37" s="164"/>
      <c r="VAS37" s="161"/>
      <c r="VAT37" s="164"/>
      <c r="VAU37" s="161"/>
      <c r="VAV37" s="164"/>
      <c r="VAW37" s="161"/>
      <c r="VAX37" s="164"/>
      <c r="VAY37" s="161"/>
      <c r="VAZ37" s="164"/>
      <c r="VBA37" s="161"/>
      <c r="VBB37" s="164"/>
      <c r="VBC37" s="161"/>
      <c r="VBD37" s="164"/>
      <c r="VBE37" s="161"/>
      <c r="VBF37" s="164"/>
      <c r="VBG37" s="161"/>
      <c r="VBH37" s="164"/>
      <c r="VBI37" s="161"/>
      <c r="VBJ37" s="164"/>
      <c r="VBK37" s="161"/>
      <c r="VBL37" s="164"/>
      <c r="VBM37" s="161"/>
      <c r="VBN37" s="164"/>
      <c r="VBO37" s="161"/>
      <c r="VBP37" s="164"/>
      <c r="VBQ37" s="161"/>
      <c r="VBR37" s="164"/>
      <c r="VBS37" s="161"/>
      <c r="VBT37" s="164"/>
      <c r="VBU37" s="161"/>
      <c r="VBV37" s="164"/>
      <c r="VBW37" s="161"/>
      <c r="VBX37" s="164"/>
      <c r="VBY37" s="161"/>
      <c r="VBZ37" s="164"/>
      <c r="VCA37" s="161"/>
      <c r="VCB37" s="164"/>
      <c r="VCC37" s="161"/>
      <c r="VCD37" s="164"/>
      <c r="VCE37" s="161"/>
      <c r="VCF37" s="164"/>
      <c r="VCG37" s="161"/>
      <c r="VCH37" s="164"/>
      <c r="VCI37" s="161"/>
      <c r="VCJ37" s="164"/>
      <c r="VCK37" s="161"/>
      <c r="VCL37" s="164"/>
      <c r="VCM37" s="161"/>
      <c r="VCN37" s="164"/>
      <c r="VCO37" s="161"/>
      <c r="VCP37" s="164"/>
      <c r="VCQ37" s="161"/>
      <c r="VCR37" s="164"/>
      <c r="VCS37" s="161"/>
      <c r="VCT37" s="164"/>
      <c r="VCU37" s="161"/>
      <c r="VCV37" s="164"/>
      <c r="VCW37" s="161"/>
      <c r="VCX37" s="164"/>
      <c r="VCY37" s="161"/>
      <c r="VCZ37" s="164"/>
      <c r="VDA37" s="161"/>
      <c r="VDB37" s="164"/>
      <c r="VDC37" s="161"/>
      <c r="VDD37" s="164"/>
      <c r="VDE37" s="161"/>
      <c r="VDF37" s="164"/>
      <c r="VDG37" s="161"/>
      <c r="VDH37" s="164"/>
      <c r="VDI37" s="161"/>
      <c r="VDJ37" s="164"/>
      <c r="VDK37" s="161"/>
      <c r="VDL37" s="164"/>
      <c r="VDM37" s="161"/>
      <c r="VDN37" s="164"/>
      <c r="VDO37" s="161"/>
      <c r="VDP37" s="164"/>
      <c r="VDQ37" s="161"/>
      <c r="VDR37" s="164"/>
      <c r="VDS37" s="161"/>
      <c r="VDT37" s="164"/>
      <c r="VDU37" s="161"/>
      <c r="VDV37" s="164"/>
      <c r="VDW37" s="161"/>
      <c r="VDX37" s="164"/>
      <c r="VDY37" s="161"/>
      <c r="VDZ37" s="164"/>
      <c r="VEA37" s="161"/>
      <c r="VEB37" s="164"/>
      <c r="VEC37" s="161"/>
      <c r="VED37" s="164"/>
      <c r="VEE37" s="161"/>
      <c r="VEF37" s="164"/>
      <c r="VEG37" s="161"/>
      <c r="VEH37" s="164"/>
      <c r="VEI37" s="161"/>
      <c r="VEJ37" s="164"/>
      <c r="VEK37" s="161"/>
      <c r="VEL37" s="164"/>
      <c r="VEM37" s="161"/>
      <c r="VEN37" s="164"/>
      <c r="VEO37" s="161"/>
      <c r="VEP37" s="164"/>
      <c r="VEQ37" s="161"/>
      <c r="VER37" s="164"/>
      <c r="VES37" s="161"/>
      <c r="VET37" s="164"/>
      <c r="VEU37" s="161"/>
      <c r="VEV37" s="164"/>
      <c r="VEW37" s="161"/>
      <c r="VEX37" s="164"/>
      <c r="VEY37" s="161"/>
      <c r="VEZ37" s="164"/>
      <c r="VFA37" s="161"/>
      <c r="VFB37" s="164"/>
      <c r="VFC37" s="161"/>
      <c r="VFD37" s="164"/>
      <c r="VFE37" s="161"/>
      <c r="VFF37" s="164"/>
      <c r="VFG37" s="161"/>
      <c r="VFH37" s="164"/>
      <c r="VFI37" s="161"/>
      <c r="VFJ37" s="164"/>
      <c r="VFK37" s="161"/>
      <c r="VFL37" s="164"/>
      <c r="VFM37" s="161"/>
      <c r="VFN37" s="164"/>
      <c r="VFO37" s="161"/>
      <c r="VFP37" s="164"/>
      <c r="VFQ37" s="161"/>
      <c r="VFR37" s="164"/>
      <c r="VFS37" s="161"/>
      <c r="VFT37" s="164"/>
      <c r="VFU37" s="161"/>
      <c r="VFV37" s="164"/>
      <c r="VFW37" s="161"/>
      <c r="VFX37" s="164"/>
      <c r="VFY37" s="161"/>
      <c r="VFZ37" s="164"/>
      <c r="VGA37" s="161"/>
      <c r="VGB37" s="164"/>
      <c r="VGC37" s="161"/>
      <c r="VGD37" s="164"/>
      <c r="VGE37" s="161"/>
      <c r="VGF37" s="164"/>
      <c r="VGG37" s="161"/>
      <c r="VGH37" s="164"/>
      <c r="VGI37" s="161"/>
      <c r="VGJ37" s="164"/>
      <c r="VGK37" s="161"/>
      <c r="VGL37" s="164"/>
      <c r="VGM37" s="161"/>
      <c r="VGN37" s="164"/>
      <c r="VGO37" s="161"/>
      <c r="VGP37" s="164"/>
      <c r="VGQ37" s="161"/>
      <c r="VGR37" s="164"/>
      <c r="VGS37" s="161"/>
      <c r="VGT37" s="164"/>
      <c r="VGU37" s="161"/>
      <c r="VGV37" s="164"/>
      <c r="VGW37" s="161"/>
      <c r="VGX37" s="164"/>
      <c r="VGY37" s="161"/>
      <c r="VGZ37" s="164"/>
      <c r="VHA37" s="161"/>
      <c r="VHB37" s="164"/>
      <c r="VHC37" s="161"/>
      <c r="VHD37" s="164"/>
      <c r="VHE37" s="161"/>
      <c r="VHF37" s="164"/>
      <c r="VHG37" s="161"/>
      <c r="VHH37" s="164"/>
      <c r="VHI37" s="161"/>
      <c r="VHJ37" s="164"/>
      <c r="VHK37" s="161"/>
      <c r="VHL37" s="164"/>
      <c r="VHM37" s="161"/>
      <c r="VHN37" s="164"/>
      <c r="VHO37" s="161"/>
      <c r="VHP37" s="164"/>
      <c r="VHQ37" s="161"/>
      <c r="VHR37" s="164"/>
      <c r="VHS37" s="161"/>
      <c r="VHT37" s="164"/>
      <c r="VHU37" s="161"/>
      <c r="VHV37" s="164"/>
      <c r="VHW37" s="161"/>
      <c r="VHX37" s="164"/>
      <c r="VHY37" s="161"/>
      <c r="VHZ37" s="164"/>
      <c r="VIA37" s="161"/>
      <c r="VIB37" s="164"/>
      <c r="VIC37" s="161"/>
      <c r="VID37" s="164"/>
      <c r="VIE37" s="161"/>
      <c r="VIF37" s="164"/>
      <c r="VIG37" s="161"/>
      <c r="VIH37" s="164"/>
      <c r="VII37" s="161"/>
      <c r="VIJ37" s="164"/>
      <c r="VIK37" s="161"/>
      <c r="VIL37" s="164"/>
      <c r="VIM37" s="161"/>
      <c r="VIN37" s="164"/>
      <c r="VIO37" s="161"/>
      <c r="VIP37" s="164"/>
      <c r="VIQ37" s="161"/>
      <c r="VIR37" s="164"/>
      <c r="VIS37" s="161"/>
      <c r="VIT37" s="164"/>
      <c r="VIU37" s="161"/>
      <c r="VIV37" s="164"/>
      <c r="VIW37" s="161"/>
      <c r="VIX37" s="164"/>
      <c r="VIY37" s="161"/>
      <c r="VIZ37" s="164"/>
      <c r="VJA37" s="161"/>
      <c r="VJB37" s="164"/>
      <c r="VJC37" s="161"/>
      <c r="VJD37" s="164"/>
      <c r="VJE37" s="161"/>
      <c r="VJF37" s="164"/>
      <c r="VJG37" s="161"/>
      <c r="VJH37" s="164"/>
      <c r="VJI37" s="161"/>
      <c r="VJJ37" s="164"/>
      <c r="VJK37" s="161"/>
      <c r="VJL37" s="164"/>
      <c r="VJM37" s="161"/>
      <c r="VJN37" s="164"/>
      <c r="VJO37" s="161"/>
      <c r="VJP37" s="164"/>
      <c r="VJQ37" s="161"/>
      <c r="VJR37" s="164"/>
      <c r="VJS37" s="161"/>
      <c r="VJT37" s="164"/>
      <c r="VJU37" s="161"/>
      <c r="VJV37" s="164"/>
      <c r="VJW37" s="161"/>
      <c r="VJX37" s="164"/>
      <c r="VJY37" s="161"/>
      <c r="VJZ37" s="164"/>
      <c r="VKA37" s="161"/>
      <c r="VKB37" s="164"/>
      <c r="VKC37" s="161"/>
      <c r="VKD37" s="164"/>
      <c r="VKE37" s="161"/>
      <c r="VKF37" s="164"/>
      <c r="VKG37" s="161"/>
      <c r="VKH37" s="164"/>
      <c r="VKI37" s="161"/>
      <c r="VKJ37" s="164"/>
      <c r="VKK37" s="161"/>
      <c r="VKL37" s="164"/>
      <c r="VKM37" s="161"/>
      <c r="VKN37" s="164"/>
      <c r="VKO37" s="161"/>
      <c r="VKP37" s="164"/>
      <c r="VKQ37" s="161"/>
      <c r="VKR37" s="164"/>
      <c r="VKS37" s="161"/>
      <c r="VKT37" s="164"/>
      <c r="VKU37" s="161"/>
      <c r="VKV37" s="164"/>
      <c r="VKW37" s="161"/>
      <c r="VKX37" s="164"/>
      <c r="VKY37" s="161"/>
      <c r="VKZ37" s="164"/>
      <c r="VLA37" s="161"/>
      <c r="VLB37" s="164"/>
      <c r="VLC37" s="161"/>
      <c r="VLD37" s="164"/>
      <c r="VLE37" s="161"/>
      <c r="VLF37" s="164"/>
      <c r="VLG37" s="161"/>
      <c r="VLH37" s="164"/>
      <c r="VLI37" s="161"/>
      <c r="VLJ37" s="164"/>
      <c r="VLK37" s="161"/>
      <c r="VLL37" s="164"/>
      <c r="VLM37" s="161"/>
      <c r="VLN37" s="164"/>
      <c r="VLO37" s="161"/>
      <c r="VLP37" s="164"/>
      <c r="VLQ37" s="161"/>
      <c r="VLR37" s="164"/>
      <c r="VLS37" s="161"/>
      <c r="VLT37" s="164"/>
      <c r="VLU37" s="161"/>
      <c r="VLV37" s="164"/>
      <c r="VLW37" s="161"/>
      <c r="VLX37" s="164"/>
      <c r="VLY37" s="161"/>
      <c r="VLZ37" s="164"/>
      <c r="VMA37" s="161"/>
      <c r="VMB37" s="164"/>
      <c r="VMC37" s="161"/>
      <c r="VMD37" s="164"/>
      <c r="VME37" s="161"/>
      <c r="VMF37" s="164"/>
      <c r="VMG37" s="161"/>
      <c r="VMH37" s="164"/>
      <c r="VMI37" s="161"/>
      <c r="VMJ37" s="164"/>
      <c r="VMK37" s="161"/>
      <c r="VML37" s="164"/>
      <c r="VMM37" s="161"/>
      <c r="VMN37" s="164"/>
      <c r="VMO37" s="161"/>
      <c r="VMP37" s="164"/>
      <c r="VMQ37" s="161"/>
      <c r="VMR37" s="164"/>
      <c r="VMS37" s="161"/>
      <c r="VMT37" s="164"/>
      <c r="VMU37" s="161"/>
      <c r="VMV37" s="164"/>
      <c r="VMW37" s="161"/>
      <c r="VMX37" s="164"/>
      <c r="VMY37" s="161"/>
      <c r="VMZ37" s="164"/>
      <c r="VNA37" s="161"/>
      <c r="VNB37" s="164"/>
      <c r="VNC37" s="161"/>
      <c r="VND37" s="164"/>
      <c r="VNE37" s="161"/>
      <c r="VNF37" s="164"/>
      <c r="VNG37" s="161"/>
      <c r="VNH37" s="164"/>
      <c r="VNI37" s="161"/>
      <c r="VNJ37" s="164"/>
      <c r="VNK37" s="161"/>
      <c r="VNL37" s="164"/>
      <c r="VNM37" s="161"/>
      <c r="VNN37" s="164"/>
      <c r="VNO37" s="161"/>
      <c r="VNP37" s="164"/>
      <c r="VNQ37" s="161"/>
      <c r="VNR37" s="164"/>
      <c r="VNS37" s="161"/>
      <c r="VNT37" s="164"/>
      <c r="VNU37" s="161"/>
      <c r="VNV37" s="164"/>
      <c r="VNW37" s="161"/>
      <c r="VNX37" s="164"/>
      <c r="VNY37" s="161"/>
      <c r="VNZ37" s="164"/>
      <c r="VOA37" s="161"/>
      <c r="VOB37" s="164"/>
      <c r="VOC37" s="161"/>
      <c r="VOD37" s="164"/>
      <c r="VOE37" s="161"/>
      <c r="VOF37" s="164"/>
      <c r="VOG37" s="161"/>
      <c r="VOH37" s="164"/>
      <c r="VOI37" s="161"/>
      <c r="VOJ37" s="164"/>
      <c r="VOK37" s="161"/>
      <c r="VOL37" s="164"/>
      <c r="VOM37" s="161"/>
      <c r="VON37" s="164"/>
      <c r="VOO37" s="161"/>
      <c r="VOP37" s="164"/>
      <c r="VOQ37" s="161"/>
      <c r="VOR37" s="164"/>
      <c r="VOS37" s="161"/>
      <c r="VOT37" s="164"/>
      <c r="VOU37" s="161"/>
      <c r="VOV37" s="164"/>
      <c r="VOW37" s="161"/>
      <c r="VOX37" s="164"/>
      <c r="VOY37" s="161"/>
      <c r="VOZ37" s="164"/>
      <c r="VPA37" s="161"/>
      <c r="VPB37" s="164"/>
      <c r="VPC37" s="161"/>
      <c r="VPD37" s="164"/>
      <c r="VPE37" s="161"/>
      <c r="VPF37" s="164"/>
      <c r="VPG37" s="161"/>
      <c r="VPH37" s="164"/>
      <c r="VPI37" s="161"/>
      <c r="VPJ37" s="164"/>
      <c r="VPK37" s="161"/>
      <c r="VPL37" s="164"/>
      <c r="VPM37" s="161"/>
      <c r="VPN37" s="164"/>
      <c r="VPO37" s="161"/>
      <c r="VPP37" s="164"/>
      <c r="VPQ37" s="161"/>
      <c r="VPR37" s="164"/>
      <c r="VPS37" s="161"/>
      <c r="VPT37" s="164"/>
      <c r="VPU37" s="161"/>
      <c r="VPV37" s="164"/>
      <c r="VPW37" s="161"/>
      <c r="VPX37" s="164"/>
      <c r="VPY37" s="161"/>
      <c r="VPZ37" s="164"/>
      <c r="VQA37" s="161"/>
      <c r="VQB37" s="164"/>
      <c r="VQC37" s="161"/>
      <c r="VQD37" s="164"/>
      <c r="VQE37" s="161"/>
      <c r="VQF37" s="164"/>
      <c r="VQG37" s="161"/>
      <c r="VQH37" s="164"/>
      <c r="VQI37" s="161"/>
      <c r="VQJ37" s="164"/>
      <c r="VQK37" s="161"/>
      <c r="VQL37" s="164"/>
      <c r="VQM37" s="161"/>
      <c r="VQN37" s="164"/>
      <c r="VQO37" s="161"/>
      <c r="VQP37" s="164"/>
      <c r="VQQ37" s="161"/>
      <c r="VQR37" s="164"/>
      <c r="VQS37" s="161"/>
      <c r="VQT37" s="164"/>
      <c r="VQU37" s="161"/>
      <c r="VQV37" s="164"/>
      <c r="VQW37" s="161"/>
      <c r="VQX37" s="164"/>
      <c r="VQY37" s="161"/>
      <c r="VQZ37" s="164"/>
      <c r="VRA37" s="161"/>
      <c r="VRB37" s="164"/>
      <c r="VRC37" s="161"/>
      <c r="VRD37" s="164"/>
      <c r="VRE37" s="161"/>
      <c r="VRF37" s="164"/>
      <c r="VRG37" s="161"/>
      <c r="VRH37" s="164"/>
      <c r="VRI37" s="161"/>
      <c r="VRJ37" s="164"/>
      <c r="VRK37" s="161"/>
      <c r="VRL37" s="164"/>
      <c r="VRM37" s="161"/>
      <c r="VRN37" s="164"/>
      <c r="VRO37" s="161"/>
      <c r="VRP37" s="164"/>
      <c r="VRQ37" s="161"/>
      <c r="VRR37" s="164"/>
      <c r="VRS37" s="161"/>
      <c r="VRT37" s="164"/>
      <c r="VRU37" s="161"/>
      <c r="VRV37" s="164"/>
      <c r="VRW37" s="161"/>
      <c r="VRX37" s="164"/>
      <c r="VRY37" s="161"/>
      <c r="VRZ37" s="164"/>
      <c r="VSA37" s="161"/>
      <c r="VSB37" s="164"/>
      <c r="VSC37" s="161"/>
      <c r="VSD37" s="164"/>
      <c r="VSE37" s="161"/>
      <c r="VSF37" s="164"/>
      <c r="VSG37" s="161"/>
      <c r="VSH37" s="164"/>
      <c r="VSI37" s="161"/>
      <c r="VSJ37" s="164"/>
      <c r="VSK37" s="161"/>
      <c r="VSL37" s="164"/>
      <c r="VSM37" s="161"/>
      <c r="VSN37" s="164"/>
      <c r="VSO37" s="161"/>
      <c r="VSP37" s="164"/>
      <c r="VSQ37" s="161"/>
      <c r="VSR37" s="164"/>
      <c r="VSS37" s="161"/>
      <c r="VST37" s="164"/>
      <c r="VSU37" s="161"/>
      <c r="VSV37" s="164"/>
      <c r="VSW37" s="161"/>
      <c r="VSX37" s="164"/>
      <c r="VSY37" s="161"/>
      <c r="VSZ37" s="164"/>
      <c r="VTA37" s="161"/>
      <c r="VTB37" s="164"/>
      <c r="VTC37" s="161"/>
      <c r="VTD37" s="164"/>
      <c r="VTE37" s="161"/>
      <c r="VTF37" s="164"/>
      <c r="VTG37" s="161"/>
      <c r="VTH37" s="164"/>
      <c r="VTI37" s="161"/>
      <c r="VTJ37" s="164"/>
      <c r="VTK37" s="161"/>
      <c r="VTL37" s="164"/>
      <c r="VTM37" s="161"/>
      <c r="VTN37" s="164"/>
      <c r="VTO37" s="161"/>
      <c r="VTP37" s="164"/>
      <c r="VTQ37" s="161"/>
      <c r="VTR37" s="164"/>
      <c r="VTS37" s="161"/>
      <c r="VTT37" s="164"/>
      <c r="VTU37" s="161"/>
      <c r="VTV37" s="164"/>
      <c r="VTW37" s="161"/>
      <c r="VTX37" s="164"/>
      <c r="VTY37" s="161"/>
      <c r="VTZ37" s="164"/>
      <c r="VUA37" s="161"/>
      <c r="VUB37" s="164"/>
      <c r="VUC37" s="161"/>
      <c r="VUD37" s="164"/>
      <c r="VUE37" s="161"/>
      <c r="VUF37" s="164"/>
      <c r="VUG37" s="161"/>
      <c r="VUH37" s="164"/>
      <c r="VUI37" s="161"/>
      <c r="VUJ37" s="164"/>
      <c r="VUK37" s="161"/>
      <c r="VUL37" s="164"/>
      <c r="VUM37" s="161"/>
      <c r="VUN37" s="164"/>
      <c r="VUO37" s="161"/>
      <c r="VUP37" s="164"/>
      <c r="VUQ37" s="161"/>
      <c r="VUR37" s="164"/>
      <c r="VUS37" s="161"/>
      <c r="VUT37" s="164"/>
      <c r="VUU37" s="161"/>
      <c r="VUV37" s="164"/>
      <c r="VUW37" s="161"/>
      <c r="VUX37" s="164"/>
      <c r="VUY37" s="161"/>
      <c r="VUZ37" s="164"/>
      <c r="VVA37" s="161"/>
      <c r="VVB37" s="164"/>
      <c r="VVC37" s="161"/>
      <c r="VVD37" s="164"/>
      <c r="VVE37" s="161"/>
      <c r="VVF37" s="164"/>
      <c r="VVG37" s="161"/>
      <c r="VVH37" s="164"/>
      <c r="VVI37" s="161"/>
      <c r="VVJ37" s="164"/>
      <c r="VVK37" s="161"/>
      <c r="VVL37" s="164"/>
      <c r="VVM37" s="161"/>
      <c r="VVN37" s="164"/>
      <c r="VVO37" s="161"/>
      <c r="VVP37" s="164"/>
      <c r="VVQ37" s="161"/>
      <c r="VVR37" s="164"/>
      <c r="VVS37" s="161"/>
      <c r="VVT37" s="164"/>
      <c r="VVU37" s="161"/>
      <c r="VVV37" s="164"/>
      <c r="VVW37" s="161"/>
      <c r="VVX37" s="164"/>
      <c r="VVY37" s="161"/>
      <c r="VVZ37" s="164"/>
      <c r="VWA37" s="161"/>
      <c r="VWB37" s="164"/>
      <c r="VWC37" s="161"/>
      <c r="VWD37" s="164"/>
      <c r="VWE37" s="161"/>
      <c r="VWF37" s="164"/>
      <c r="VWG37" s="161"/>
      <c r="VWH37" s="164"/>
      <c r="VWI37" s="161"/>
      <c r="VWJ37" s="164"/>
      <c r="VWK37" s="161"/>
      <c r="VWL37" s="164"/>
      <c r="VWM37" s="161"/>
      <c r="VWN37" s="164"/>
      <c r="VWO37" s="161"/>
      <c r="VWP37" s="164"/>
      <c r="VWQ37" s="161"/>
      <c r="VWR37" s="164"/>
      <c r="VWS37" s="161"/>
      <c r="VWT37" s="164"/>
      <c r="VWU37" s="161"/>
      <c r="VWV37" s="164"/>
      <c r="VWW37" s="161"/>
      <c r="VWX37" s="164"/>
      <c r="VWY37" s="161"/>
      <c r="VWZ37" s="164"/>
      <c r="VXA37" s="161"/>
      <c r="VXB37" s="164"/>
      <c r="VXC37" s="161"/>
      <c r="VXD37" s="164"/>
      <c r="VXE37" s="161"/>
      <c r="VXF37" s="164"/>
      <c r="VXG37" s="161"/>
      <c r="VXH37" s="164"/>
      <c r="VXI37" s="161"/>
      <c r="VXJ37" s="164"/>
      <c r="VXK37" s="161"/>
      <c r="VXL37" s="164"/>
      <c r="VXM37" s="161"/>
      <c r="VXN37" s="164"/>
      <c r="VXO37" s="161"/>
      <c r="VXP37" s="164"/>
      <c r="VXQ37" s="161"/>
      <c r="VXR37" s="164"/>
      <c r="VXS37" s="161"/>
      <c r="VXT37" s="164"/>
      <c r="VXU37" s="161"/>
      <c r="VXV37" s="164"/>
      <c r="VXW37" s="161"/>
      <c r="VXX37" s="164"/>
      <c r="VXY37" s="161"/>
      <c r="VXZ37" s="164"/>
      <c r="VYA37" s="161"/>
      <c r="VYB37" s="164"/>
      <c r="VYC37" s="161"/>
      <c r="VYD37" s="164"/>
      <c r="VYE37" s="161"/>
      <c r="VYF37" s="164"/>
      <c r="VYG37" s="161"/>
      <c r="VYH37" s="164"/>
      <c r="VYI37" s="161"/>
      <c r="VYJ37" s="164"/>
      <c r="VYK37" s="161"/>
      <c r="VYL37" s="164"/>
      <c r="VYM37" s="161"/>
      <c r="VYN37" s="164"/>
      <c r="VYO37" s="161"/>
      <c r="VYP37" s="164"/>
      <c r="VYQ37" s="161"/>
      <c r="VYR37" s="164"/>
      <c r="VYS37" s="161"/>
      <c r="VYT37" s="164"/>
      <c r="VYU37" s="161"/>
      <c r="VYV37" s="164"/>
      <c r="VYW37" s="161"/>
      <c r="VYX37" s="164"/>
      <c r="VYY37" s="161"/>
      <c r="VYZ37" s="164"/>
      <c r="VZA37" s="161"/>
      <c r="VZB37" s="164"/>
      <c r="VZC37" s="161"/>
      <c r="VZD37" s="164"/>
      <c r="VZE37" s="161"/>
      <c r="VZF37" s="164"/>
      <c r="VZG37" s="161"/>
      <c r="VZH37" s="164"/>
      <c r="VZI37" s="161"/>
      <c r="VZJ37" s="164"/>
      <c r="VZK37" s="161"/>
      <c r="VZL37" s="164"/>
      <c r="VZM37" s="161"/>
      <c r="VZN37" s="164"/>
      <c r="VZO37" s="161"/>
      <c r="VZP37" s="164"/>
      <c r="VZQ37" s="161"/>
      <c r="VZR37" s="164"/>
      <c r="VZS37" s="161"/>
      <c r="VZT37" s="164"/>
      <c r="VZU37" s="161"/>
      <c r="VZV37" s="164"/>
      <c r="VZW37" s="161"/>
      <c r="VZX37" s="164"/>
      <c r="VZY37" s="161"/>
      <c r="VZZ37" s="164"/>
      <c r="WAA37" s="161"/>
      <c r="WAB37" s="164"/>
      <c r="WAC37" s="161"/>
      <c r="WAD37" s="164"/>
      <c r="WAE37" s="161"/>
      <c r="WAF37" s="164"/>
      <c r="WAG37" s="161"/>
      <c r="WAH37" s="164"/>
      <c r="WAI37" s="161"/>
      <c r="WAJ37" s="164"/>
      <c r="WAK37" s="161"/>
      <c r="WAL37" s="164"/>
      <c r="WAM37" s="161"/>
      <c r="WAN37" s="164"/>
      <c r="WAO37" s="161"/>
      <c r="WAP37" s="164"/>
      <c r="WAQ37" s="161"/>
      <c r="WAR37" s="164"/>
      <c r="WAS37" s="161"/>
      <c r="WAT37" s="164"/>
      <c r="WAU37" s="161"/>
      <c r="WAV37" s="164"/>
      <c r="WAW37" s="161"/>
      <c r="WAX37" s="164"/>
      <c r="WAY37" s="161"/>
      <c r="WAZ37" s="164"/>
      <c r="WBA37" s="161"/>
      <c r="WBB37" s="164"/>
      <c r="WBC37" s="161"/>
      <c r="WBD37" s="164"/>
      <c r="WBE37" s="161"/>
      <c r="WBF37" s="164"/>
      <c r="WBG37" s="161"/>
      <c r="WBH37" s="164"/>
      <c r="WBI37" s="161"/>
      <c r="WBJ37" s="164"/>
      <c r="WBK37" s="161"/>
      <c r="WBL37" s="164"/>
      <c r="WBM37" s="161"/>
      <c r="WBN37" s="164"/>
      <c r="WBO37" s="161"/>
      <c r="WBP37" s="164"/>
      <c r="WBQ37" s="161"/>
      <c r="WBR37" s="164"/>
      <c r="WBS37" s="161"/>
      <c r="WBT37" s="164"/>
      <c r="WBU37" s="161"/>
      <c r="WBV37" s="164"/>
      <c r="WBW37" s="161"/>
      <c r="WBX37" s="164"/>
      <c r="WBY37" s="161"/>
      <c r="WBZ37" s="164"/>
      <c r="WCA37" s="161"/>
      <c r="WCB37" s="164"/>
      <c r="WCC37" s="161"/>
      <c r="WCD37" s="164"/>
      <c r="WCE37" s="161"/>
      <c r="WCF37" s="164"/>
      <c r="WCG37" s="161"/>
      <c r="WCH37" s="164"/>
      <c r="WCI37" s="161"/>
      <c r="WCJ37" s="164"/>
      <c r="WCK37" s="161"/>
      <c r="WCL37" s="164"/>
      <c r="WCM37" s="161"/>
      <c r="WCN37" s="164"/>
      <c r="WCO37" s="161"/>
      <c r="WCP37" s="164"/>
      <c r="WCQ37" s="161"/>
      <c r="WCR37" s="164"/>
      <c r="WCS37" s="161"/>
      <c r="WCT37" s="164"/>
      <c r="WCU37" s="161"/>
      <c r="WCV37" s="164"/>
      <c r="WCW37" s="161"/>
      <c r="WCX37" s="164"/>
      <c r="WCY37" s="161"/>
      <c r="WCZ37" s="164"/>
      <c r="WDA37" s="161"/>
      <c r="WDB37" s="164"/>
      <c r="WDC37" s="161"/>
      <c r="WDD37" s="164"/>
      <c r="WDE37" s="161"/>
      <c r="WDF37" s="164"/>
      <c r="WDG37" s="161"/>
      <c r="WDH37" s="164"/>
      <c r="WDI37" s="161"/>
      <c r="WDJ37" s="164"/>
      <c r="WDK37" s="161"/>
      <c r="WDL37" s="164"/>
      <c r="WDM37" s="161"/>
      <c r="WDN37" s="164"/>
      <c r="WDO37" s="161"/>
      <c r="WDP37" s="164"/>
      <c r="WDQ37" s="161"/>
      <c r="WDR37" s="164"/>
      <c r="WDS37" s="161"/>
      <c r="WDT37" s="164"/>
      <c r="WDU37" s="161"/>
      <c r="WDV37" s="164"/>
      <c r="WDW37" s="161"/>
      <c r="WDX37" s="164"/>
      <c r="WDY37" s="161"/>
      <c r="WDZ37" s="164"/>
      <c r="WEA37" s="161"/>
      <c r="WEB37" s="164"/>
      <c r="WEC37" s="161"/>
      <c r="WED37" s="164"/>
      <c r="WEE37" s="161"/>
      <c r="WEF37" s="164"/>
      <c r="WEG37" s="161"/>
      <c r="WEH37" s="164"/>
      <c r="WEI37" s="161"/>
      <c r="WEJ37" s="164"/>
      <c r="WEK37" s="161"/>
      <c r="WEL37" s="164"/>
      <c r="WEM37" s="161"/>
      <c r="WEN37" s="164"/>
      <c r="WEO37" s="161"/>
      <c r="WEP37" s="164"/>
      <c r="WEQ37" s="161"/>
      <c r="WER37" s="164"/>
      <c r="WES37" s="161"/>
      <c r="WET37" s="164"/>
      <c r="WEU37" s="161"/>
      <c r="WEV37" s="164"/>
      <c r="WEW37" s="161"/>
      <c r="WEX37" s="164"/>
      <c r="WEY37" s="161"/>
      <c r="WEZ37" s="164"/>
      <c r="WFA37" s="161"/>
      <c r="WFB37" s="164"/>
      <c r="WFC37" s="161"/>
      <c r="WFD37" s="164"/>
      <c r="WFE37" s="161"/>
      <c r="WFF37" s="164"/>
      <c r="WFG37" s="161"/>
      <c r="WFH37" s="164"/>
      <c r="WFI37" s="161"/>
      <c r="WFJ37" s="164"/>
      <c r="WFK37" s="161"/>
      <c r="WFL37" s="164"/>
      <c r="WFM37" s="161"/>
      <c r="WFN37" s="164"/>
      <c r="WFO37" s="161"/>
      <c r="WFP37" s="164"/>
      <c r="WFQ37" s="161"/>
      <c r="WFR37" s="164"/>
      <c r="WFS37" s="161"/>
      <c r="WFT37" s="164"/>
      <c r="WFU37" s="161"/>
      <c r="WFV37" s="164"/>
      <c r="WFW37" s="161"/>
      <c r="WFX37" s="164"/>
      <c r="WFY37" s="161"/>
      <c r="WFZ37" s="164"/>
      <c r="WGA37" s="161"/>
      <c r="WGB37" s="164"/>
      <c r="WGC37" s="161"/>
      <c r="WGD37" s="164"/>
      <c r="WGE37" s="161"/>
      <c r="WGF37" s="164"/>
      <c r="WGG37" s="161"/>
      <c r="WGH37" s="164"/>
      <c r="WGI37" s="161"/>
      <c r="WGJ37" s="164"/>
      <c r="WGK37" s="161"/>
      <c r="WGL37" s="164"/>
      <c r="WGM37" s="161"/>
      <c r="WGN37" s="164"/>
      <c r="WGO37" s="161"/>
      <c r="WGP37" s="164"/>
      <c r="WGQ37" s="161"/>
      <c r="WGR37" s="164"/>
      <c r="WGS37" s="161"/>
      <c r="WGT37" s="164"/>
      <c r="WGU37" s="161"/>
      <c r="WGV37" s="164"/>
      <c r="WGW37" s="161"/>
      <c r="WGX37" s="164"/>
      <c r="WGY37" s="161"/>
      <c r="WGZ37" s="164"/>
      <c r="WHA37" s="161"/>
      <c r="WHB37" s="164"/>
      <c r="WHC37" s="161"/>
      <c r="WHD37" s="164"/>
      <c r="WHE37" s="161"/>
      <c r="WHF37" s="164"/>
      <c r="WHG37" s="161"/>
      <c r="WHH37" s="164"/>
      <c r="WHI37" s="161"/>
      <c r="WHJ37" s="164"/>
      <c r="WHK37" s="161"/>
      <c r="WHL37" s="164"/>
      <c r="WHM37" s="161"/>
      <c r="WHN37" s="164"/>
      <c r="WHO37" s="161"/>
      <c r="WHP37" s="164"/>
      <c r="WHQ37" s="161"/>
      <c r="WHR37" s="164"/>
      <c r="WHS37" s="161"/>
      <c r="WHT37" s="164"/>
      <c r="WHU37" s="161"/>
      <c r="WHV37" s="164"/>
      <c r="WHW37" s="161"/>
      <c r="WHX37" s="164"/>
      <c r="WHY37" s="161"/>
      <c r="WHZ37" s="164"/>
      <c r="WIA37" s="161"/>
      <c r="WIB37" s="164"/>
      <c r="WIC37" s="161"/>
      <c r="WID37" s="164"/>
      <c r="WIE37" s="161"/>
      <c r="WIF37" s="164"/>
      <c r="WIG37" s="161"/>
      <c r="WIH37" s="164"/>
      <c r="WII37" s="161"/>
      <c r="WIJ37" s="164"/>
      <c r="WIK37" s="161"/>
      <c r="WIL37" s="164"/>
      <c r="WIM37" s="161"/>
      <c r="WIN37" s="164"/>
      <c r="WIO37" s="161"/>
      <c r="WIP37" s="164"/>
      <c r="WIQ37" s="161"/>
      <c r="WIR37" s="164"/>
      <c r="WIS37" s="161"/>
      <c r="WIT37" s="164"/>
      <c r="WIU37" s="161"/>
      <c r="WIV37" s="164"/>
      <c r="WIW37" s="161"/>
      <c r="WIX37" s="164"/>
      <c r="WIY37" s="161"/>
      <c r="WIZ37" s="164"/>
      <c r="WJA37" s="161"/>
      <c r="WJB37" s="164"/>
      <c r="WJC37" s="161"/>
      <c r="WJD37" s="164"/>
      <c r="WJE37" s="161"/>
      <c r="WJF37" s="164"/>
      <c r="WJG37" s="161"/>
      <c r="WJH37" s="164"/>
      <c r="WJI37" s="161"/>
      <c r="WJJ37" s="164"/>
      <c r="WJK37" s="161"/>
      <c r="WJL37" s="164"/>
      <c r="WJM37" s="161"/>
      <c r="WJN37" s="164"/>
      <c r="WJO37" s="161"/>
      <c r="WJP37" s="164"/>
      <c r="WJQ37" s="161"/>
      <c r="WJR37" s="164"/>
      <c r="WJS37" s="161"/>
      <c r="WJT37" s="164"/>
      <c r="WJU37" s="161"/>
      <c r="WJV37" s="164"/>
      <c r="WJW37" s="161"/>
      <c r="WJX37" s="164"/>
      <c r="WJY37" s="161"/>
      <c r="WJZ37" s="164"/>
      <c r="WKA37" s="161"/>
      <c r="WKB37" s="164"/>
      <c r="WKC37" s="161"/>
      <c r="WKD37" s="164"/>
      <c r="WKE37" s="161"/>
      <c r="WKF37" s="164"/>
      <c r="WKG37" s="161"/>
      <c r="WKH37" s="164"/>
      <c r="WKI37" s="161"/>
      <c r="WKJ37" s="164"/>
      <c r="WKK37" s="161"/>
      <c r="WKL37" s="164"/>
      <c r="WKM37" s="161"/>
      <c r="WKN37" s="164"/>
      <c r="WKO37" s="161"/>
      <c r="WKP37" s="164"/>
      <c r="WKQ37" s="161"/>
      <c r="WKR37" s="164"/>
      <c r="WKS37" s="161"/>
      <c r="WKT37" s="164"/>
      <c r="WKU37" s="161"/>
      <c r="WKV37" s="164"/>
      <c r="WKW37" s="161"/>
      <c r="WKX37" s="164"/>
      <c r="WKY37" s="161"/>
      <c r="WKZ37" s="164"/>
      <c r="WLA37" s="161"/>
      <c r="WLB37" s="164"/>
      <c r="WLC37" s="161"/>
      <c r="WLD37" s="164"/>
      <c r="WLE37" s="161"/>
      <c r="WLF37" s="164"/>
      <c r="WLG37" s="161"/>
      <c r="WLH37" s="164"/>
      <c r="WLI37" s="161"/>
      <c r="WLJ37" s="164"/>
      <c r="WLK37" s="161"/>
      <c r="WLL37" s="164"/>
      <c r="WLM37" s="161"/>
      <c r="WLN37" s="164"/>
      <c r="WLO37" s="161"/>
      <c r="WLP37" s="164"/>
      <c r="WLQ37" s="161"/>
      <c r="WLR37" s="164"/>
      <c r="WLS37" s="161"/>
      <c r="WLT37" s="164"/>
      <c r="WLU37" s="161"/>
      <c r="WLV37" s="164"/>
      <c r="WLW37" s="161"/>
      <c r="WLX37" s="164"/>
      <c r="WLY37" s="161"/>
      <c r="WLZ37" s="164"/>
      <c r="WMA37" s="161"/>
      <c r="WMB37" s="164"/>
      <c r="WMC37" s="161"/>
      <c r="WMD37" s="164"/>
      <c r="WME37" s="161"/>
      <c r="WMF37" s="164"/>
      <c r="WMG37" s="161"/>
      <c r="WMH37" s="164"/>
      <c r="WMI37" s="161"/>
      <c r="WMJ37" s="164"/>
      <c r="WMK37" s="161"/>
      <c r="WML37" s="164"/>
      <c r="WMM37" s="161"/>
      <c r="WMN37" s="164"/>
      <c r="WMO37" s="161"/>
      <c r="WMP37" s="164"/>
      <c r="WMQ37" s="161"/>
      <c r="WMR37" s="164"/>
      <c r="WMS37" s="161"/>
      <c r="WMT37" s="164"/>
      <c r="WMU37" s="161"/>
      <c r="WMV37" s="164"/>
      <c r="WMW37" s="161"/>
      <c r="WMX37" s="164"/>
      <c r="WMY37" s="161"/>
      <c r="WMZ37" s="164"/>
      <c r="WNA37" s="161"/>
      <c r="WNB37" s="164"/>
      <c r="WNC37" s="161"/>
      <c r="WND37" s="164"/>
      <c r="WNE37" s="161"/>
      <c r="WNF37" s="164"/>
      <c r="WNG37" s="161"/>
      <c r="WNH37" s="164"/>
      <c r="WNI37" s="161"/>
      <c r="WNJ37" s="164"/>
      <c r="WNK37" s="161"/>
      <c r="WNL37" s="164"/>
      <c r="WNM37" s="161"/>
      <c r="WNN37" s="164"/>
      <c r="WNO37" s="161"/>
      <c r="WNP37" s="164"/>
      <c r="WNQ37" s="161"/>
      <c r="WNR37" s="164"/>
      <c r="WNS37" s="161"/>
      <c r="WNT37" s="164"/>
      <c r="WNU37" s="161"/>
      <c r="WNV37" s="164"/>
      <c r="WNW37" s="161"/>
      <c r="WNX37" s="164"/>
      <c r="WNY37" s="161"/>
      <c r="WNZ37" s="164"/>
      <c r="WOA37" s="161"/>
      <c r="WOB37" s="164"/>
      <c r="WOC37" s="161"/>
      <c r="WOD37" s="164"/>
      <c r="WOE37" s="161"/>
      <c r="WOF37" s="164"/>
      <c r="WOG37" s="161"/>
      <c r="WOH37" s="164"/>
      <c r="WOI37" s="161"/>
      <c r="WOJ37" s="164"/>
      <c r="WOK37" s="161"/>
      <c r="WOL37" s="164"/>
      <c r="WOM37" s="161"/>
      <c r="WON37" s="164"/>
      <c r="WOO37" s="161"/>
      <c r="WOP37" s="164"/>
      <c r="WOQ37" s="161"/>
      <c r="WOR37" s="164"/>
      <c r="WOS37" s="161"/>
      <c r="WOT37" s="164"/>
      <c r="WOU37" s="161"/>
      <c r="WOV37" s="164"/>
      <c r="WOW37" s="161"/>
      <c r="WOX37" s="164"/>
      <c r="WOY37" s="161"/>
      <c r="WOZ37" s="164"/>
      <c r="WPA37" s="161"/>
      <c r="WPB37" s="164"/>
      <c r="WPC37" s="161"/>
      <c r="WPD37" s="164"/>
      <c r="WPE37" s="161"/>
      <c r="WPF37" s="164"/>
      <c r="WPG37" s="161"/>
      <c r="WPH37" s="164"/>
      <c r="WPI37" s="161"/>
      <c r="WPJ37" s="164"/>
      <c r="WPK37" s="161"/>
      <c r="WPL37" s="164"/>
      <c r="WPM37" s="161"/>
      <c r="WPN37" s="164"/>
      <c r="WPO37" s="161"/>
      <c r="WPP37" s="164"/>
      <c r="WPQ37" s="161"/>
      <c r="WPR37" s="164"/>
      <c r="WPS37" s="161"/>
      <c r="WPT37" s="164"/>
      <c r="WPU37" s="161"/>
      <c r="WPV37" s="164"/>
      <c r="WPW37" s="161"/>
      <c r="WPX37" s="164"/>
      <c r="WPY37" s="161"/>
      <c r="WPZ37" s="164"/>
      <c r="WQA37" s="161"/>
      <c r="WQB37" s="164"/>
      <c r="WQC37" s="161"/>
      <c r="WQD37" s="164"/>
      <c r="WQE37" s="161"/>
      <c r="WQF37" s="164"/>
      <c r="WQG37" s="161"/>
      <c r="WQH37" s="164"/>
      <c r="WQI37" s="161"/>
      <c r="WQJ37" s="164"/>
      <c r="WQK37" s="161"/>
      <c r="WQL37" s="164"/>
      <c r="WQM37" s="161"/>
      <c r="WQN37" s="164"/>
      <c r="WQO37" s="161"/>
      <c r="WQP37" s="164"/>
      <c r="WQQ37" s="161"/>
      <c r="WQR37" s="164"/>
      <c r="WQS37" s="161"/>
      <c r="WQT37" s="164"/>
      <c r="WQU37" s="161"/>
      <c r="WQV37" s="164"/>
      <c r="WQW37" s="161"/>
      <c r="WQX37" s="164"/>
      <c r="WQY37" s="161"/>
      <c r="WQZ37" s="164"/>
      <c r="WRA37" s="161"/>
      <c r="WRB37" s="164"/>
      <c r="WRC37" s="161"/>
      <c r="WRD37" s="164"/>
      <c r="WRE37" s="161"/>
      <c r="WRF37" s="164"/>
      <c r="WRG37" s="161"/>
      <c r="WRH37" s="164"/>
      <c r="WRI37" s="161"/>
      <c r="WRJ37" s="164"/>
      <c r="WRK37" s="161"/>
      <c r="WRL37" s="164"/>
      <c r="WRM37" s="161"/>
      <c r="WRN37" s="164"/>
      <c r="WRO37" s="161"/>
      <c r="WRP37" s="164"/>
      <c r="WRQ37" s="161"/>
      <c r="WRR37" s="164"/>
      <c r="WRS37" s="161"/>
      <c r="WRT37" s="164"/>
      <c r="WRU37" s="161"/>
      <c r="WRV37" s="164"/>
      <c r="WRW37" s="161"/>
      <c r="WRX37" s="164"/>
      <c r="WRY37" s="161"/>
      <c r="WRZ37" s="164"/>
      <c r="WSA37" s="161"/>
      <c r="WSB37" s="164"/>
      <c r="WSC37" s="161"/>
      <c r="WSD37" s="164"/>
      <c r="WSE37" s="161"/>
      <c r="WSF37" s="164"/>
      <c r="WSG37" s="161"/>
      <c r="WSH37" s="164"/>
      <c r="WSI37" s="161"/>
      <c r="WSJ37" s="164"/>
      <c r="WSK37" s="161"/>
      <c r="WSL37" s="164"/>
      <c r="WSM37" s="161"/>
      <c r="WSN37" s="164"/>
      <c r="WSO37" s="161"/>
      <c r="WSP37" s="164"/>
      <c r="WSQ37" s="161"/>
      <c r="WSR37" s="164"/>
      <c r="WSS37" s="161"/>
      <c r="WST37" s="164"/>
      <c r="WSU37" s="161"/>
      <c r="WSV37" s="164"/>
      <c r="WSW37" s="161"/>
      <c r="WSX37" s="164"/>
      <c r="WSY37" s="161"/>
      <c r="WSZ37" s="164"/>
      <c r="WTA37" s="161"/>
      <c r="WTB37" s="164"/>
      <c r="WTC37" s="161"/>
      <c r="WTD37" s="164"/>
      <c r="WTE37" s="161"/>
      <c r="WTF37" s="164"/>
      <c r="WTG37" s="161"/>
      <c r="WTH37" s="164"/>
      <c r="WTI37" s="161"/>
      <c r="WTJ37" s="164"/>
      <c r="WTK37" s="161"/>
      <c r="WTL37" s="164"/>
      <c r="WTM37" s="161"/>
      <c r="WTN37" s="164"/>
      <c r="WTO37" s="161"/>
      <c r="WTP37" s="164"/>
      <c r="WTQ37" s="161"/>
      <c r="WTR37" s="164"/>
      <c r="WTS37" s="161"/>
      <c r="WTT37" s="164"/>
      <c r="WTU37" s="161"/>
      <c r="WTV37" s="164"/>
      <c r="WTW37" s="161"/>
      <c r="WTX37" s="164"/>
      <c r="WTY37" s="161"/>
      <c r="WTZ37" s="164"/>
      <c r="WUA37" s="161"/>
      <c r="WUB37" s="164"/>
      <c r="WUC37" s="161"/>
      <c r="WUD37" s="164"/>
      <c r="WUE37" s="161"/>
      <c r="WUF37" s="164"/>
      <c r="WUG37" s="161"/>
      <c r="WUH37" s="164"/>
      <c r="WUI37" s="161"/>
      <c r="WUJ37" s="164"/>
      <c r="WUK37" s="161"/>
      <c r="WUL37" s="164"/>
      <c r="WUM37" s="161"/>
      <c r="WUN37" s="164"/>
      <c r="WUO37" s="161"/>
      <c r="WUP37" s="164"/>
      <c r="WUQ37" s="161"/>
      <c r="WUR37" s="164"/>
      <c r="WUS37" s="161"/>
      <c r="WUT37" s="164"/>
      <c r="WUU37" s="161"/>
      <c r="WUV37" s="164"/>
      <c r="WUW37" s="161"/>
      <c r="WUX37" s="164"/>
      <c r="WUY37" s="161"/>
      <c r="WUZ37" s="164"/>
      <c r="WVA37" s="161"/>
      <c r="WVB37" s="164"/>
      <c r="WVC37" s="161"/>
      <c r="WVD37" s="164"/>
      <c r="WVE37" s="161"/>
      <c r="WVF37" s="164"/>
      <c r="WVG37" s="161"/>
      <c r="WVH37" s="164"/>
      <c r="WVI37" s="161"/>
      <c r="WVJ37" s="164"/>
      <c r="WVK37" s="161"/>
      <c r="WVL37" s="164"/>
      <c r="WVM37" s="161"/>
      <c r="WVN37" s="164"/>
      <c r="WVO37" s="161"/>
      <c r="WVP37" s="164"/>
      <c r="WVQ37" s="161"/>
      <c r="WVR37" s="164"/>
      <c r="WVS37" s="161"/>
      <c r="WVT37" s="164"/>
      <c r="WVU37" s="161"/>
      <c r="WVV37" s="164"/>
      <c r="WVW37" s="161"/>
      <c r="WVX37" s="164"/>
      <c r="WVY37" s="161"/>
      <c r="WVZ37" s="164"/>
      <c r="WWA37" s="161"/>
      <c r="WWB37" s="164"/>
      <c r="WWC37" s="161"/>
      <c r="WWD37" s="164"/>
      <c r="WWE37" s="161"/>
      <c r="WWF37" s="164"/>
      <c r="WWG37" s="161"/>
      <c r="WWH37" s="164"/>
      <c r="WWI37" s="161"/>
      <c r="WWJ37" s="164"/>
      <c r="WWK37" s="161"/>
      <c r="WWL37" s="164"/>
      <c r="WWM37" s="161"/>
      <c r="WWN37" s="164"/>
      <c r="WWO37" s="161"/>
      <c r="WWP37" s="164"/>
      <c r="WWQ37" s="161"/>
      <c r="WWR37" s="164"/>
      <c r="WWS37" s="161"/>
      <c r="WWT37" s="164"/>
      <c r="WWU37" s="161"/>
      <c r="WWV37" s="164"/>
      <c r="WWW37" s="161"/>
      <c r="WWX37" s="164"/>
      <c r="WWY37" s="161"/>
      <c r="WWZ37" s="164"/>
      <c r="WXA37" s="161"/>
      <c r="WXB37" s="164"/>
      <c r="WXC37" s="161"/>
      <c r="WXD37" s="164"/>
      <c r="WXE37" s="161"/>
      <c r="WXF37" s="164"/>
      <c r="WXG37" s="161"/>
      <c r="WXH37" s="164"/>
      <c r="WXI37" s="161"/>
      <c r="WXJ37" s="164"/>
      <c r="WXK37" s="161"/>
      <c r="WXL37" s="164"/>
      <c r="WXM37" s="161"/>
      <c r="WXN37" s="164"/>
      <c r="WXO37" s="161"/>
      <c r="WXP37" s="164"/>
      <c r="WXQ37" s="161"/>
      <c r="WXR37" s="164"/>
      <c r="WXS37" s="161"/>
      <c r="WXT37" s="164"/>
      <c r="WXU37" s="161"/>
      <c r="WXV37" s="164"/>
      <c r="WXW37" s="161"/>
      <c r="WXX37" s="164"/>
      <c r="WXY37" s="161"/>
      <c r="WXZ37" s="164"/>
      <c r="WYA37" s="161"/>
      <c r="WYB37" s="164"/>
      <c r="WYC37" s="161"/>
      <c r="WYD37" s="164"/>
      <c r="WYE37" s="161"/>
      <c r="WYF37" s="164"/>
      <c r="WYG37" s="161"/>
      <c r="WYH37" s="164"/>
      <c r="WYI37" s="161"/>
      <c r="WYJ37" s="164"/>
      <c r="WYK37" s="161"/>
      <c r="WYL37" s="164"/>
      <c r="WYM37" s="161"/>
      <c r="WYN37" s="164"/>
      <c r="WYO37" s="161"/>
      <c r="WYP37" s="164"/>
      <c r="WYQ37" s="161"/>
      <c r="WYR37" s="164"/>
      <c r="WYS37" s="161"/>
      <c r="WYT37" s="164"/>
      <c r="WYU37" s="161"/>
      <c r="WYV37" s="164"/>
      <c r="WYW37" s="161"/>
      <c r="WYX37" s="164"/>
      <c r="WYY37" s="161"/>
      <c r="WYZ37" s="164"/>
      <c r="WZA37" s="161"/>
      <c r="WZB37" s="164"/>
      <c r="WZC37" s="161"/>
      <c r="WZD37" s="164"/>
      <c r="WZE37" s="161"/>
      <c r="WZF37" s="164"/>
      <c r="WZG37" s="161"/>
      <c r="WZH37" s="164"/>
      <c r="WZI37" s="161"/>
      <c r="WZJ37" s="164"/>
      <c r="WZK37" s="161"/>
      <c r="WZL37" s="164"/>
      <c r="WZM37" s="161"/>
      <c r="WZN37" s="164"/>
      <c r="WZO37" s="161"/>
      <c r="WZP37" s="164"/>
      <c r="WZQ37" s="161"/>
      <c r="WZR37" s="164"/>
      <c r="WZS37" s="161"/>
      <c r="WZT37" s="164"/>
      <c r="WZU37" s="161"/>
      <c r="WZV37" s="164"/>
      <c r="WZW37" s="161"/>
      <c r="WZX37" s="164"/>
      <c r="WZY37" s="161"/>
      <c r="WZZ37" s="164"/>
      <c r="XAA37" s="161"/>
      <c r="XAB37" s="164"/>
      <c r="XAC37" s="161"/>
      <c r="XAD37" s="164"/>
      <c r="XAE37" s="161"/>
      <c r="XAF37" s="164"/>
      <c r="XAG37" s="161"/>
      <c r="XAH37" s="164"/>
      <c r="XAI37" s="161"/>
      <c r="XAJ37" s="164"/>
      <c r="XAK37" s="161"/>
      <c r="XAL37" s="164"/>
      <c r="XAM37" s="161"/>
      <c r="XAN37" s="164"/>
      <c r="XAO37" s="161"/>
      <c r="XAP37" s="164"/>
      <c r="XAQ37" s="161"/>
      <c r="XAR37" s="164"/>
      <c r="XAS37" s="161"/>
      <c r="XAT37" s="164"/>
      <c r="XAU37" s="161"/>
      <c r="XAV37" s="164"/>
      <c r="XAW37" s="161"/>
      <c r="XAX37" s="164"/>
      <c r="XAY37" s="161"/>
      <c r="XAZ37" s="164"/>
      <c r="XBA37" s="161"/>
      <c r="XBB37" s="164"/>
      <c r="XBC37" s="161"/>
      <c r="XBD37" s="164"/>
      <c r="XBE37" s="161"/>
      <c r="XBF37" s="164"/>
      <c r="XBG37" s="161"/>
      <c r="XBH37" s="164"/>
      <c r="XBI37" s="161"/>
      <c r="XBJ37" s="164"/>
      <c r="XBK37" s="161"/>
      <c r="XBL37" s="164"/>
      <c r="XBM37" s="161"/>
      <c r="XBN37" s="164"/>
      <c r="XBO37" s="161"/>
      <c r="XBP37" s="164"/>
      <c r="XBQ37" s="161"/>
      <c r="XBR37" s="164"/>
      <c r="XBS37" s="161"/>
      <c r="XBT37" s="164"/>
      <c r="XBU37" s="161"/>
      <c r="XBV37" s="164"/>
      <c r="XBW37" s="161"/>
      <c r="XBX37" s="164"/>
      <c r="XBY37" s="161"/>
      <c r="XBZ37" s="164"/>
      <c r="XCA37" s="161"/>
      <c r="XCB37" s="164"/>
      <c r="XCC37" s="161"/>
      <c r="XCD37" s="164"/>
      <c r="XCE37" s="161"/>
      <c r="XCF37" s="164"/>
      <c r="XCG37" s="161"/>
      <c r="XCH37" s="164"/>
      <c r="XCI37" s="161"/>
      <c r="XCJ37" s="164"/>
      <c r="XCK37" s="161"/>
      <c r="XCL37" s="164"/>
      <c r="XCM37" s="161"/>
      <c r="XCN37" s="164"/>
      <c r="XCO37" s="161"/>
      <c r="XCP37" s="164"/>
      <c r="XCQ37" s="161"/>
      <c r="XCR37" s="164"/>
      <c r="XCS37" s="161"/>
      <c r="XCT37" s="164"/>
      <c r="XCU37" s="161"/>
      <c r="XCV37" s="164"/>
      <c r="XCW37" s="161"/>
      <c r="XCX37" s="164"/>
      <c r="XCY37" s="161"/>
      <c r="XCZ37" s="164"/>
      <c r="XDA37" s="161"/>
      <c r="XDB37" s="164"/>
      <c r="XDC37" s="161"/>
      <c r="XDD37" s="164"/>
      <c r="XDE37" s="161"/>
      <c r="XDF37" s="164"/>
      <c r="XDG37" s="161"/>
      <c r="XDH37" s="164"/>
      <c r="XDI37" s="161"/>
      <c r="XDJ37" s="164"/>
      <c r="XDK37" s="161"/>
      <c r="XDL37" s="164"/>
      <c r="XDM37" s="161"/>
      <c r="XDN37" s="164"/>
      <c r="XDO37" s="161"/>
      <c r="XDP37" s="164"/>
      <c r="XDQ37" s="161"/>
      <c r="XDR37" s="164"/>
      <c r="XDS37" s="161"/>
      <c r="XDT37" s="164"/>
      <c r="XDU37" s="161"/>
      <c r="XDV37" s="164"/>
      <c r="XDW37" s="161"/>
      <c r="XDX37" s="164"/>
      <c r="XDY37" s="161"/>
      <c r="XDZ37" s="164"/>
      <c r="XEA37" s="161"/>
      <c r="XEB37" s="164"/>
      <c r="XEC37" s="161"/>
      <c r="XED37" s="164"/>
      <c r="XEE37" s="161"/>
      <c r="XEF37" s="164"/>
      <c r="XEG37" s="161"/>
      <c r="XEH37" s="164"/>
      <c r="XEI37" s="161"/>
      <c r="XEJ37" s="164"/>
      <c r="XEK37" s="161"/>
      <c r="XEL37" s="164"/>
      <c r="XEM37" s="161"/>
      <c r="XEN37" s="164"/>
      <c r="XEO37" s="161"/>
      <c r="XEP37" s="164"/>
      <c r="XEQ37" s="161"/>
      <c r="XER37" s="164"/>
      <c r="XES37" s="161"/>
      <c r="XET37" s="164"/>
      <c r="XEU37" s="161"/>
      <c r="XEV37" s="164"/>
      <c r="XEW37" s="161"/>
      <c r="XEX37" s="164"/>
      <c r="XEY37" s="161"/>
      <c r="XEZ37" s="164"/>
      <c r="XFA37" s="161"/>
      <c r="XFB37" s="164"/>
      <c r="XFC37" s="165" t="s">
        <v>5</v>
      </c>
    </row>
    <row r="38" spans="1:16383" ht="35">
      <c r="A38" s="162" t="s">
        <v>55</v>
      </c>
      <c r="B38" s="174" t="s">
        <v>56</v>
      </c>
      <c r="XFB38" s="173"/>
    </row>
    <row r="39" spans="1:16383" ht="17.5">
      <c r="A39" s="166" t="s">
        <v>57</v>
      </c>
      <c r="B39" s="176"/>
    </row>
    <row r="40" spans="1:16383" ht="18" customHeight="1">
      <c r="A40" s="159" t="s">
        <v>4</v>
      </c>
      <c r="B40" s="160" t="s">
        <v>5</v>
      </c>
      <c r="C40" s="161"/>
      <c r="D40" s="164"/>
      <c r="E40" s="161"/>
      <c r="F40" s="164"/>
      <c r="G40" s="161"/>
      <c r="H40" s="164"/>
      <c r="I40" s="161"/>
      <c r="J40" s="164"/>
      <c r="K40" s="161"/>
      <c r="L40" s="164"/>
      <c r="M40" s="161"/>
      <c r="N40" s="164"/>
      <c r="O40" s="161"/>
      <c r="P40" s="164"/>
      <c r="Q40" s="161"/>
      <c r="R40" s="164"/>
      <c r="S40" s="161"/>
      <c r="T40" s="164"/>
      <c r="U40" s="161"/>
      <c r="V40" s="164"/>
      <c r="W40" s="161"/>
      <c r="X40" s="164"/>
      <c r="Y40" s="161"/>
      <c r="Z40" s="164"/>
      <c r="AA40" s="161"/>
      <c r="AB40" s="164"/>
      <c r="AC40" s="161"/>
      <c r="AD40" s="164"/>
      <c r="AE40" s="161"/>
      <c r="AF40" s="164"/>
      <c r="AG40" s="161"/>
      <c r="AH40" s="164"/>
      <c r="AI40" s="161"/>
      <c r="AJ40" s="164"/>
      <c r="AK40" s="161"/>
      <c r="AL40" s="164"/>
      <c r="AM40" s="161"/>
      <c r="AN40" s="164"/>
      <c r="AO40" s="161"/>
      <c r="AP40" s="164"/>
      <c r="AQ40" s="161"/>
      <c r="AR40" s="164"/>
      <c r="AS40" s="161"/>
      <c r="AT40" s="164"/>
      <c r="AU40" s="161"/>
      <c r="AV40" s="164"/>
      <c r="AW40" s="161"/>
      <c r="AX40" s="164"/>
      <c r="AY40" s="161"/>
      <c r="AZ40" s="164"/>
      <c r="BA40" s="161"/>
      <c r="BB40" s="164"/>
      <c r="BC40" s="161"/>
      <c r="BD40" s="164"/>
      <c r="BE40" s="161"/>
      <c r="BF40" s="164"/>
      <c r="BG40" s="161"/>
      <c r="BH40" s="164"/>
      <c r="BI40" s="161"/>
      <c r="BJ40" s="164"/>
      <c r="BK40" s="161"/>
      <c r="BL40" s="164"/>
      <c r="BM40" s="161"/>
      <c r="BN40" s="164"/>
      <c r="BO40" s="161"/>
      <c r="BP40" s="164"/>
      <c r="BQ40" s="161"/>
      <c r="BR40" s="164"/>
      <c r="BS40" s="161"/>
      <c r="BT40" s="164"/>
      <c r="BU40" s="161"/>
      <c r="BV40" s="164"/>
      <c r="BW40" s="161"/>
      <c r="BX40" s="164"/>
      <c r="BY40" s="161"/>
      <c r="BZ40" s="164"/>
      <c r="CA40" s="161"/>
      <c r="CB40" s="164"/>
      <c r="CC40" s="161"/>
      <c r="CD40" s="164"/>
      <c r="CE40" s="161"/>
      <c r="CF40" s="164"/>
      <c r="CG40" s="161"/>
      <c r="CH40" s="164"/>
      <c r="CI40" s="161"/>
      <c r="CJ40" s="164"/>
      <c r="CK40" s="161"/>
      <c r="CL40" s="164"/>
      <c r="CM40" s="161"/>
      <c r="CN40" s="164"/>
      <c r="CO40" s="161"/>
      <c r="CP40" s="164"/>
      <c r="CQ40" s="161"/>
      <c r="CR40" s="164"/>
      <c r="CS40" s="161"/>
      <c r="CT40" s="164"/>
      <c r="CU40" s="161"/>
      <c r="CV40" s="164"/>
      <c r="CW40" s="161"/>
      <c r="CX40" s="164"/>
      <c r="CY40" s="161"/>
      <c r="CZ40" s="164"/>
      <c r="DA40" s="161"/>
      <c r="DB40" s="164"/>
      <c r="DC40" s="161"/>
      <c r="DD40" s="164"/>
      <c r="DE40" s="161"/>
      <c r="DF40" s="164"/>
      <c r="DG40" s="161"/>
      <c r="DH40" s="164"/>
      <c r="DI40" s="161"/>
      <c r="DJ40" s="164"/>
      <c r="DK40" s="161"/>
      <c r="DL40" s="164"/>
      <c r="DM40" s="161"/>
      <c r="DN40" s="164"/>
      <c r="DO40" s="161"/>
      <c r="DP40" s="164"/>
      <c r="DQ40" s="161"/>
      <c r="DR40" s="164"/>
      <c r="DS40" s="161"/>
      <c r="DT40" s="164"/>
      <c r="DU40" s="161"/>
      <c r="DV40" s="164"/>
      <c r="DW40" s="161"/>
      <c r="DX40" s="164"/>
      <c r="DY40" s="161"/>
      <c r="DZ40" s="164"/>
      <c r="EA40" s="161"/>
      <c r="EB40" s="164"/>
      <c r="EC40" s="161"/>
      <c r="ED40" s="164"/>
      <c r="EE40" s="161"/>
      <c r="EF40" s="164"/>
      <c r="EG40" s="161"/>
      <c r="EH40" s="164"/>
      <c r="EI40" s="161"/>
      <c r="EJ40" s="164"/>
      <c r="EK40" s="161"/>
      <c r="EL40" s="164"/>
      <c r="EM40" s="161"/>
      <c r="EN40" s="164"/>
      <c r="EO40" s="161"/>
      <c r="EP40" s="164"/>
      <c r="EQ40" s="161"/>
      <c r="ER40" s="164"/>
      <c r="ES40" s="161"/>
      <c r="ET40" s="164"/>
      <c r="EU40" s="161"/>
      <c r="EV40" s="164"/>
      <c r="EW40" s="161"/>
      <c r="EX40" s="164"/>
      <c r="EY40" s="161"/>
      <c r="EZ40" s="164"/>
      <c r="FA40" s="161"/>
      <c r="FB40" s="164"/>
      <c r="FC40" s="161"/>
      <c r="FD40" s="164"/>
      <c r="FE40" s="161"/>
      <c r="FF40" s="164"/>
      <c r="FG40" s="161"/>
      <c r="FH40" s="164"/>
      <c r="FI40" s="161"/>
      <c r="FJ40" s="164"/>
      <c r="FK40" s="161"/>
      <c r="FL40" s="164"/>
      <c r="FM40" s="161"/>
      <c r="FN40" s="164"/>
      <c r="FO40" s="161"/>
      <c r="FP40" s="164"/>
      <c r="FQ40" s="161"/>
      <c r="FR40" s="164"/>
      <c r="FS40" s="161"/>
      <c r="FT40" s="164"/>
      <c r="FU40" s="161"/>
      <c r="FV40" s="164"/>
      <c r="FW40" s="161"/>
      <c r="FX40" s="164"/>
      <c r="FY40" s="161"/>
      <c r="FZ40" s="164"/>
      <c r="GA40" s="161"/>
      <c r="GB40" s="164"/>
      <c r="GC40" s="161"/>
      <c r="GD40" s="164"/>
      <c r="GE40" s="161"/>
      <c r="GF40" s="164"/>
      <c r="GG40" s="161"/>
      <c r="GH40" s="164"/>
      <c r="GI40" s="161"/>
      <c r="GJ40" s="164"/>
      <c r="GK40" s="161"/>
      <c r="GL40" s="164"/>
      <c r="GM40" s="161"/>
      <c r="GN40" s="164"/>
      <c r="GO40" s="161"/>
      <c r="GP40" s="164"/>
      <c r="GQ40" s="161"/>
      <c r="GR40" s="164"/>
      <c r="GS40" s="161"/>
      <c r="GT40" s="164"/>
      <c r="GU40" s="161"/>
      <c r="GV40" s="164"/>
      <c r="GW40" s="161"/>
      <c r="GX40" s="164"/>
      <c r="GY40" s="161"/>
      <c r="GZ40" s="164"/>
      <c r="HA40" s="161"/>
      <c r="HB40" s="164"/>
      <c r="HC40" s="161"/>
      <c r="HD40" s="164"/>
      <c r="HE40" s="161"/>
      <c r="HF40" s="164"/>
      <c r="HG40" s="161"/>
      <c r="HH40" s="164"/>
      <c r="HI40" s="161"/>
      <c r="HJ40" s="164"/>
      <c r="HK40" s="161"/>
      <c r="HL40" s="164"/>
      <c r="HM40" s="161"/>
      <c r="HN40" s="164"/>
      <c r="HO40" s="161"/>
      <c r="HP40" s="164"/>
      <c r="HQ40" s="161"/>
      <c r="HR40" s="164"/>
      <c r="HS40" s="161"/>
      <c r="HT40" s="164"/>
      <c r="HU40" s="161"/>
      <c r="HV40" s="164"/>
      <c r="HW40" s="161"/>
      <c r="HX40" s="164"/>
      <c r="HY40" s="161"/>
      <c r="HZ40" s="164"/>
      <c r="IA40" s="161"/>
      <c r="IB40" s="164"/>
      <c r="IC40" s="161"/>
      <c r="ID40" s="164"/>
      <c r="IE40" s="161"/>
      <c r="IF40" s="164"/>
      <c r="IG40" s="161"/>
      <c r="IH40" s="164"/>
      <c r="II40" s="161"/>
      <c r="IJ40" s="164"/>
      <c r="IK40" s="161"/>
      <c r="IL40" s="164"/>
      <c r="IM40" s="161"/>
      <c r="IN40" s="164"/>
      <c r="IO40" s="161"/>
      <c r="IP40" s="164"/>
      <c r="IQ40" s="161"/>
      <c r="IR40" s="164"/>
      <c r="IS40" s="161"/>
      <c r="IT40" s="164"/>
      <c r="IU40" s="161"/>
      <c r="IV40" s="164"/>
      <c r="IW40" s="161"/>
      <c r="IX40" s="164"/>
      <c r="IY40" s="161"/>
      <c r="IZ40" s="164"/>
      <c r="JA40" s="161"/>
      <c r="JB40" s="164"/>
      <c r="JC40" s="161"/>
      <c r="JD40" s="164"/>
      <c r="JE40" s="161"/>
      <c r="JF40" s="164"/>
      <c r="JG40" s="161"/>
      <c r="JH40" s="164"/>
      <c r="JI40" s="161"/>
      <c r="JJ40" s="164"/>
      <c r="JK40" s="161"/>
      <c r="JL40" s="164"/>
      <c r="JM40" s="161"/>
      <c r="JN40" s="164"/>
      <c r="JO40" s="161"/>
      <c r="JP40" s="164"/>
      <c r="JQ40" s="161"/>
      <c r="JR40" s="164"/>
      <c r="JS40" s="161"/>
      <c r="JT40" s="164"/>
      <c r="JU40" s="161"/>
      <c r="JV40" s="164"/>
      <c r="JW40" s="161"/>
      <c r="JX40" s="164"/>
      <c r="JY40" s="161"/>
      <c r="JZ40" s="164"/>
      <c r="KA40" s="161"/>
      <c r="KB40" s="164"/>
      <c r="KC40" s="161"/>
      <c r="KD40" s="164"/>
      <c r="KE40" s="161"/>
      <c r="KF40" s="164"/>
      <c r="KG40" s="161"/>
      <c r="KH40" s="164"/>
      <c r="KI40" s="161"/>
      <c r="KJ40" s="164"/>
      <c r="KK40" s="161"/>
      <c r="KL40" s="164"/>
      <c r="KM40" s="161"/>
      <c r="KN40" s="164"/>
      <c r="KO40" s="161"/>
      <c r="KP40" s="164"/>
      <c r="KQ40" s="161"/>
      <c r="KR40" s="164"/>
      <c r="KS40" s="161"/>
      <c r="KT40" s="164"/>
      <c r="KU40" s="161"/>
      <c r="KV40" s="164"/>
      <c r="KW40" s="161"/>
      <c r="KX40" s="164"/>
      <c r="KY40" s="161"/>
      <c r="KZ40" s="164"/>
      <c r="LA40" s="161"/>
      <c r="LB40" s="164"/>
      <c r="LC40" s="161"/>
      <c r="LD40" s="164"/>
      <c r="LE40" s="161"/>
      <c r="LF40" s="164"/>
      <c r="LG40" s="161"/>
      <c r="LH40" s="164"/>
      <c r="LI40" s="161"/>
      <c r="LJ40" s="164"/>
      <c r="LK40" s="161"/>
      <c r="LL40" s="164"/>
      <c r="LM40" s="161"/>
      <c r="LN40" s="164"/>
      <c r="LO40" s="161"/>
      <c r="LP40" s="164"/>
      <c r="LQ40" s="161"/>
      <c r="LR40" s="164"/>
      <c r="LS40" s="161"/>
      <c r="LT40" s="164"/>
      <c r="LU40" s="161"/>
      <c r="LV40" s="164"/>
      <c r="LW40" s="161"/>
      <c r="LX40" s="164"/>
      <c r="LY40" s="161"/>
      <c r="LZ40" s="164"/>
      <c r="MA40" s="161"/>
      <c r="MB40" s="164"/>
      <c r="MC40" s="161"/>
      <c r="MD40" s="164"/>
      <c r="ME40" s="161"/>
      <c r="MF40" s="164"/>
      <c r="MG40" s="161"/>
      <c r="MH40" s="164"/>
      <c r="MI40" s="161"/>
      <c r="MJ40" s="164"/>
      <c r="MK40" s="161"/>
      <c r="ML40" s="164"/>
      <c r="MM40" s="161"/>
      <c r="MN40" s="164"/>
      <c r="MO40" s="161"/>
      <c r="MP40" s="164"/>
      <c r="MQ40" s="161"/>
      <c r="MR40" s="164"/>
      <c r="MS40" s="161"/>
      <c r="MT40" s="164"/>
      <c r="MU40" s="161"/>
      <c r="MV40" s="164"/>
      <c r="MW40" s="161"/>
      <c r="MX40" s="164"/>
      <c r="MY40" s="161"/>
      <c r="MZ40" s="164"/>
      <c r="NA40" s="161"/>
      <c r="NB40" s="164"/>
      <c r="NC40" s="161"/>
      <c r="ND40" s="164"/>
      <c r="NE40" s="161"/>
      <c r="NF40" s="164"/>
      <c r="NG40" s="161"/>
      <c r="NH40" s="164"/>
      <c r="NI40" s="161"/>
      <c r="NJ40" s="164"/>
      <c r="NK40" s="161"/>
      <c r="NL40" s="164"/>
      <c r="NM40" s="161"/>
      <c r="NN40" s="164"/>
      <c r="NO40" s="161"/>
      <c r="NP40" s="164"/>
      <c r="NQ40" s="161"/>
      <c r="NR40" s="164"/>
      <c r="NS40" s="161"/>
      <c r="NT40" s="164"/>
      <c r="NU40" s="161"/>
      <c r="NV40" s="164"/>
      <c r="NW40" s="161"/>
      <c r="NX40" s="164"/>
      <c r="NY40" s="161"/>
      <c r="NZ40" s="164"/>
      <c r="OA40" s="161"/>
      <c r="OB40" s="164"/>
      <c r="OC40" s="161"/>
      <c r="OD40" s="164"/>
      <c r="OE40" s="161"/>
      <c r="OF40" s="164"/>
      <c r="OG40" s="161"/>
      <c r="OH40" s="164"/>
      <c r="OI40" s="161"/>
      <c r="OJ40" s="164"/>
      <c r="OK40" s="161"/>
      <c r="OL40" s="164"/>
      <c r="OM40" s="161"/>
      <c r="ON40" s="164"/>
      <c r="OO40" s="161"/>
      <c r="OP40" s="164"/>
      <c r="OQ40" s="161"/>
      <c r="OR40" s="164"/>
      <c r="OS40" s="161"/>
      <c r="OT40" s="164"/>
      <c r="OU40" s="161"/>
      <c r="OV40" s="164"/>
      <c r="OW40" s="161"/>
      <c r="OX40" s="164"/>
      <c r="OY40" s="161"/>
      <c r="OZ40" s="164"/>
      <c r="PA40" s="161"/>
      <c r="PB40" s="164"/>
      <c r="PC40" s="161"/>
      <c r="PD40" s="164"/>
      <c r="PE40" s="161"/>
      <c r="PF40" s="164"/>
      <c r="PG40" s="161"/>
      <c r="PH40" s="164"/>
      <c r="PI40" s="161"/>
      <c r="PJ40" s="164"/>
      <c r="PK40" s="161"/>
      <c r="PL40" s="164"/>
      <c r="PM40" s="161"/>
      <c r="PN40" s="164"/>
      <c r="PO40" s="161"/>
      <c r="PP40" s="164"/>
      <c r="PQ40" s="161"/>
      <c r="PR40" s="164"/>
      <c r="PS40" s="161"/>
      <c r="PT40" s="164"/>
      <c r="PU40" s="161"/>
      <c r="PV40" s="164"/>
      <c r="PW40" s="161"/>
      <c r="PX40" s="164"/>
      <c r="PY40" s="161"/>
      <c r="PZ40" s="164"/>
      <c r="QA40" s="161"/>
      <c r="QB40" s="164"/>
      <c r="QC40" s="161"/>
      <c r="QD40" s="164"/>
      <c r="QE40" s="161"/>
      <c r="QF40" s="164"/>
      <c r="QG40" s="161"/>
      <c r="QH40" s="164"/>
      <c r="QI40" s="161"/>
      <c r="QJ40" s="164"/>
      <c r="QK40" s="161"/>
      <c r="QL40" s="164"/>
      <c r="QM40" s="161"/>
      <c r="QN40" s="164"/>
      <c r="QO40" s="161"/>
      <c r="QP40" s="164"/>
      <c r="QQ40" s="161"/>
      <c r="QR40" s="164"/>
      <c r="QS40" s="161"/>
      <c r="QT40" s="164"/>
      <c r="QU40" s="161"/>
      <c r="QV40" s="164"/>
      <c r="QW40" s="161"/>
      <c r="QX40" s="164"/>
      <c r="QY40" s="161"/>
      <c r="QZ40" s="164"/>
      <c r="RA40" s="161"/>
      <c r="RB40" s="164"/>
      <c r="RC40" s="161"/>
      <c r="RD40" s="164"/>
      <c r="RE40" s="161"/>
      <c r="RF40" s="164"/>
      <c r="RG40" s="161"/>
      <c r="RH40" s="164"/>
      <c r="RI40" s="161"/>
      <c r="RJ40" s="164"/>
      <c r="RK40" s="161"/>
      <c r="RL40" s="164"/>
      <c r="RM40" s="161"/>
      <c r="RN40" s="164"/>
      <c r="RO40" s="161"/>
      <c r="RP40" s="164"/>
      <c r="RQ40" s="161"/>
      <c r="RR40" s="164"/>
      <c r="RS40" s="161"/>
      <c r="RT40" s="164"/>
      <c r="RU40" s="161"/>
      <c r="RV40" s="164"/>
      <c r="RW40" s="161"/>
      <c r="RX40" s="164"/>
      <c r="RY40" s="161"/>
      <c r="RZ40" s="164"/>
      <c r="SA40" s="161"/>
      <c r="SB40" s="164"/>
      <c r="SC40" s="161"/>
      <c r="SD40" s="164"/>
      <c r="SE40" s="161"/>
      <c r="SF40" s="164"/>
      <c r="SG40" s="161"/>
      <c r="SH40" s="164"/>
      <c r="SI40" s="161"/>
      <c r="SJ40" s="164"/>
      <c r="SK40" s="161"/>
      <c r="SL40" s="164"/>
      <c r="SM40" s="161"/>
      <c r="SN40" s="164"/>
      <c r="SO40" s="161"/>
      <c r="SP40" s="164"/>
      <c r="SQ40" s="161"/>
      <c r="SR40" s="164"/>
      <c r="SS40" s="161"/>
      <c r="ST40" s="164"/>
      <c r="SU40" s="161"/>
      <c r="SV40" s="164"/>
      <c r="SW40" s="161"/>
      <c r="SX40" s="164"/>
      <c r="SY40" s="161"/>
      <c r="SZ40" s="164"/>
      <c r="TA40" s="161"/>
      <c r="TB40" s="164"/>
      <c r="TC40" s="161"/>
      <c r="TD40" s="164"/>
      <c r="TE40" s="161"/>
      <c r="TF40" s="164"/>
      <c r="TG40" s="161"/>
      <c r="TH40" s="164"/>
      <c r="TI40" s="161"/>
      <c r="TJ40" s="164"/>
      <c r="TK40" s="161"/>
      <c r="TL40" s="164"/>
      <c r="TM40" s="161"/>
      <c r="TN40" s="164"/>
      <c r="TO40" s="161"/>
      <c r="TP40" s="164"/>
      <c r="TQ40" s="161"/>
      <c r="TR40" s="164"/>
      <c r="TS40" s="161"/>
      <c r="TT40" s="164"/>
      <c r="TU40" s="161"/>
      <c r="TV40" s="164"/>
      <c r="TW40" s="161"/>
      <c r="TX40" s="164"/>
      <c r="TY40" s="161"/>
      <c r="TZ40" s="164"/>
      <c r="UA40" s="161"/>
      <c r="UB40" s="164"/>
      <c r="UC40" s="161"/>
      <c r="UD40" s="164"/>
      <c r="UE40" s="161"/>
      <c r="UF40" s="164"/>
      <c r="UG40" s="161"/>
      <c r="UH40" s="164"/>
      <c r="UI40" s="161"/>
      <c r="UJ40" s="164"/>
      <c r="UK40" s="161"/>
      <c r="UL40" s="164"/>
      <c r="UM40" s="161"/>
      <c r="UN40" s="164"/>
      <c r="UO40" s="161"/>
      <c r="UP40" s="164"/>
      <c r="UQ40" s="161"/>
      <c r="UR40" s="164"/>
      <c r="US40" s="161"/>
      <c r="UT40" s="164"/>
      <c r="UU40" s="161"/>
      <c r="UV40" s="164"/>
      <c r="UW40" s="161"/>
      <c r="UX40" s="164"/>
      <c r="UY40" s="161"/>
      <c r="UZ40" s="164"/>
      <c r="VA40" s="161"/>
      <c r="VB40" s="164"/>
      <c r="VC40" s="161"/>
      <c r="VD40" s="164"/>
      <c r="VE40" s="161"/>
      <c r="VF40" s="164"/>
      <c r="VG40" s="161"/>
      <c r="VH40" s="164"/>
      <c r="VI40" s="161"/>
      <c r="VJ40" s="164"/>
      <c r="VK40" s="161"/>
      <c r="VL40" s="164"/>
      <c r="VM40" s="161"/>
      <c r="VN40" s="164"/>
      <c r="VO40" s="161"/>
      <c r="VP40" s="164"/>
      <c r="VQ40" s="161"/>
      <c r="VR40" s="164"/>
      <c r="VS40" s="161"/>
      <c r="VT40" s="164"/>
      <c r="VU40" s="161"/>
      <c r="VV40" s="164"/>
      <c r="VW40" s="161"/>
      <c r="VX40" s="164"/>
      <c r="VY40" s="161"/>
      <c r="VZ40" s="164"/>
      <c r="WA40" s="161"/>
      <c r="WB40" s="164"/>
      <c r="WC40" s="161"/>
      <c r="WD40" s="164"/>
      <c r="WE40" s="161"/>
      <c r="WF40" s="164"/>
      <c r="WG40" s="161"/>
      <c r="WH40" s="164"/>
      <c r="WI40" s="161"/>
      <c r="WJ40" s="164"/>
      <c r="WK40" s="161"/>
      <c r="WL40" s="164"/>
      <c r="WM40" s="161"/>
      <c r="WN40" s="164"/>
      <c r="WO40" s="161"/>
      <c r="WP40" s="164"/>
      <c r="WQ40" s="161"/>
      <c r="WR40" s="164"/>
      <c r="WS40" s="161"/>
      <c r="WT40" s="164"/>
      <c r="WU40" s="161"/>
      <c r="WV40" s="164"/>
      <c r="WW40" s="161"/>
      <c r="WX40" s="164"/>
      <c r="WY40" s="161"/>
      <c r="WZ40" s="164"/>
      <c r="XA40" s="161"/>
      <c r="XB40" s="164"/>
      <c r="XC40" s="161"/>
      <c r="XD40" s="164"/>
      <c r="XE40" s="161"/>
      <c r="XF40" s="164"/>
      <c r="XG40" s="161"/>
      <c r="XH40" s="164"/>
      <c r="XI40" s="161"/>
      <c r="XJ40" s="164"/>
      <c r="XK40" s="161"/>
      <c r="XL40" s="164"/>
      <c r="XM40" s="161"/>
      <c r="XN40" s="164"/>
      <c r="XO40" s="161"/>
      <c r="XP40" s="164"/>
      <c r="XQ40" s="161"/>
      <c r="XR40" s="164"/>
      <c r="XS40" s="161"/>
      <c r="XT40" s="164"/>
      <c r="XU40" s="161"/>
      <c r="XV40" s="164"/>
      <c r="XW40" s="161"/>
      <c r="XX40" s="164"/>
      <c r="XY40" s="161"/>
      <c r="XZ40" s="164"/>
      <c r="YA40" s="161"/>
      <c r="YB40" s="164"/>
      <c r="YC40" s="161"/>
      <c r="YD40" s="164"/>
      <c r="YE40" s="161"/>
      <c r="YF40" s="164"/>
      <c r="YG40" s="161"/>
      <c r="YH40" s="164"/>
      <c r="YI40" s="161"/>
      <c r="YJ40" s="164"/>
      <c r="YK40" s="161"/>
      <c r="YL40" s="164"/>
      <c r="YM40" s="161"/>
      <c r="YN40" s="164"/>
      <c r="YO40" s="161"/>
      <c r="YP40" s="164"/>
      <c r="YQ40" s="161"/>
      <c r="YR40" s="164"/>
      <c r="YS40" s="161"/>
      <c r="YT40" s="164"/>
      <c r="YU40" s="161"/>
      <c r="YV40" s="164"/>
      <c r="YW40" s="161"/>
      <c r="YX40" s="164"/>
      <c r="YY40" s="161"/>
      <c r="YZ40" s="164"/>
      <c r="ZA40" s="161"/>
      <c r="ZB40" s="164"/>
      <c r="ZC40" s="161"/>
      <c r="ZD40" s="164"/>
      <c r="ZE40" s="161"/>
      <c r="ZF40" s="164"/>
      <c r="ZG40" s="161"/>
      <c r="ZH40" s="164"/>
      <c r="ZI40" s="161"/>
      <c r="ZJ40" s="164"/>
      <c r="ZK40" s="161"/>
      <c r="ZL40" s="164"/>
      <c r="ZM40" s="161"/>
      <c r="ZN40" s="164"/>
      <c r="ZO40" s="161"/>
      <c r="ZP40" s="164"/>
      <c r="ZQ40" s="161"/>
      <c r="ZR40" s="164"/>
      <c r="ZS40" s="161"/>
      <c r="ZT40" s="164"/>
      <c r="ZU40" s="161"/>
      <c r="ZV40" s="164"/>
      <c r="ZW40" s="161"/>
      <c r="ZX40" s="164"/>
      <c r="ZY40" s="161"/>
      <c r="ZZ40" s="164"/>
      <c r="AAA40" s="161"/>
      <c r="AAB40" s="164"/>
      <c r="AAC40" s="161"/>
      <c r="AAD40" s="164"/>
      <c r="AAE40" s="161"/>
      <c r="AAF40" s="164"/>
      <c r="AAG40" s="161"/>
      <c r="AAH40" s="164"/>
      <c r="AAI40" s="161"/>
      <c r="AAJ40" s="164"/>
      <c r="AAK40" s="161"/>
      <c r="AAL40" s="164"/>
      <c r="AAM40" s="161"/>
      <c r="AAN40" s="164"/>
      <c r="AAO40" s="161"/>
      <c r="AAP40" s="164"/>
      <c r="AAQ40" s="161"/>
      <c r="AAR40" s="164"/>
      <c r="AAS40" s="161"/>
      <c r="AAT40" s="164"/>
      <c r="AAU40" s="161"/>
      <c r="AAV40" s="164"/>
      <c r="AAW40" s="161"/>
      <c r="AAX40" s="164"/>
      <c r="AAY40" s="161"/>
      <c r="AAZ40" s="164"/>
      <c r="ABA40" s="161"/>
      <c r="ABB40" s="164"/>
      <c r="ABC40" s="161"/>
      <c r="ABD40" s="164"/>
      <c r="ABE40" s="161"/>
      <c r="ABF40" s="164"/>
      <c r="ABG40" s="161"/>
      <c r="ABH40" s="164"/>
      <c r="ABI40" s="161"/>
      <c r="ABJ40" s="164"/>
      <c r="ABK40" s="161"/>
      <c r="ABL40" s="164"/>
      <c r="ABM40" s="161"/>
      <c r="ABN40" s="164"/>
      <c r="ABO40" s="161"/>
      <c r="ABP40" s="164"/>
      <c r="ABQ40" s="161"/>
      <c r="ABR40" s="164"/>
      <c r="ABS40" s="161"/>
      <c r="ABT40" s="164"/>
      <c r="ABU40" s="161"/>
      <c r="ABV40" s="164"/>
      <c r="ABW40" s="161"/>
      <c r="ABX40" s="164"/>
      <c r="ABY40" s="161"/>
      <c r="ABZ40" s="164"/>
      <c r="ACA40" s="161"/>
      <c r="ACB40" s="164"/>
      <c r="ACC40" s="161"/>
      <c r="ACD40" s="164"/>
      <c r="ACE40" s="161"/>
      <c r="ACF40" s="164"/>
      <c r="ACG40" s="161"/>
      <c r="ACH40" s="164"/>
      <c r="ACI40" s="161"/>
      <c r="ACJ40" s="164"/>
      <c r="ACK40" s="161"/>
      <c r="ACL40" s="164"/>
      <c r="ACM40" s="161"/>
      <c r="ACN40" s="164"/>
      <c r="ACO40" s="161"/>
      <c r="ACP40" s="164"/>
      <c r="ACQ40" s="161"/>
      <c r="ACR40" s="164"/>
      <c r="ACS40" s="161"/>
      <c r="ACT40" s="164"/>
      <c r="ACU40" s="161"/>
      <c r="ACV40" s="164"/>
      <c r="ACW40" s="161"/>
      <c r="ACX40" s="164"/>
      <c r="ACY40" s="161"/>
      <c r="ACZ40" s="164"/>
      <c r="ADA40" s="161"/>
      <c r="ADB40" s="164"/>
      <c r="ADC40" s="161"/>
      <c r="ADD40" s="164"/>
      <c r="ADE40" s="161"/>
      <c r="ADF40" s="164"/>
      <c r="ADG40" s="161"/>
      <c r="ADH40" s="164"/>
      <c r="ADI40" s="161"/>
      <c r="ADJ40" s="164"/>
      <c r="ADK40" s="161"/>
      <c r="ADL40" s="164"/>
      <c r="ADM40" s="161"/>
      <c r="ADN40" s="164"/>
      <c r="ADO40" s="161"/>
      <c r="ADP40" s="164"/>
      <c r="ADQ40" s="161"/>
      <c r="ADR40" s="164"/>
      <c r="ADS40" s="161"/>
      <c r="ADT40" s="164"/>
      <c r="ADU40" s="161"/>
      <c r="ADV40" s="164"/>
      <c r="ADW40" s="161"/>
      <c r="ADX40" s="164"/>
      <c r="ADY40" s="161"/>
      <c r="ADZ40" s="164"/>
      <c r="AEA40" s="161"/>
      <c r="AEB40" s="164"/>
      <c r="AEC40" s="161"/>
      <c r="AED40" s="164"/>
      <c r="AEE40" s="161"/>
      <c r="AEF40" s="164"/>
      <c r="AEG40" s="161"/>
      <c r="AEH40" s="164"/>
      <c r="AEI40" s="161"/>
      <c r="AEJ40" s="164"/>
      <c r="AEK40" s="161"/>
      <c r="AEL40" s="164"/>
      <c r="AEM40" s="161"/>
      <c r="AEN40" s="164"/>
      <c r="AEO40" s="161"/>
      <c r="AEP40" s="164"/>
      <c r="AEQ40" s="161"/>
      <c r="AER40" s="164"/>
      <c r="AES40" s="161"/>
      <c r="AET40" s="164"/>
      <c r="AEU40" s="161"/>
      <c r="AEV40" s="164"/>
      <c r="AEW40" s="161"/>
      <c r="AEX40" s="164"/>
      <c r="AEY40" s="161"/>
      <c r="AEZ40" s="164"/>
      <c r="AFA40" s="161"/>
      <c r="AFB40" s="164"/>
      <c r="AFC40" s="161"/>
      <c r="AFD40" s="164"/>
      <c r="AFE40" s="161"/>
      <c r="AFF40" s="164"/>
      <c r="AFG40" s="161"/>
      <c r="AFH40" s="164"/>
      <c r="AFI40" s="161"/>
      <c r="AFJ40" s="164"/>
      <c r="AFK40" s="161"/>
      <c r="AFL40" s="164"/>
      <c r="AFM40" s="161"/>
      <c r="AFN40" s="164"/>
      <c r="AFO40" s="161"/>
      <c r="AFP40" s="164"/>
      <c r="AFQ40" s="161"/>
      <c r="AFR40" s="164"/>
      <c r="AFS40" s="161"/>
      <c r="AFT40" s="164"/>
      <c r="AFU40" s="161"/>
      <c r="AFV40" s="164"/>
      <c r="AFW40" s="161"/>
      <c r="AFX40" s="164"/>
      <c r="AFY40" s="161"/>
      <c r="AFZ40" s="164"/>
      <c r="AGA40" s="161"/>
      <c r="AGB40" s="164"/>
      <c r="AGC40" s="161"/>
      <c r="AGD40" s="164"/>
      <c r="AGE40" s="161"/>
      <c r="AGF40" s="164"/>
      <c r="AGG40" s="161"/>
      <c r="AGH40" s="164"/>
      <c r="AGI40" s="161"/>
      <c r="AGJ40" s="164"/>
      <c r="AGK40" s="161"/>
      <c r="AGL40" s="164"/>
      <c r="AGM40" s="161"/>
      <c r="AGN40" s="164"/>
      <c r="AGO40" s="161"/>
      <c r="AGP40" s="164"/>
      <c r="AGQ40" s="161"/>
      <c r="AGR40" s="164"/>
      <c r="AGS40" s="161"/>
      <c r="AGT40" s="164"/>
      <c r="AGU40" s="161"/>
      <c r="AGV40" s="164"/>
      <c r="AGW40" s="161"/>
      <c r="AGX40" s="164"/>
      <c r="AGY40" s="161"/>
      <c r="AGZ40" s="164"/>
      <c r="AHA40" s="161"/>
      <c r="AHB40" s="164"/>
      <c r="AHC40" s="161"/>
      <c r="AHD40" s="164"/>
      <c r="AHE40" s="161"/>
      <c r="AHF40" s="164"/>
      <c r="AHG40" s="161"/>
      <c r="AHH40" s="164"/>
      <c r="AHI40" s="161"/>
      <c r="AHJ40" s="164"/>
      <c r="AHK40" s="161"/>
      <c r="AHL40" s="164"/>
      <c r="AHM40" s="161"/>
      <c r="AHN40" s="164"/>
      <c r="AHO40" s="161"/>
      <c r="AHP40" s="164"/>
      <c r="AHQ40" s="161"/>
      <c r="AHR40" s="164"/>
      <c r="AHS40" s="161"/>
      <c r="AHT40" s="164"/>
      <c r="AHU40" s="161"/>
      <c r="AHV40" s="164"/>
      <c r="AHW40" s="161"/>
      <c r="AHX40" s="164"/>
      <c r="AHY40" s="161"/>
      <c r="AHZ40" s="164"/>
      <c r="AIA40" s="161"/>
      <c r="AIB40" s="164"/>
      <c r="AIC40" s="161"/>
      <c r="AID40" s="164"/>
      <c r="AIE40" s="161"/>
      <c r="AIF40" s="164"/>
      <c r="AIG40" s="161"/>
      <c r="AIH40" s="164"/>
      <c r="AII40" s="161"/>
      <c r="AIJ40" s="164"/>
      <c r="AIK40" s="161"/>
      <c r="AIL40" s="164"/>
      <c r="AIM40" s="161"/>
      <c r="AIN40" s="164"/>
      <c r="AIO40" s="161"/>
      <c r="AIP40" s="164"/>
      <c r="AIQ40" s="161"/>
      <c r="AIR40" s="164"/>
      <c r="AIS40" s="161"/>
      <c r="AIT40" s="164"/>
      <c r="AIU40" s="161"/>
      <c r="AIV40" s="164"/>
      <c r="AIW40" s="161"/>
      <c r="AIX40" s="164"/>
      <c r="AIY40" s="161"/>
      <c r="AIZ40" s="164"/>
      <c r="AJA40" s="161"/>
      <c r="AJB40" s="164"/>
      <c r="AJC40" s="161"/>
      <c r="AJD40" s="164"/>
      <c r="AJE40" s="161"/>
      <c r="AJF40" s="164"/>
      <c r="AJG40" s="161"/>
      <c r="AJH40" s="164"/>
      <c r="AJI40" s="161"/>
      <c r="AJJ40" s="164"/>
      <c r="AJK40" s="161"/>
      <c r="AJL40" s="164"/>
      <c r="AJM40" s="161"/>
      <c r="AJN40" s="164"/>
      <c r="AJO40" s="161"/>
      <c r="AJP40" s="164"/>
      <c r="AJQ40" s="161"/>
      <c r="AJR40" s="164"/>
      <c r="AJS40" s="161"/>
      <c r="AJT40" s="164"/>
      <c r="AJU40" s="161"/>
      <c r="AJV40" s="164"/>
      <c r="AJW40" s="161"/>
      <c r="AJX40" s="164"/>
      <c r="AJY40" s="161"/>
      <c r="AJZ40" s="164"/>
      <c r="AKA40" s="161"/>
      <c r="AKB40" s="164"/>
      <c r="AKC40" s="161"/>
      <c r="AKD40" s="164"/>
      <c r="AKE40" s="161"/>
      <c r="AKF40" s="164"/>
      <c r="AKG40" s="161"/>
      <c r="AKH40" s="164"/>
      <c r="AKI40" s="161"/>
      <c r="AKJ40" s="164"/>
      <c r="AKK40" s="161"/>
      <c r="AKL40" s="164"/>
      <c r="AKM40" s="161"/>
      <c r="AKN40" s="164"/>
      <c r="AKO40" s="161"/>
      <c r="AKP40" s="164"/>
      <c r="AKQ40" s="161"/>
      <c r="AKR40" s="164"/>
      <c r="AKS40" s="161"/>
      <c r="AKT40" s="164"/>
      <c r="AKU40" s="161"/>
      <c r="AKV40" s="164"/>
      <c r="AKW40" s="161"/>
      <c r="AKX40" s="164"/>
      <c r="AKY40" s="161"/>
      <c r="AKZ40" s="164"/>
      <c r="ALA40" s="161"/>
      <c r="ALB40" s="164"/>
      <c r="ALC40" s="161"/>
      <c r="ALD40" s="164"/>
      <c r="ALE40" s="161"/>
      <c r="ALF40" s="164"/>
      <c r="ALG40" s="161"/>
      <c r="ALH40" s="164"/>
      <c r="ALI40" s="161"/>
      <c r="ALJ40" s="164"/>
      <c r="ALK40" s="161"/>
      <c r="ALL40" s="164"/>
      <c r="ALM40" s="161"/>
      <c r="ALN40" s="164"/>
      <c r="ALO40" s="161"/>
      <c r="ALP40" s="164"/>
      <c r="ALQ40" s="161"/>
      <c r="ALR40" s="164"/>
      <c r="ALS40" s="161"/>
      <c r="ALT40" s="164"/>
      <c r="ALU40" s="161"/>
      <c r="ALV40" s="164"/>
      <c r="ALW40" s="161"/>
      <c r="ALX40" s="164"/>
      <c r="ALY40" s="161"/>
      <c r="ALZ40" s="164"/>
      <c r="AMA40" s="161"/>
      <c r="AMB40" s="164"/>
      <c r="AMC40" s="161"/>
      <c r="AMD40" s="164"/>
      <c r="AME40" s="161"/>
      <c r="AMF40" s="164"/>
      <c r="AMG40" s="161"/>
      <c r="AMH40" s="164"/>
      <c r="AMI40" s="161"/>
      <c r="AMJ40" s="164"/>
      <c r="AMK40" s="161"/>
      <c r="AML40" s="164"/>
      <c r="AMM40" s="161"/>
      <c r="AMN40" s="164"/>
      <c r="AMO40" s="161"/>
      <c r="AMP40" s="164"/>
      <c r="AMQ40" s="161"/>
      <c r="AMR40" s="164"/>
      <c r="AMS40" s="161"/>
      <c r="AMT40" s="164"/>
      <c r="AMU40" s="161"/>
      <c r="AMV40" s="164"/>
      <c r="AMW40" s="161"/>
      <c r="AMX40" s="164"/>
      <c r="AMY40" s="161"/>
      <c r="AMZ40" s="164"/>
      <c r="ANA40" s="161"/>
      <c r="ANB40" s="164"/>
      <c r="ANC40" s="161"/>
      <c r="AND40" s="164"/>
      <c r="ANE40" s="161"/>
      <c r="ANF40" s="164"/>
      <c r="ANG40" s="161"/>
      <c r="ANH40" s="164"/>
      <c r="ANI40" s="161"/>
      <c r="ANJ40" s="164"/>
      <c r="ANK40" s="161"/>
      <c r="ANL40" s="164"/>
      <c r="ANM40" s="161"/>
      <c r="ANN40" s="164"/>
      <c r="ANO40" s="161"/>
      <c r="ANP40" s="164"/>
      <c r="ANQ40" s="161"/>
      <c r="ANR40" s="164"/>
      <c r="ANS40" s="161"/>
      <c r="ANT40" s="164"/>
      <c r="ANU40" s="161"/>
      <c r="ANV40" s="164"/>
      <c r="ANW40" s="161"/>
      <c r="ANX40" s="164"/>
      <c r="ANY40" s="161"/>
      <c r="ANZ40" s="164"/>
      <c r="AOA40" s="161"/>
      <c r="AOB40" s="164"/>
      <c r="AOC40" s="161"/>
      <c r="AOD40" s="164"/>
      <c r="AOE40" s="161"/>
      <c r="AOF40" s="164"/>
      <c r="AOG40" s="161"/>
      <c r="AOH40" s="164"/>
      <c r="AOI40" s="161"/>
      <c r="AOJ40" s="164"/>
      <c r="AOK40" s="161"/>
      <c r="AOL40" s="164"/>
      <c r="AOM40" s="161"/>
      <c r="AON40" s="164"/>
      <c r="AOO40" s="161"/>
      <c r="AOP40" s="164"/>
      <c r="AOQ40" s="161"/>
      <c r="AOR40" s="164"/>
      <c r="AOS40" s="161"/>
      <c r="AOT40" s="164"/>
      <c r="AOU40" s="161"/>
      <c r="AOV40" s="164"/>
      <c r="AOW40" s="161"/>
      <c r="AOX40" s="164"/>
      <c r="AOY40" s="161"/>
      <c r="AOZ40" s="164"/>
      <c r="APA40" s="161"/>
      <c r="APB40" s="164"/>
      <c r="APC40" s="161"/>
      <c r="APD40" s="164"/>
      <c r="APE40" s="161"/>
      <c r="APF40" s="164"/>
      <c r="APG40" s="161"/>
      <c r="APH40" s="164"/>
      <c r="API40" s="161"/>
      <c r="APJ40" s="164"/>
      <c r="APK40" s="161"/>
      <c r="APL40" s="164"/>
      <c r="APM40" s="161"/>
      <c r="APN40" s="164"/>
      <c r="APO40" s="161"/>
      <c r="APP40" s="164"/>
      <c r="APQ40" s="161"/>
      <c r="APR40" s="164"/>
      <c r="APS40" s="161"/>
      <c r="APT40" s="164"/>
      <c r="APU40" s="161"/>
      <c r="APV40" s="164"/>
      <c r="APW40" s="161"/>
      <c r="APX40" s="164"/>
      <c r="APY40" s="161"/>
      <c r="APZ40" s="164"/>
      <c r="AQA40" s="161"/>
      <c r="AQB40" s="164"/>
      <c r="AQC40" s="161"/>
      <c r="AQD40" s="164"/>
      <c r="AQE40" s="161"/>
      <c r="AQF40" s="164"/>
      <c r="AQG40" s="161"/>
      <c r="AQH40" s="164"/>
      <c r="AQI40" s="161"/>
      <c r="AQJ40" s="164"/>
      <c r="AQK40" s="161"/>
      <c r="AQL40" s="164"/>
      <c r="AQM40" s="161"/>
      <c r="AQN40" s="164"/>
      <c r="AQO40" s="161"/>
      <c r="AQP40" s="164"/>
      <c r="AQQ40" s="161"/>
      <c r="AQR40" s="164"/>
      <c r="AQS40" s="161"/>
      <c r="AQT40" s="164"/>
      <c r="AQU40" s="161"/>
      <c r="AQV40" s="164"/>
      <c r="AQW40" s="161"/>
      <c r="AQX40" s="164"/>
      <c r="AQY40" s="161"/>
      <c r="AQZ40" s="164"/>
      <c r="ARA40" s="161"/>
      <c r="ARB40" s="164"/>
      <c r="ARC40" s="161"/>
      <c r="ARD40" s="164"/>
      <c r="ARE40" s="161"/>
      <c r="ARF40" s="164"/>
      <c r="ARG40" s="161"/>
      <c r="ARH40" s="164"/>
      <c r="ARI40" s="161"/>
      <c r="ARJ40" s="164"/>
      <c r="ARK40" s="161"/>
      <c r="ARL40" s="164"/>
      <c r="ARM40" s="161"/>
      <c r="ARN40" s="164"/>
      <c r="ARO40" s="161"/>
      <c r="ARP40" s="164"/>
      <c r="ARQ40" s="161"/>
      <c r="ARR40" s="164"/>
      <c r="ARS40" s="161"/>
      <c r="ART40" s="164"/>
      <c r="ARU40" s="161"/>
      <c r="ARV40" s="164"/>
      <c r="ARW40" s="161"/>
      <c r="ARX40" s="164"/>
      <c r="ARY40" s="161"/>
      <c r="ARZ40" s="164"/>
      <c r="ASA40" s="161"/>
      <c r="ASB40" s="164"/>
      <c r="ASC40" s="161"/>
      <c r="ASD40" s="164"/>
      <c r="ASE40" s="161"/>
      <c r="ASF40" s="164"/>
      <c r="ASG40" s="161"/>
      <c r="ASH40" s="164"/>
      <c r="ASI40" s="161"/>
      <c r="ASJ40" s="164"/>
      <c r="ASK40" s="161"/>
      <c r="ASL40" s="164"/>
      <c r="ASM40" s="161"/>
      <c r="ASN40" s="164"/>
      <c r="ASO40" s="161"/>
      <c r="ASP40" s="164"/>
      <c r="ASQ40" s="161"/>
      <c r="ASR40" s="164"/>
      <c r="ASS40" s="161"/>
      <c r="AST40" s="164"/>
      <c r="ASU40" s="161"/>
      <c r="ASV40" s="164"/>
      <c r="ASW40" s="161"/>
      <c r="ASX40" s="164"/>
      <c r="ASY40" s="161"/>
      <c r="ASZ40" s="164"/>
      <c r="ATA40" s="161"/>
      <c r="ATB40" s="164"/>
      <c r="ATC40" s="161"/>
      <c r="ATD40" s="164"/>
      <c r="ATE40" s="161"/>
      <c r="ATF40" s="164"/>
      <c r="ATG40" s="161"/>
      <c r="ATH40" s="164"/>
      <c r="ATI40" s="161"/>
      <c r="ATJ40" s="164"/>
      <c r="ATK40" s="161"/>
      <c r="ATL40" s="164"/>
      <c r="ATM40" s="161"/>
      <c r="ATN40" s="164"/>
      <c r="ATO40" s="161"/>
      <c r="ATP40" s="164"/>
      <c r="ATQ40" s="161"/>
      <c r="ATR40" s="164"/>
      <c r="ATS40" s="161"/>
      <c r="ATT40" s="164"/>
      <c r="ATU40" s="161"/>
      <c r="ATV40" s="164"/>
      <c r="ATW40" s="161"/>
      <c r="ATX40" s="164"/>
      <c r="ATY40" s="161"/>
      <c r="ATZ40" s="164"/>
      <c r="AUA40" s="161"/>
      <c r="AUB40" s="164"/>
      <c r="AUC40" s="161"/>
      <c r="AUD40" s="164"/>
      <c r="AUE40" s="161"/>
      <c r="AUF40" s="164"/>
      <c r="AUG40" s="161"/>
      <c r="AUH40" s="164"/>
      <c r="AUI40" s="161"/>
      <c r="AUJ40" s="164"/>
      <c r="AUK40" s="161"/>
      <c r="AUL40" s="164"/>
      <c r="AUM40" s="161"/>
      <c r="AUN40" s="164"/>
      <c r="AUO40" s="161"/>
      <c r="AUP40" s="164"/>
      <c r="AUQ40" s="161"/>
      <c r="AUR40" s="164"/>
      <c r="AUS40" s="161"/>
      <c r="AUT40" s="164"/>
      <c r="AUU40" s="161"/>
      <c r="AUV40" s="164"/>
      <c r="AUW40" s="161"/>
      <c r="AUX40" s="164"/>
      <c r="AUY40" s="161"/>
      <c r="AUZ40" s="164"/>
      <c r="AVA40" s="161"/>
      <c r="AVB40" s="164"/>
      <c r="AVC40" s="161"/>
      <c r="AVD40" s="164"/>
      <c r="AVE40" s="161"/>
      <c r="AVF40" s="164"/>
      <c r="AVG40" s="161"/>
      <c r="AVH40" s="164"/>
      <c r="AVI40" s="161"/>
      <c r="AVJ40" s="164"/>
      <c r="AVK40" s="161"/>
      <c r="AVL40" s="164"/>
      <c r="AVM40" s="161"/>
      <c r="AVN40" s="164"/>
      <c r="AVO40" s="161"/>
      <c r="AVP40" s="164"/>
      <c r="AVQ40" s="161"/>
      <c r="AVR40" s="164"/>
      <c r="AVS40" s="161"/>
      <c r="AVT40" s="164"/>
      <c r="AVU40" s="161"/>
      <c r="AVV40" s="164"/>
      <c r="AVW40" s="161"/>
      <c r="AVX40" s="164"/>
      <c r="AVY40" s="161"/>
      <c r="AVZ40" s="164"/>
      <c r="AWA40" s="161"/>
      <c r="AWB40" s="164"/>
      <c r="AWC40" s="161"/>
      <c r="AWD40" s="164"/>
      <c r="AWE40" s="161"/>
      <c r="AWF40" s="164"/>
      <c r="AWG40" s="161"/>
      <c r="AWH40" s="164"/>
      <c r="AWI40" s="161"/>
      <c r="AWJ40" s="164"/>
      <c r="AWK40" s="161"/>
      <c r="AWL40" s="164"/>
      <c r="AWM40" s="161"/>
      <c r="AWN40" s="164"/>
      <c r="AWO40" s="161"/>
      <c r="AWP40" s="164"/>
      <c r="AWQ40" s="161"/>
      <c r="AWR40" s="164"/>
      <c r="AWS40" s="161"/>
      <c r="AWT40" s="164"/>
      <c r="AWU40" s="161"/>
      <c r="AWV40" s="164"/>
      <c r="AWW40" s="161"/>
      <c r="AWX40" s="164"/>
      <c r="AWY40" s="161"/>
      <c r="AWZ40" s="164"/>
      <c r="AXA40" s="161"/>
      <c r="AXB40" s="164"/>
      <c r="AXC40" s="161"/>
      <c r="AXD40" s="164"/>
      <c r="AXE40" s="161"/>
      <c r="AXF40" s="164"/>
      <c r="AXG40" s="161"/>
      <c r="AXH40" s="164"/>
      <c r="AXI40" s="161"/>
      <c r="AXJ40" s="164"/>
      <c r="AXK40" s="161"/>
      <c r="AXL40" s="164"/>
      <c r="AXM40" s="161"/>
      <c r="AXN40" s="164"/>
      <c r="AXO40" s="161"/>
      <c r="AXP40" s="164"/>
      <c r="AXQ40" s="161"/>
      <c r="AXR40" s="164"/>
      <c r="AXS40" s="161"/>
      <c r="AXT40" s="164"/>
      <c r="AXU40" s="161"/>
      <c r="AXV40" s="164"/>
      <c r="AXW40" s="161"/>
      <c r="AXX40" s="164"/>
      <c r="AXY40" s="161"/>
      <c r="AXZ40" s="164"/>
      <c r="AYA40" s="161"/>
      <c r="AYB40" s="164"/>
      <c r="AYC40" s="161"/>
      <c r="AYD40" s="164"/>
      <c r="AYE40" s="161"/>
      <c r="AYF40" s="164"/>
      <c r="AYG40" s="161"/>
      <c r="AYH40" s="164"/>
      <c r="AYI40" s="161"/>
      <c r="AYJ40" s="164"/>
      <c r="AYK40" s="161"/>
      <c r="AYL40" s="164"/>
      <c r="AYM40" s="161"/>
      <c r="AYN40" s="164"/>
      <c r="AYO40" s="161"/>
      <c r="AYP40" s="164"/>
      <c r="AYQ40" s="161"/>
      <c r="AYR40" s="164"/>
      <c r="AYS40" s="161"/>
      <c r="AYT40" s="164"/>
      <c r="AYU40" s="161"/>
      <c r="AYV40" s="164"/>
      <c r="AYW40" s="161"/>
      <c r="AYX40" s="164"/>
      <c r="AYY40" s="161"/>
      <c r="AYZ40" s="164"/>
      <c r="AZA40" s="161"/>
      <c r="AZB40" s="164"/>
      <c r="AZC40" s="161"/>
      <c r="AZD40" s="164"/>
      <c r="AZE40" s="161"/>
      <c r="AZF40" s="164"/>
      <c r="AZG40" s="161"/>
      <c r="AZH40" s="164"/>
      <c r="AZI40" s="161"/>
      <c r="AZJ40" s="164"/>
      <c r="AZK40" s="161"/>
      <c r="AZL40" s="164"/>
      <c r="AZM40" s="161"/>
      <c r="AZN40" s="164"/>
      <c r="AZO40" s="161"/>
      <c r="AZP40" s="164"/>
      <c r="AZQ40" s="161"/>
      <c r="AZR40" s="164"/>
      <c r="AZS40" s="161"/>
      <c r="AZT40" s="164"/>
      <c r="AZU40" s="161"/>
      <c r="AZV40" s="164"/>
      <c r="AZW40" s="161"/>
      <c r="AZX40" s="164"/>
      <c r="AZY40" s="161"/>
      <c r="AZZ40" s="164"/>
      <c r="BAA40" s="161"/>
      <c r="BAB40" s="164"/>
      <c r="BAC40" s="161"/>
      <c r="BAD40" s="164"/>
      <c r="BAE40" s="161"/>
      <c r="BAF40" s="164"/>
      <c r="BAG40" s="161"/>
      <c r="BAH40" s="164"/>
      <c r="BAI40" s="161"/>
      <c r="BAJ40" s="164"/>
      <c r="BAK40" s="161"/>
      <c r="BAL40" s="164"/>
      <c r="BAM40" s="161"/>
      <c r="BAN40" s="164"/>
      <c r="BAO40" s="161"/>
      <c r="BAP40" s="164"/>
      <c r="BAQ40" s="161"/>
      <c r="BAR40" s="164"/>
      <c r="BAS40" s="161"/>
      <c r="BAT40" s="164"/>
      <c r="BAU40" s="161"/>
      <c r="BAV40" s="164"/>
      <c r="BAW40" s="161"/>
      <c r="BAX40" s="164"/>
      <c r="BAY40" s="161"/>
      <c r="BAZ40" s="164"/>
      <c r="BBA40" s="161"/>
      <c r="BBB40" s="164"/>
      <c r="BBC40" s="161"/>
      <c r="BBD40" s="164"/>
      <c r="BBE40" s="161"/>
      <c r="BBF40" s="164"/>
      <c r="BBG40" s="161"/>
      <c r="BBH40" s="164"/>
      <c r="BBI40" s="161"/>
      <c r="BBJ40" s="164"/>
      <c r="BBK40" s="161"/>
      <c r="BBL40" s="164"/>
      <c r="BBM40" s="161"/>
      <c r="BBN40" s="164"/>
      <c r="BBO40" s="161"/>
      <c r="BBP40" s="164"/>
      <c r="BBQ40" s="161"/>
      <c r="BBR40" s="164"/>
      <c r="BBS40" s="161"/>
      <c r="BBT40" s="164"/>
      <c r="BBU40" s="161"/>
      <c r="BBV40" s="164"/>
      <c r="BBW40" s="161"/>
      <c r="BBX40" s="164"/>
      <c r="BBY40" s="161"/>
      <c r="BBZ40" s="164"/>
      <c r="BCA40" s="161"/>
      <c r="BCB40" s="164"/>
      <c r="BCC40" s="161"/>
      <c r="BCD40" s="164"/>
      <c r="BCE40" s="161"/>
      <c r="BCF40" s="164"/>
      <c r="BCG40" s="161"/>
      <c r="BCH40" s="164"/>
      <c r="BCI40" s="161"/>
      <c r="BCJ40" s="164"/>
      <c r="BCK40" s="161"/>
      <c r="BCL40" s="164"/>
      <c r="BCM40" s="161"/>
      <c r="BCN40" s="164"/>
      <c r="BCO40" s="161"/>
      <c r="BCP40" s="164"/>
      <c r="BCQ40" s="161"/>
      <c r="BCR40" s="164"/>
      <c r="BCS40" s="161"/>
      <c r="BCT40" s="164"/>
      <c r="BCU40" s="161"/>
      <c r="BCV40" s="164"/>
      <c r="BCW40" s="161"/>
      <c r="BCX40" s="164"/>
      <c r="BCY40" s="161"/>
      <c r="BCZ40" s="164"/>
      <c r="BDA40" s="161"/>
      <c r="BDB40" s="164"/>
      <c r="BDC40" s="161"/>
      <c r="BDD40" s="164"/>
      <c r="BDE40" s="161"/>
      <c r="BDF40" s="164"/>
      <c r="BDG40" s="161"/>
      <c r="BDH40" s="164"/>
      <c r="BDI40" s="161"/>
      <c r="BDJ40" s="164"/>
      <c r="BDK40" s="161"/>
      <c r="BDL40" s="164"/>
      <c r="BDM40" s="161"/>
      <c r="BDN40" s="164"/>
      <c r="BDO40" s="161"/>
      <c r="BDP40" s="164"/>
      <c r="BDQ40" s="161"/>
      <c r="BDR40" s="164"/>
      <c r="BDS40" s="161"/>
      <c r="BDT40" s="164"/>
      <c r="BDU40" s="161"/>
      <c r="BDV40" s="164"/>
      <c r="BDW40" s="161"/>
      <c r="BDX40" s="164"/>
      <c r="BDY40" s="161"/>
      <c r="BDZ40" s="164"/>
      <c r="BEA40" s="161"/>
      <c r="BEB40" s="164"/>
      <c r="BEC40" s="161"/>
      <c r="BED40" s="164"/>
      <c r="BEE40" s="161"/>
      <c r="BEF40" s="164"/>
      <c r="BEG40" s="161"/>
      <c r="BEH40" s="164"/>
      <c r="BEI40" s="161"/>
      <c r="BEJ40" s="164"/>
      <c r="BEK40" s="161"/>
      <c r="BEL40" s="164"/>
      <c r="BEM40" s="161"/>
      <c r="BEN40" s="164"/>
      <c r="BEO40" s="161"/>
      <c r="BEP40" s="164"/>
      <c r="BEQ40" s="161"/>
      <c r="BER40" s="164"/>
      <c r="BES40" s="161"/>
      <c r="BET40" s="164"/>
      <c r="BEU40" s="161"/>
      <c r="BEV40" s="164"/>
      <c r="BEW40" s="161"/>
      <c r="BEX40" s="164"/>
      <c r="BEY40" s="161"/>
      <c r="BEZ40" s="164"/>
      <c r="BFA40" s="161"/>
      <c r="BFB40" s="164"/>
      <c r="BFC40" s="161"/>
      <c r="BFD40" s="164"/>
      <c r="BFE40" s="161"/>
      <c r="BFF40" s="164"/>
      <c r="BFG40" s="161"/>
      <c r="BFH40" s="164"/>
      <c r="BFI40" s="161"/>
      <c r="BFJ40" s="164"/>
      <c r="BFK40" s="161"/>
      <c r="BFL40" s="164"/>
      <c r="BFM40" s="161"/>
      <c r="BFN40" s="164"/>
      <c r="BFO40" s="161"/>
      <c r="BFP40" s="164"/>
      <c r="BFQ40" s="161"/>
      <c r="BFR40" s="164"/>
      <c r="BFS40" s="161"/>
      <c r="BFT40" s="164"/>
      <c r="BFU40" s="161"/>
      <c r="BFV40" s="164"/>
      <c r="BFW40" s="161"/>
      <c r="BFX40" s="164"/>
      <c r="BFY40" s="161"/>
      <c r="BFZ40" s="164"/>
      <c r="BGA40" s="161"/>
      <c r="BGB40" s="164"/>
      <c r="BGC40" s="161"/>
      <c r="BGD40" s="164"/>
      <c r="BGE40" s="161"/>
      <c r="BGF40" s="164"/>
      <c r="BGG40" s="161"/>
      <c r="BGH40" s="164"/>
      <c r="BGI40" s="161"/>
      <c r="BGJ40" s="164"/>
      <c r="BGK40" s="161"/>
      <c r="BGL40" s="164"/>
      <c r="BGM40" s="161"/>
      <c r="BGN40" s="164"/>
      <c r="BGO40" s="161"/>
      <c r="BGP40" s="164"/>
      <c r="BGQ40" s="161"/>
      <c r="BGR40" s="164"/>
      <c r="BGS40" s="161"/>
      <c r="BGT40" s="164"/>
      <c r="BGU40" s="161"/>
      <c r="BGV40" s="164"/>
      <c r="BGW40" s="161"/>
      <c r="BGX40" s="164"/>
      <c r="BGY40" s="161"/>
      <c r="BGZ40" s="164"/>
      <c r="BHA40" s="161"/>
      <c r="BHB40" s="164"/>
      <c r="BHC40" s="161"/>
      <c r="BHD40" s="164"/>
      <c r="BHE40" s="161"/>
      <c r="BHF40" s="164"/>
      <c r="BHG40" s="161"/>
      <c r="BHH40" s="164"/>
      <c r="BHI40" s="161"/>
      <c r="BHJ40" s="164"/>
      <c r="BHK40" s="161"/>
      <c r="BHL40" s="164"/>
      <c r="BHM40" s="161"/>
      <c r="BHN40" s="164"/>
      <c r="BHO40" s="161"/>
      <c r="BHP40" s="164"/>
      <c r="BHQ40" s="161"/>
      <c r="BHR40" s="164"/>
      <c r="BHS40" s="161"/>
      <c r="BHT40" s="164"/>
      <c r="BHU40" s="161"/>
      <c r="BHV40" s="164"/>
      <c r="BHW40" s="161"/>
      <c r="BHX40" s="164"/>
      <c r="BHY40" s="161"/>
      <c r="BHZ40" s="164"/>
      <c r="BIA40" s="161"/>
      <c r="BIB40" s="164"/>
      <c r="BIC40" s="161"/>
      <c r="BID40" s="164"/>
      <c r="BIE40" s="161"/>
      <c r="BIF40" s="164"/>
      <c r="BIG40" s="161"/>
      <c r="BIH40" s="164"/>
      <c r="BII40" s="161"/>
      <c r="BIJ40" s="164"/>
      <c r="BIK40" s="161"/>
      <c r="BIL40" s="164"/>
      <c r="BIM40" s="161"/>
      <c r="BIN40" s="164"/>
      <c r="BIO40" s="161"/>
      <c r="BIP40" s="164"/>
      <c r="BIQ40" s="161"/>
      <c r="BIR40" s="164"/>
      <c r="BIS40" s="161"/>
      <c r="BIT40" s="164"/>
      <c r="BIU40" s="161"/>
      <c r="BIV40" s="164"/>
      <c r="BIW40" s="161"/>
      <c r="BIX40" s="164"/>
      <c r="BIY40" s="161"/>
      <c r="BIZ40" s="164"/>
      <c r="BJA40" s="161"/>
      <c r="BJB40" s="164"/>
      <c r="BJC40" s="161"/>
      <c r="BJD40" s="164"/>
      <c r="BJE40" s="161"/>
      <c r="BJF40" s="164"/>
      <c r="BJG40" s="161"/>
      <c r="BJH40" s="164"/>
      <c r="BJI40" s="161"/>
      <c r="BJJ40" s="164"/>
      <c r="BJK40" s="161"/>
      <c r="BJL40" s="164"/>
      <c r="BJM40" s="161"/>
      <c r="BJN40" s="164"/>
      <c r="BJO40" s="161"/>
      <c r="BJP40" s="164"/>
      <c r="BJQ40" s="161"/>
      <c r="BJR40" s="164"/>
      <c r="BJS40" s="161"/>
      <c r="BJT40" s="164"/>
      <c r="BJU40" s="161"/>
      <c r="BJV40" s="164"/>
      <c r="BJW40" s="161"/>
      <c r="BJX40" s="164"/>
      <c r="BJY40" s="161"/>
      <c r="BJZ40" s="164"/>
      <c r="BKA40" s="161"/>
      <c r="BKB40" s="164"/>
      <c r="BKC40" s="161"/>
      <c r="BKD40" s="164"/>
      <c r="BKE40" s="161"/>
      <c r="BKF40" s="164"/>
      <c r="BKG40" s="161"/>
      <c r="BKH40" s="164"/>
      <c r="BKI40" s="161"/>
      <c r="BKJ40" s="164"/>
      <c r="BKK40" s="161"/>
      <c r="BKL40" s="164"/>
      <c r="BKM40" s="161"/>
      <c r="BKN40" s="164"/>
      <c r="BKO40" s="161"/>
      <c r="BKP40" s="164"/>
      <c r="BKQ40" s="161"/>
      <c r="BKR40" s="164"/>
      <c r="BKS40" s="161"/>
      <c r="BKT40" s="164"/>
      <c r="BKU40" s="161"/>
      <c r="BKV40" s="164"/>
      <c r="BKW40" s="161"/>
      <c r="BKX40" s="164"/>
      <c r="BKY40" s="161"/>
      <c r="BKZ40" s="164"/>
      <c r="BLA40" s="161"/>
      <c r="BLB40" s="164"/>
      <c r="BLC40" s="161"/>
      <c r="BLD40" s="164"/>
      <c r="BLE40" s="161"/>
      <c r="BLF40" s="164"/>
      <c r="BLG40" s="161"/>
      <c r="BLH40" s="164"/>
      <c r="BLI40" s="161"/>
      <c r="BLJ40" s="164"/>
      <c r="BLK40" s="161"/>
      <c r="BLL40" s="164"/>
      <c r="BLM40" s="161"/>
      <c r="BLN40" s="164"/>
      <c r="BLO40" s="161"/>
      <c r="BLP40" s="164"/>
      <c r="BLQ40" s="161"/>
      <c r="BLR40" s="164"/>
      <c r="BLS40" s="161"/>
      <c r="BLT40" s="164"/>
      <c r="BLU40" s="161"/>
      <c r="BLV40" s="164"/>
      <c r="BLW40" s="161"/>
      <c r="BLX40" s="164"/>
      <c r="BLY40" s="161"/>
      <c r="BLZ40" s="164"/>
      <c r="BMA40" s="161"/>
      <c r="BMB40" s="164"/>
      <c r="BMC40" s="161"/>
      <c r="BMD40" s="164"/>
      <c r="BME40" s="161"/>
      <c r="BMF40" s="164"/>
      <c r="BMG40" s="161"/>
      <c r="BMH40" s="164"/>
      <c r="BMI40" s="161"/>
      <c r="BMJ40" s="164"/>
      <c r="BMK40" s="161"/>
      <c r="BML40" s="164"/>
      <c r="BMM40" s="161"/>
      <c r="BMN40" s="164"/>
      <c r="BMO40" s="161"/>
      <c r="BMP40" s="164"/>
      <c r="BMQ40" s="161"/>
      <c r="BMR40" s="164"/>
      <c r="BMS40" s="161"/>
      <c r="BMT40" s="164"/>
      <c r="BMU40" s="161"/>
      <c r="BMV40" s="164"/>
      <c r="BMW40" s="161"/>
      <c r="BMX40" s="164"/>
      <c r="BMY40" s="161"/>
      <c r="BMZ40" s="164"/>
      <c r="BNA40" s="161"/>
      <c r="BNB40" s="164"/>
      <c r="BNC40" s="161"/>
      <c r="BND40" s="164"/>
      <c r="BNE40" s="161"/>
      <c r="BNF40" s="164"/>
      <c r="BNG40" s="161"/>
      <c r="BNH40" s="164"/>
      <c r="BNI40" s="161"/>
      <c r="BNJ40" s="164"/>
      <c r="BNK40" s="161"/>
      <c r="BNL40" s="164"/>
      <c r="BNM40" s="161"/>
      <c r="BNN40" s="164"/>
      <c r="BNO40" s="161"/>
      <c r="BNP40" s="164"/>
      <c r="BNQ40" s="161"/>
      <c r="BNR40" s="164"/>
      <c r="BNS40" s="161"/>
      <c r="BNT40" s="164"/>
      <c r="BNU40" s="161"/>
      <c r="BNV40" s="164"/>
      <c r="BNW40" s="161"/>
      <c r="BNX40" s="164"/>
      <c r="BNY40" s="161"/>
      <c r="BNZ40" s="164"/>
      <c r="BOA40" s="161"/>
      <c r="BOB40" s="164"/>
      <c r="BOC40" s="161"/>
      <c r="BOD40" s="164"/>
      <c r="BOE40" s="161"/>
      <c r="BOF40" s="164"/>
      <c r="BOG40" s="161"/>
      <c r="BOH40" s="164"/>
      <c r="BOI40" s="161"/>
      <c r="BOJ40" s="164"/>
      <c r="BOK40" s="161"/>
      <c r="BOL40" s="164"/>
      <c r="BOM40" s="161"/>
      <c r="BON40" s="164"/>
      <c r="BOO40" s="161"/>
      <c r="BOP40" s="164"/>
      <c r="BOQ40" s="161"/>
      <c r="BOR40" s="164"/>
      <c r="BOS40" s="161"/>
      <c r="BOT40" s="164"/>
      <c r="BOU40" s="161"/>
      <c r="BOV40" s="164"/>
      <c r="BOW40" s="161"/>
      <c r="BOX40" s="164"/>
      <c r="BOY40" s="161"/>
      <c r="BOZ40" s="164"/>
      <c r="BPA40" s="161"/>
      <c r="BPB40" s="164"/>
      <c r="BPC40" s="161"/>
      <c r="BPD40" s="164"/>
      <c r="BPE40" s="161"/>
      <c r="BPF40" s="164"/>
      <c r="BPG40" s="161"/>
      <c r="BPH40" s="164"/>
      <c r="BPI40" s="161"/>
      <c r="BPJ40" s="164"/>
      <c r="BPK40" s="161"/>
      <c r="BPL40" s="164"/>
      <c r="BPM40" s="161"/>
      <c r="BPN40" s="164"/>
      <c r="BPO40" s="161"/>
      <c r="BPP40" s="164"/>
      <c r="BPQ40" s="161"/>
      <c r="BPR40" s="164"/>
      <c r="BPS40" s="161"/>
      <c r="BPT40" s="164"/>
      <c r="BPU40" s="161"/>
      <c r="BPV40" s="164"/>
      <c r="BPW40" s="161"/>
      <c r="BPX40" s="164"/>
      <c r="BPY40" s="161"/>
      <c r="BPZ40" s="164"/>
      <c r="BQA40" s="161"/>
      <c r="BQB40" s="164"/>
      <c r="BQC40" s="161"/>
      <c r="BQD40" s="164"/>
      <c r="BQE40" s="161"/>
      <c r="BQF40" s="164"/>
      <c r="BQG40" s="161"/>
      <c r="BQH40" s="164"/>
      <c r="BQI40" s="161"/>
      <c r="BQJ40" s="164"/>
      <c r="BQK40" s="161"/>
      <c r="BQL40" s="164"/>
      <c r="BQM40" s="161"/>
      <c r="BQN40" s="164"/>
      <c r="BQO40" s="161"/>
      <c r="BQP40" s="164"/>
      <c r="BQQ40" s="161"/>
      <c r="BQR40" s="164"/>
      <c r="BQS40" s="161"/>
      <c r="BQT40" s="164"/>
      <c r="BQU40" s="161"/>
      <c r="BQV40" s="164"/>
      <c r="BQW40" s="161"/>
      <c r="BQX40" s="164"/>
      <c r="BQY40" s="161"/>
      <c r="BQZ40" s="164"/>
      <c r="BRA40" s="161"/>
      <c r="BRB40" s="164"/>
      <c r="BRC40" s="161"/>
      <c r="BRD40" s="164"/>
      <c r="BRE40" s="161"/>
      <c r="BRF40" s="164"/>
      <c r="BRG40" s="161"/>
      <c r="BRH40" s="164"/>
      <c r="BRI40" s="161"/>
      <c r="BRJ40" s="164"/>
      <c r="BRK40" s="161"/>
      <c r="BRL40" s="164"/>
      <c r="BRM40" s="161"/>
      <c r="BRN40" s="164"/>
      <c r="BRO40" s="161"/>
      <c r="BRP40" s="164"/>
      <c r="BRQ40" s="161"/>
      <c r="BRR40" s="164"/>
      <c r="BRS40" s="161"/>
      <c r="BRT40" s="164"/>
      <c r="BRU40" s="161"/>
      <c r="BRV40" s="164"/>
      <c r="BRW40" s="161"/>
      <c r="BRX40" s="164"/>
      <c r="BRY40" s="161"/>
      <c r="BRZ40" s="164"/>
      <c r="BSA40" s="161"/>
      <c r="BSB40" s="164"/>
      <c r="BSC40" s="161"/>
      <c r="BSD40" s="164"/>
      <c r="BSE40" s="161"/>
      <c r="BSF40" s="164"/>
      <c r="BSG40" s="161"/>
      <c r="BSH40" s="164"/>
      <c r="BSI40" s="161"/>
      <c r="BSJ40" s="164"/>
      <c r="BSK40" s="161"/>
      <c r="BSL40" s="164"/>
      <c r="BSM40" s="161"/>
      <c r="BSN40" s="164"/>
      <c r="BSO40" s="161"/>
      <c r="BSP40" s="164"/>
      <c r="BSQ40" s="161"/>
      <c r="BSR40" s="164"/>
      <c r="BSS40" s="161"/>
      <c r="BST40" s="164"/>
      <c r="BSU40" s="161"/>
      <c r="BSV40" s="164"/>
      <c r="BSW40" s="161"/>
      <c r="BSX40" s="164"/>
      <c r="BSY40" s="161"/>
      <c r="BSZ40" s="164"/>
      <c r="BTA40" s="161"/>
      <c r="BTB40" s="164"/>
      <c r="BTC40" s="161"/>
      <c r="BTD40" s="164"/>
      <c r="BTE40" s="161"/>
      <c r="BTF40" s="164"/>
      <c r="BTG40" s="161"/>
      <c r="BTH40" s="164"/>
      <c r="BTI40" s="161"/>
      <c r="BTJ40" s="164"/>
      <c r="BTK40" s="161"/>
      <c r="BTL40" s="164"/>
      <c r="BTM40" s="161"/>
      <c r="BTN40" s="164"/>
      <c r="BTO40" s="161"/>
      <c r="BTP40" s="164"/>
      <c r="BTQ40" s="161"/>
      <c r="BTR40" s="164"/>
      <c r="BTS40" s="161"/>
      <c r="BTT40" s="164"/>
      <c r="BTU40" s="161"/>
      <c r="BTV40" s="164"/>
      <c r="BTW40" s="161"/>
      <c r="BTX40" s="164"/>
      <c r="BTY40" s="161"/>
      <c r="BTZ40" s="164"/>
      <c r="BUA40" s="161"/>
      <c r="BUB40" s="164"/>
      <c r="BUC40" s="161"/>
      <c r="BUD40" s="164"/>
      <c r="BUE40" s="161"/>
      <c r="BUF40" s="164"/>
      <c r="BUG40" s="161"/>
      <c r="BUH40" s="164"/>
      <c r="BUI40" s="161"/>
      <c r="BUJ40" s="164"/>
      <c r="BUK40" s="161"/>
      <c r="BUL40" s="164"/>
      <c r="BUM40" s="161"/>
      <c r="BUN40" s="164"/>
      <c r="BUO40" s="161"/>
      <c r="BUP40" s="164"/>
      <c r="BUQ40" s="161"/>
      <c r="BUR40" s="164"/>
      <c r="BUS40" s="161"/>
      <c r="BUT40" s="164"/>
      <c r="BUU40" s="161"/>
      <c r="BUV40" s="164"/>
      <c r="BUW40" s="161"/>
      <c r="BUX40" s="164"/>
      <c r="BUY40" s="161"/>
      <c r="BUZ40" s="164"/>
      <c r="BVA40" s="161"/>
      <c r="BVB40" s="164"/>
      <c r="BVC40" s="161"/>
      <c r="BVD40" s="164"/>
      <c r="BVE40" s="161"/>
      <c r="BVF40" s="164"/>
      <c r="BVG40" s="161"/>
      <c r="BVH40" s="164"/>
      <c r="BVI40" s="161"/>
      <c r="BVJ40" s="164"/>
      <c r="BVK40" s="161"/>
      <c r="BVL40" s="164"/>
      <c r="BVM40" s="161"/>
      <c r="BVN40" s="164"/>
      <c r="BVO40" s="161"/>
      <c r="BVP40" s="164"/>
      <c r="BVQ40" s="161"/>
      <c r="BVR40" s="164"/>
      <c r="BVS40" s="161"/>
      <c r="BVT40" s="164"/>
      <c r="BVU40" s="161"/>
      <c r="BVV40" s="164"/>
      <c r="BVW40" s="161"/>
      <c r="BVX40" s="164"/>
      <c r="BVY40" s="161"/>
      <c r="BVZ40" s="164"/>
      <c r="BWA40" s="161"/>
      <c r="BWB40" s="164"/>
      <c r="BWC40" s="161"/>
      <c r="BWD40" s="164"/>
      <c r="BWE40" s="161"/>
      <c r="BWF40" s="164"/>
      <c r="BWG40" s="161"/>
      <c r="BWH40" s="164"/>
      <c r="BWI40" s="161"/>
      <c r="BWJ40" s="164"/>
      <c r="BWK40" s="161"/>
      <c r="BWL40" s="164"/>
      <c r="BWM40" s="161"/>
      <c r="BWN40" s="164"/>
      <c r="BWO40" s="161"/>
      <c r="BWP40" s="164"/>
      <c r="BWQ40" s="161"/>
      <c r="BWR40" s="164"/>
      <c r="BWS40" s="161"/>
      <c r="BWT40" s="164"/>
      <c r="BWU40" s="161"/>
      <c r="BWV40" s="164"/>
      <c r="BWW40" s="161"/>
      <c r="BWX40" s="164"/>
      <c r="BWY40" s="161"/>
      <c r="BWZ40" s="164"/>
      <c r="BXA40" s="161"/>
      <c r="BXB40" s="164"/>
      <c r="BXC40" s="161"/>
      <c r="BXD40" s="164"/>
      <c r="BXE40" s="161"/>
      <c r="BXF40" s="164"/>
      <c r="BXG40" s="161"/>
      <c r="BXH40" s="164"/>
      <c r="BXI40" s="161"/>
      <c r="BXJ40" s="164"/>
      <c r="BXK40" s="161"/>
      <c r="BXL40" s="164"/>
      <c r="BXM40" s="161"/>
      <c r="BXN40" s="164"/>
      <c r="BXO40" s="161"/>
      <c r="BXP40" s="164"/>
      <c r="BXQ40" s="161"/>
      <c r="BXR40" s="164"/>
      <c r="BXS40" s="161"/>
      <c r="BXT40" s="164"/>
      <c r="BXU40" s="161"/>
      <c r="BXV40" s="164"/>
      <c r="BXW40" s="161"/>
      <c r="BXX40" s="164"/>
      <c r="BXY40" s="161"/>
      <c r="BXZ40" s="164"/>
      <c r="BYA40" s="161"/>
      <c r="BYB40" s="164"/>
      <c r="BYC40" s="161"/>
      <c r="BYD40" s="164"/>
      <c r="BYE40" s="161"/>
      <c r="BYF40" s="164"/>
      <c r="BYG40" s="161"/>
      <c r="BYH40" s="164"/>
      <c r="BYI40" s="161"/>
      <c r="BYJ40" s="164"/>
      <c r="BYK40" s="161"/>
      <c r="BYL40" s="164"/>
      <c r="BYM40" s="161"/>
      <c r="BYN40" s="164"/>
      <c r="BYO40" s="161"/>
      <c r="BYP40" s="164"/>
      <c r="BYQ40" s="161"/>
      <c r="BYR40" s="164"/>
      <c r="BYS40" s="161"/>
      <c r="BYT40" s="164"/>
      <c r="BYU40" s="161"/>
      <c r="BYV40" s="164"/>
      <c r="BYW40" s="161"/>
      <c r="BYX40" s="164"/>
      <c r="BYY40" s="161"/>
      <c r="BYZ40" s="164"/>
      <c r="BZA40" s="161"/>
      <c r="BZB40" s="164"/>
      <c r="BZC40" s="161"/>
      <c r="BZD40" s="164"/>
      <c r="BZE40" s="161"/>
      <c r="BZF40" s="164"/>
      <c r="BZG40" s="161"/>
      <c r="BZH40" s="164"/>
      <c r="BZI40" s="161"/>
      <c r="BZJ40" s="164"/>
      <c r="BZK40" s="161"/>
      <c r="BZL40" s="164"/>
      <c r="BZM40" s="161"/>
      <c r="BZN40" s="164"/>
      <c r="BZO40" s="161"/>
      <c r="BZP40" s="164"/>
      <c r="BZQ40" s="161"/>
      <c r="BZR40" s="164"/>
      <c r="BZS40" s="161"/>
      <c r="BZT40" s="164"/>
      <c r="BZU40" s="161"/>
      <c r="BZV40" s="164"/>
      <c r="BZW40" s="161"/>
      <c r="BZX40" s="164"/>
      <c r="BZY40" s="161"/>
      <c r="BZZ40" s="164"/>
      <c r="CAA40" s="161"/>
      <c r="CAB40" s="164"/>
      <c r="CAC40" s="161"/>
      <c r="CAD40" s="164"/>
      <c r="CAE40" s="161"/>
      <c r="CAF40" s="164"/>
      <c r="CAG40" s="161"/>
      <c r="CAH40" s="164"/>
      <c r="CAI40" s="161"/>
      <c r="CAJ40" s="164"/>
      <c r="CAK40" s="161"/>
      <c r="CAL40" s="164"/>
      <c r="CAM40" s="161"/>
      <c r="CAN40" s="164"/>
      <c r="CAO40" s="161"/>
      <c r="CAP40" s="164"/>
      <c r="CAQ40" s="161"/>
      <c r="CAR40" s="164"/>
      <c r="CAS40" s="161"/>
      <c r="CAT40" s="164"/>
      <c r="CAU40" s="161"/>
      <c r="CAV40" s="164"/>
      <c r="CAW40" s="161"/>
      <c r="CAX40" s="164"/>
      <c r="CAY40" s="161"/>
      <c r="CAZ40" s="164"/>
      <c r="CBA40" s="161"/>
      <c r="CBB40" s="164"/>
      <c r="CBC40" s="161"/>
      <c r="CBD40" s="164"/>
      <c r="CBE40" s="161"/>
      <c r="CBF40" s="164"/>
      <c r="CBG40" s="161"/>
      <c r="CBH40" s="164"/>
      <c r="CBI40" s="161"/>
      <c r="CBJ40" s="164"/>
      <c r="CBK40" s="161"/>
      <c r="CBL40" s="164"/>
      <c r="CBM40" s="161"/>
      <c r="CBN40" s="164"/>
      <c r="CBO40" s="161"/>
      <c r="CBP40" s="164"/>
      <c r="CBQ40" s="161"/>
      <c r="CBR40" s="164"/>
      <c r="CBS40" s="161"/>
      <c r="CBT40" s="164"/>
      <c r="CBU40" s="161"/>
      <c r="CBV40" s="164"/>
      <c r="CBW40" s="161"/>
      <c r="CBX40" s="164"/>
      <c r="CBY40" s="161"/>
      <c r="CBZ40" s="164"/>
      <c r="CCA40" s="161"/>
      <c r="CCB40" s="164"/>
      <c r="CCC40" s="161"/>
      <c r="CCD40" s="164"/>
      <c r="CCE40" s="161"/>
      <c r="CCF40" s="164"/>
      <c r="CCG40" s="161"/>
      <c r="CCH40" s="164"/>
      <c r="CCI40" s="161"/>
      <c r="CCJ40" s="164"/>
      <c r="CCK40" s="161"/>
      <c r="CCL40" s="164"/>
      <c r="CCM40" s="161"/>
      <c r="CCN40" s="164"/>
      <c r="CCO40" s="161"/>
      <c r="CCP40" s="164"/>
      <c r="CCQ40" s="161"/>
      <c r="CCR40" s="164"/>
      <c r="CCS40" s="161"/>
      <c r="CCT40" s="164"/>
      <c r="CCU40" s="161"/>
      <c r="CCV40" s="164"/>
      <c r="CCW40" s="161"/>
      <c r="CCX40" s="164"/>
      <c r="CCY40" s="161"/>
      <c r="CCZ40" s="164"/>
      <c r="CDA40" s="161"/>
      <c r="CDB40" s="164"/>
      <c r="CDC40" s="161"/>
      <c r="CDD40" s="164"/>
      <c r="CDE40" s="161"/>
      <c r="CDF40" s="164"/>
      <c r="CDG40" s="161"/>
      <c r="CDH40" s="164"/>
      <c r="CDI40" s="161"/>
      <c r="CDJ40" s="164"/>
      <c r="CDK40" s="161"/>
      <c r="CDL40" s="164"/>
      <c r="CDM40" s="161"/>
      <c r="CDN40" s="164"/>
      <c r="CDO40" s="161"/>
      <c r="CDP40" s="164"/>
      <c r="CDQ40" s="161"/>
      <c r="CDR40" s="164"/>
      <c r="CDS40" s="161"/>
      <c r="CDT40" s="164"/>
      <c r="CDU40" s="161"/>
      <c r="CDV40" s="164"/>
      <c r="CDW40" s="161"/>
      <c r="CDX40" s="164"/>
      <c r="CDY40" s="161"/>
      <c r="CDZ40" s="164"/>
      <c r="CEA40" s="161"/>
      <c r="CEB40" s="164"/>
      <c r="CEC40" s="161"/>
      <c r="CED40" s="164"/>
      <c r="CEE40" s="161"/>
      <c r="CEF40" s="164"/>
      <c r="CEG40" s="161"/>
      <c r="CEH40" s="164"/>
      <c r="CEI40" s="161"/>
      <c r="CEJ40" s="164"/>
      <c r="CEK40" s="161"/>
      <c r="CEL40" s="164"/>
      <c r="CEM40" s="161"/>
      <c r="CEN40" s="164"/>
      <c r="CEO40" s="161"/>
      <c r="CEP40" s="164"/>
      <c r="CEQ40" s="161"/>
      <c r="CER40" s="164"/>
      <c r="CES40" s="161"/>
      <c r="CET40" s="164"/>
      <c r="CEU40" s="161"/>
      <c r="CEV40" s="164"/>
      <c r="CEW40" s="161"/>
      <c r="CEX40" s="164"/>
      <c r="CEY40" s="161"/>
      <c r="CEZ40" s="164"/>
      <c r="CFA40" s="161"/>
      <c r="CFB40" s="164"/>
      <c r="CFC40" s="161"/>
      <c r="CFD40" s="164"/>
      <c r="CFE40" s="161"/>
      <c r="CFF40" s="164"/>
      <c r="CFG40" s="161"/>
      <c r="CFH40" s="164"/>
      <c r="CFI40" s="161"/>
      <c r="CFJ40" s="164"/>
      <c r="CFK40" s="161"/>
      <c r="CFL40" s="164"/>
      <c r="CFM40" s="161"/>
      <c r="CFN40" s="164"/>
      <c r="CFO40" s="161"/>
      <c r="CFP40" s="164"/>
      <c r="CFQ40" s="161"/>
      <c r="CFR40" s="164"/>
      <c r="CFS40" s="161"/>
      <c r="CFT40" s="164"/>
      <c r="CFU40" s="161"/>
      <c r="CFV40" s="164"/>
      <c r="CFW40" s="161"/>
      <c r="CFX40" s="164"/>
      <c r="CFY40" s="161"/>
      <c r="CFZ40" s="164"/>
      <c r="CGA40" s="161"/>
      <c r="CGB40" s="164"/>
      <c r="CGC40" s="161"/>
      <c r="CGD40" s="164"/>
      <c r="CGE40" s="161"/>
      <c r="CGF40" s="164"/>
      <c r="CGG40" s="161"/>
      <c r="CGH40" s="164"/>
      <c r="CGI40" s="161"/>
      <c r="CGJ40" s="164"/>
      <c r="CGK40" s="161"/>
      <c r="CGL40" s="164"/>
      <c r="CGM40" s="161"/>
      <c r="CGN40" s="164"/>
      <c r="CGO40" s="161"/>
      <c r="CGP40" s="164"/>
      <c r="CGQ40" s="161"/>
      <c r="CGR40" s="164"/>
      <c r="CGS40" s="161"/>
      <c r="CGT40" s="164"/>
      <c r="CGU40" s="161"/>
      <c r="CGV40" s="164"/>
      <c r="CGW40" s="161"/>
      <c r="CGX40" s="164"/>
      <c r="CGY40" s="161"/>
      <c r="CGZ40" s="164"/>
      <c r="CHA40" s="161"/>
      <c r="CHB40" s="164"/>
      <c r="CHC40" s="161"/>
      <c r="CHD40" s="164"/>
      <c r="CHE40" s="161"/>
      <c r="CHF40" s="164"/>
      <c r="CHG40" s="161"/>
      <c r="CHH40" s="164"/>
      <c r="CHI40" s="161"/>
      <c r="CHJ40" s="164"/>
      <c r="CHK40" s="161"/>
      <c r="CHL40" s="164"/>
      <c r="CHM40" s="161"/>
      <c r="CHN40" s="164"/>
      <c r="CHO40" s="161"/>
      <c r="CHP40" s="164"/>
      <c r="CHQ40" s="161"/>
      <c r="CHR40" s="164"/>
      <c r="CHS40" s="161"/>
      <c r="CHT40" s="164"/>
      <c r="CHU40" s="161"/>
      <c r="CHV40" s="164"/>
      <c r="CHW40" s="161"/>
      <c r="CHX40" s="164"/>
      <c r="CHY40" s="161"/>
      <c r="CHZ40" s="164"/>
      <c r="CIA40" s="161"/>
      <c r="CIB40" s="164"/>
      <c r="CIC40" s="161"/>
      <c r="CID40" s="164"/>
      <c r="CIE40" s="161"/>
      <c r="CIF40" s="164"/>
      <c r="CIG40" s="161"/>
      <c r="CIH40" s="164"/>
      <c r="CII40" s="161"/>
      <c r="CIJ40" s="164"/>
      <c r="CIK40" s="161"/>
      <c r="CIL40" s="164"/>
      <c r="CIM40" s="161"/>
      <c r="CIN40" s="164"/>
      <c r="CIO40" s="161"/>
      <c r="CIP40" s="164"/>
      <c r="CIQ40" s="161"/>
      <c r="CIR40" s="164"/>
      <c r="CIS40" s="161"/>
      <c r="CIT40" s="164"/>
      <c r="CIU40" s="161"/>
      <c r="CIV40" s="164"/>
      <c r="CIW40" s="161"/>
      <c r="CIX40" s="164"/>
      <c r="CIY40" s="161"/>
      <c r="CIZ40" s="164"/>
      <c r="CJA40" s="161"/>
      <c r="CJB40" s="164"/>
      <c r="CJC40" s="161"/>
      <c r="CJD40" s="164"/>
      <c r="CJE40" s="161"/>
      <c r="CJF40" s="164"/>
      <c r="CJG40" s="161"/>
      <c r="CJH40" s="164"/>
      <c r="CJI40" s="161"/>
      <c r="CJJ40" s="164"/>
      <c r="CJK40" s="161"/>
      <c r="CJL40" s="164"/>
      <c r="CJM40" s="161"/>
      <c r="CJN40" s="164"/>
      <c r="CJO40" s="161"/>
      <c r="CJP40" s="164"/>
      <c r="CJQ40" s="161"/>
      <c r="CJR40" s="164"/>
      <c r="CJS40" s="161"/>
      <c r="CJT40" s="164"/>
      <c r="CJU40" s="161"/>
      <c r="CJV40" s="164"/>
      <c r="CJW40" s="161"/>
      <c r="CJX40" s="164"/>
      <c r="CJY40" s="161"/>
      <c r="CJZ40" s="164"/>
      <c r="CKA40" s="161"/>
      <c r="CKB40" s="164"/>
      <c r="CKC40" s="161"/>
      <c r="CKD40" s="164"/>
      <c r="CKE40" s="161"/>
      <c r="CKF40" s="164"/>
      <c r="CKG40" s="161"/>
      <c r="CKH40" s="164"/>
      <c r="CKI40" s="161"/>
      <c r="CKJ40" s="164"/>
      <c r="CKK40" s="161"/>
      <c r="CKL40" s="164"/>
      <c r="CKM40" s="161"/>
      <c r="CKN40" s="164"/>
      <c r="CKO40" s="161"/>
      <c r="CKP40" s="164"/>
      <c r="CKQ40" s="161"/>
      <c r="CKR40" s="164"/>
      <c r="CKS40" s="161"/>
      <c r="CKT40" s="164"/>
      <c r="CKU40" s="161"/>
      <c r="CKV40" s="164"/>
      <c r="CKW40" s="161"/>
      <c r="CKX40" s="164"/>
      <c r="CKY40" s="161"/>
      <c r="CKZ40" s="164"/>
      <c r="CLA40" s="161"/>
      <c r="CLB40" s="164"/>
      <c r="CLC40" s="161"/>
      <c r="CLD40" s="164"/>
      <c r="CLE40" s="161"/>
      <c r="CLF40" s="164"/>
      <c r="CLG40" s="161"/>
      <c r="CLH40" s="164"/>
      <c r="CLI40" s="161"/>
      <c r="CLJ40" s="164"/>
      <c r="CLK40" s="161"/>
      <c r="CLL40" s="164"/>
      <c r="CLM40" s="161"/>
      <c r="CLN40" s="164"/>
      <c r="CLO40" s="161"/>
      <c r="CLP40" s="164"/>
      <c r="CLQ40" s="161"/>
      <c r="CLR40" s="164"/>
      <c r="CLS40" s="161"/>
      <c r="CLT40" s="164"/>
      <c r="CLU40" s="161"/>
      <c r="CLV40" s="164"/>
      <c r="CLW40" s="161"/>
      <c r="CLX40" s="164"/>
      <c r="CLY40" s="161"/>
      <c r="CLZ40" s="164"/>
      <c r="CMA40" s="161"/>
      <c r="CMB40" s="164"/>
      <c r="CMC40" s="161"/>
      <c r="CMD40" s="164"/>
      <c r="CME40" s="161"/>
      <c r="CMF40" s="164"/>
      <c r="CMG40" s="161"/>
      <c r="CMH40" s="164"/>
      <c r="CMI40" s="161"/>
      <c r="CMJ40" s="164"/>
      <c r="CMK40" s="161"/>
      <c r="CML40" s="164"/>
      <c r="CMM40" s="161"/>
      <c r="CMN40" s="164"/>
      <c r="CMO40" s="161"/>
      <c r="CMP40" s="164"/>
      <c r="CMQ40" s="161"/>
      <c r="CMR40" s="164"/>
      <c r="CMS40" s="161"/>
      <c r="CMT40" s="164"/>
      <c r="CMU40" s="161"/>
      <c r="CMV40" s="164"/>
      <c r="CMW40" s="161"/>
      <c r="CMX40" s="164"/>
      <c r="CMY40" s="161"/>
      <c r="CMZ40" s="164"/>
      <c r="CNA40" s="161"/>
      <c r="CNB40" s="164"/>
      <c r="CNC40" s="161"/>
      <c r="CND40" s="164"/>
      <c r="CNE40" s="161"/>
      <c r="CNF40" s="164"/>
      <c r="CNG40" s="161"/>
      <c r="CNH40" s="164"/>
      <c r="CNI40" s="161"/>
      <c r="CNJ40" s="164"/>
      <c r="CNK40" s="161"/>
      <c r="CNL40" s="164"/>
      <c r="CNM40" s="161"/>
      <c r="CNN40" s="164"/>
      <c r="CNO40" s="161"/>
      <c r="CNP40" s="164"/>
      <c r="CNQ40" s="161"/>
      <c r="CNR40" s="164"/>
      <c r="CNS40" s="161"/>
      <c r="CNT40" s="164"/>
      <c r="CNU40" s="161"/>
      <c r="CNV40" s="164"/>
      <c r="CNW40" s="161"/>
      <c r="CNX40" s="164"/>
      <c r="CNY40" s="161"/>
      <c r="CNZ40" s="164"/>
      <c r="COA40" s="161"/>
      <c r="COB40" s="164"/>
      <c r="COC40" s="161"/>
      <c r="COD40" s="164"/>
      <c r="COE40" s="161"/>
      <c r="COF40" s="164"/>
      <c r="COG40" s="161"/>
      <c r="COH40" s="164"/>
      <c r="COI40" s="161"/>
      <c r="COJ40" s="164"/>
      <c r="COK40" s="161"/>
      <c r="COL40" s="164"/>
      <c r="COM40" s="161"/>
      <c r="CON40" s="164"/>
      <c r="COO40" s="161"/>
      <c r="COP40" s="164"/>
      <c r="COQ40" s="161"/>
      <c r="COR40" s="164"/>
      <c r="COS40" s="161"/>
      <c r="COT40" s="164"/>
      <c r="COU40" s="161"/>
      <c r="COV40" s="164"/>
      <c r="COW40" s="161"/>
      <c r="COX40" s="164"/>
      <c r="COY40" s="161"/>
      <c r="COZ40" s="164"/>
      <c r="CPA40" s="161"/>
      <c r="CPB40" s="164"/>
      <c r="CPC40" s="161"/>
      <c r="CPD40" s="164"/>
      <c r="CPE40" s="161"/>
      <c r="CPF40" s="164"/>
      <c r="CPG40" s="161"/>
      <c r="CPH40" s="164"/>
      <c r="CPI40" s="161"/>
      <c r="CPJ40" s="164"/>
      <c r="CPK40" s="161"/>
      <c r="CPL40" s="164"/>
      <c r="CPM40" s="161"/>
      <c r="CPN40" s="164"/>
      <c r="CPO40" s="161"/>
      <c r="CPP40" s="164"/>
      <c r="CPQ40" s="161"/>
      <c r="CPR40" s="164"/>
      <c r="CPS40" s="161"/>
      <c r="CPT40" s="164"/>
      <c r="CPU40" s="161"/>
      <c r="CPV40" s="164"/>
      <c r="CPW40" s="161"/>
      <c r="CPX40" s="164"/>
      <c r="CPY40" s="161"/>
      <c r="CPZ40" s="164"/>
      <c r="CQA40" s="161"/>
      <c r="CQB40" s="164"/>
      <c r="CQC40" s="161"/>
      <c r="CQD40" s="164"/>
      <c r="CQE40" s="161"/>
      <c r="CQF40" s="164"/>
      <c r="CQG40" s="161"/>
      <c r="CQH40" s="164"/>
      <c r="CQI40" s="161"/>
      <c r="CQJ40" s="164"/>
      <c r="CQK40" s="161"/>
      <c r="CQL40" s="164"/>
      <c r="CQM40" s="161"/>
      <c r="CQN40" s="164"/>
      <c r="CQO40" s="161"/>
      <c r="CQP40" s="164"/>
      <c r="CQQ40" s="161"/>
      <c r="CQR40" s="164"/>
      <c r="CQS40" s="161"/>
      <c r="CQT40" s="164"/>
      <c r="CQU40" s="161"/>
      <c r="CQV40" s="164"/>
      <c r="CQW40" s="161"/>
      <c r="CQX40" s="164"/>
      <c r="CQY40" s="161"/>
      <c r="CQZ40" s="164"/>
      <c r="CRA40" s="161"/>
      <c r="CRB40" s="164"/>
      <c r="CRC40" s="161"/>
      <c r="CRD40" s="164"/>
      <c r="CRE40" s="161"/>
      <c r="CRF40" s="164"/>
      <c r="CRG40" s="161"/>
      <c r="CRH40" s="164"/>
      <c r="CRI40" s="161"/>
      <c r="CRJ40" s="164"/>
      <c r="CRK40" s="161"/>
      <c r="CRL40" s="164"/>
      <c r="CRM40" s="161"/>
      <c r="CRN40" s="164"/>
      <c r="CRO40" s="161"/>
      <c r="CRP40" s="164"/>
      <c r="CRQ40" s="161"/>
      <c r="CRR40" s="164"/>
      <c r="CRS40" s="161"/>
      <c r="CRT40" s="164"/>
      <c r="CRU40" s="161"/>
      <c r="CRV40" s="164"/>
      <c r="CRW40" s="161"/>
      <c r="CRX40" s="164"/>
      <c r="CRY40" s="161"/>
      <c r="CRZ40" s="164"/>
      <c r="CSA40" s="161"/>
      <c r="CSB40" s="164"/>
      <c r="CSC40" s="161"/>
      <c r="CSD40" s="164"/>
      <c r="CSE40" s="161"/>
      <c r="CSF40" s="164"/>
      <c r="CSG40" s="161"/>
      <c r="CSH40" s="164"/>
      <c r="CSI40" s="161"/>
      <c r="CSJ40" s="164"/>
      <c r="CSK40" s="161"/>
      <c r="CSL40" s="164"/>
      <c r="CSM40" s="161"/>
      <c r="CSN40" s="164"/>
      <c r="CSO40" s="161"/>
      <c r="CSP40" s="164"/>
      <c r="CSQ40" s="161"/>
      <c r="CSR40" s="164"/>
      <c r="CSS40" s="161"/>
      <c r="CST40" s="164"/>
      <c r="CSU40" s="161"/>
      <c r="CSV40" s="164"/>
      <c r="CSW40" s="161"/>
      <c r="CSX40" s="164"/>
      <c r="CSY40" s="161"/>
      <c r="CSZ40" s="164"/>
      <c r="CTA40" s="161"/>
      <c r="CTB40" s="164"/>
      <c r="CTC40" s="161"/>
      <c r="CTD40" s="164"/>
      <c r="CTE40" s="161"/>
      <c r="CTF40" s="164"/>
      <c r="CTG40" s="161"/>
      <c r="CTH40" s="164"/>
      <c r="CTI40" s="161"/>
      <c r="CTJ40" s="164"/>
      <c r="CTK40" s="161"/>
      <c r="CTL40" s="164"/>
      <c r="CTM40" s="161"/>
      <c r="CTN40" s="164"/>
      <c r="CTO40" s="161"/>
      <c r="CTP40" s="164"/>
      <c r="CTQ40" s="161"/>
      <c r="CTR40" s="164"/>
      <c r="CTS40" s="161"/>
      <c r="CTT40" s="164"/>
      <c r="CTU40" s="161"/>
      <c r="CTV40" s="164"/>
      <c r="CTW40" s="161"/>
      <c r="CTX40" s="164"/>
      <c r="CTY40" s="161"/>
      <c r="CTZ40" s="164"/>
      <c r="CUA40" s="161"/>
      <c r="CUB40" s="164"/>
      <c r="CUC40" s="161"/>
      <c r="CUD40" s="164"/>
      <c r="CUE40" s="161"/>
      <c r="CUF40" s="164"/>
      <c r="CUG40" s="161"/>
      <c r="CUH40" s="164"/>
      <c r="CUI40" s="161"/>
      <c r="CUJ40" s="164"/>
      <c r="CUK40" s="161"/>
      <c r="CUL40" s="164"/>
      <c r="CUM40" s="161"/>
      <c r="CUN40" s="164"/>
      <c r="CUO40" s="161"/>
      <c r="CUP40" s="164"/>
      <c r="CUQ40" s="161"/>
      <c r="CUR40" s="164"/>
      <c r="CUS40" s="161"/>
      <c r="CUT40" s="164"/>
      <c r="CUU40" s="161"/>
      <c r="CUV40" s="164"/>
      <c r="CUW40" s="161"/>
      <c r="CUX40" s="164"/>
      <c r="CUY40" s="161"/>
      <c r="CUZ40" s="164"/>
      <c r="CVA40" s="161"/>
      <c r="CVB40" s="164"/>
      <c r="CVC40" s="161"/>
      <c r="CVD40" s="164"/>
      <c r="CVE40" s="161"/>
      <c r="CVF40" s="164"/>
      <c r="CVG40" s="161"/>
      <c r="CVH40" s="164"/>
      <c r="CVI40" s="161"/>
      <c r="CVJ40" s="164"/>
      <c r="CVK40" s="161"/>
      <c r="CVL40" s="164"/>
      <c r="CVM40" s="161"/>
      <c r="CVN40" s="164"/>
      <c r="CVO40" s="161"/>
      <c r="CVP40" s="164"/>
      <c r="CVQ40" s="161"/>
      <c r="CVR40" s="164"/>
      <c r="CVS40" s="161"/>
      <c r="CVT40" s="164"/>
      <c r="CVU40" s="161"/>
      <c r="CVV40" s="164"/>
      <c r="CVW40" s="161"/>
      <c r="CVX40" s="164"/>
      <c r="CVY40" s="161"/>
      <c r="CVZ40" s="164"/>
      <c r="CWA40" s="161"/>
      <c r="CWB40" s="164"/>
      <c r="CWC40" s="161"/>
      <c r="CWD40" s="164"/>
      <c r="CWE40" s="161"/>
      <c r="CWF40" s="164"/>
      <c r="CWG40" s="161"/>
      <c r="CWH40" s="164"/>
      <c r="CWI40" s="161"/>
      <c r="CWJ40" s="164"/>
      <c r="CWK40" s="161"/>
      <c r="CWL40" s="164"/>
      <c r="CWM40" s="161"/>
      <c r="CWN40" s="164"/>
      <c r="CWO40" s="161"/>
      <c r="CWP40" s="164"/>
      <c r="CWQ40" s="161"/>
      <c r="CWR40" s="164"/>
      <c r="CWS40" s="161"/>
      <c r="CWT40" s="164"/>
      <c r="CWU40" s="161"/>
      <c r="CWV40" s="164"/>
      <c r="CWW40" s="161"/>
      <c r="CWX40" s="164"/>
      <c r="CWY40" s="161"/>
      <c r="CWZ40" s="164"/>
      <c r="CXA40" s="161"/>
      <c r="CXB40" s="164"/>
      <c r="CXC40" s="161"/>
      <c r="CXD40" s="164"/>
      <c r="CXE40" s="161"/>
      <c r="CXF40" s="164"/>
      <c r="CXG40" s="161"/>
      <c r="CXH40" s="164"/>
      <c r="CXI40" s="161"/>
      <c r="CXJ40" s="164"/>
      <c r="CXK40" s="161"/>
      <c r="CXL40" s="164"/>
      <c r="CXM40" s="161"/>
      <c r="CXN40" s="164"/>
      <c r="CXO40" s="161"/>
      <c r="CXP40" s="164"/>
      <c r="CXQ40" s="161"/>
      <c r="CXR40" s="164"/>
      <c r="CXS40" s="161"/>
      <c r="CXT40" s="164"/>
      <c r="CXU40" s="161"/>
      <c r="CXV40" s="164"/>
      <c r="CXW40" s="161"/>
      <c r="CXX40" s="164"/>
      <c r="CXY40" s="161"/>
      <c r="CXZ40" s="164"/>
      <c r="CYA40" s="161"/>
      <c r="CYB40" s="164"/>
      <c r="CYC40" s="161"/>
      <c r="CYD40" s="164"/>
      <c r="CYE40" s="161"/>
      <c r="CYF40" s="164"/>
      <c r="CYG40" s="161"/>
      <c r="CYH40" s="164"/>
      <c r="CYI40" s="161"/>
      <c r="CYJ40" s="164"/>
      <c r="CYK40" s="161"/>
      <c r="CYL40" s="164"/>
      <c r="CYM40" s="161"/>
      <c r="CYN40" s="164"/>
      <c r="CYO40" s="161"/>
      <c r="CYP40" s="164"/>
      <c r="CYQ40" s="161"/>
      <c r="CYR40" s="164"/>
      <c r="CYS40" s="161"/>
      <c r="CYT40" s="164"/>
      <c r="CYU40" s="161"/>
      <c r="CYV40" s="164"/>
      <c r="CYW40" s="161"/>
      <c r="CYX40" s="164"/>
      <c r="CYY40" s="161"/>
      <c r="CYZ40" s="164"/>
      <c r="CZA40" s="161"/>
      <c r="CZB40" s="164"/>
      <c r="CZC40" s="161"/>
      <c r="CZD40" s="164"/>
      <c r="CZE40" s="161"/>
      <c r="CZF40" s="164"/>
      <c r="CZG40" s="161"/>
      <c r="CZH40" s="164"/>
      <c r="CZI40" s="161"/>
      <c r="CZJ40" s="164"/>
      <c r="CZK40" s="161"/>
      <c r="CZL40" s="164"/>
      <c r="CZM40" s="161"/>
      <c r="CZN40" s="164"/>
      <c r="CZO40" s="161"/>
      <c r="CZP40" s="164"/>
      <c r="CZQ40" s="161"/>
      <c r="CZR40" s="164"/>
      <c r="CZS40" s="161"/>
      <c r="CZT40" s="164"/>
      <c r="CZU40" s="161"/>
      <c r="CZV40" s="164"/>
      <c r="CZW40" s="161"/>
      <c r="CZX40" s="164"/>
      <c r="CZY40" s="161"/>
      <c r="CZZ40" s="164"/>
      <c r="DAA40" s="161"/>
      <c r="DAB40" s="164"/>
      <c r="DAC40" s="161"/>
      <c r="DAD40" s="164"/>
      <c r="DAE40" s="161"/>
      <c r="DAF40" s="164"/>
      <c r="DAG40" s="161"/>
      <c r="DAH40" s="164"/>
      <c r="DAI40" s="161"/>
      <c r="DAJ40" s="164"/>
      <c r="DAK40" s="161"/>
      <c r="DAL40" s="164"/>
      <c r="DAM40" s="161"/>
      <c r="DAN40" s="164"/>
      <c r="DAO40" s="161"/>
      <c r="DAP40" s="164"/>
      <c r="DAQ40" s="161"/>
      <c r="DAR40" s="164"/>
      <c r="DAS40" s="161"/>
      <c r="DAT40" s="164"/>
      <c r="DAU40" s="161"/>
      <c r="DAV40" s="164"/>
      <c r="DAW40" s="161"/>
      <c r="DAX40" s="164"/>
      <c r="DAY40" s="161"/>
      <c r="DAZ40" s="164"/>
      <c r="DBA40" s="161"/>
      <c r="DBB40" s="164"/>
      <c r="DBC40" s="161"/>
      <c r="DBD40" s="164"/>
      <c r="DBE40" s="161"/>
      <c r="DBF40" s="164"/>
      <c r="DBG40" s="161"/>
      <c r="DBH40" s="164"/>
      <c r="DBI40" s="161"/>
      <c r="DBJ40" s="164"/>
      <c r="DBK40" s="161"/>
      <c r="DBL40" s="164"/>
      <c r="DBM40" s="161"/>
      <c r="DBN40" s="164"/>
      <c r="DBO40" s="161"/>
      <c r="DBP40" s="164"/>
      <c r="DBQ40" s="161"/>
      <c r="DBR40" s="164"/>
      <c r="DBS40" s="161"/>
      <c r="DBT40" s="164"/>
      <c r="DBU40" s="161"/>
      <c r="DBV40" s="164"/>
      <c r="DBW40" s="161"/>
      <c r="DBX40" s="164"/>
      <c r="DBY40" s="161"/>
      <c r="DBZ40" s="164"/>
      <c r="DCA40" s="161"/>
      <c r="DCB40" s="164"/>
      <c r="DCC40" s="161"/>
      <c r="DCD40" s="164"/>
      <c r="DCE40" s="161"/>
      <c r="DCF40" s="164"/>
      <c r="DCG40" s="161"/>
      <c r="DCH40" s="164"/>
      <c r="DCI40" s="161"/>
      <c r="DCJ40" s="164"/>
      <c r="DCK40" s="161"/>
      <c r="DCL40" s="164"/>
      <c r="DCM40" s="161"/>
      <c r="DCN40" s="164"/>
      <c r="DCO40" s="161"/>
      <c r="DCP40" s="164"/>
      <c r="DCQ40" s="161"/>
      <c r="DCR40" s="164"/>
      <c r="DCS40" s="161"/>
      <c r="DCT40" s="164"/>
      <c r="DCU40" s="161"/>
      <c r="DCV40" s="164"/>
      <c r="DCW40" s="161"/>
      <c r="DCX40" s="164"/>
      <c r="DCY40" s="161"/>
      <c r="DCZ40" s="164"/>
      <c r="DDA40" s="161"/>
      <c r="DDB40" s="164"/>
      <c r="DDC40" s="161"/>
      <c r="DDD40" s="164"/>
      <c r="DDE40" s="161"/>
      <c r="DDF40" s="164"/>
      <c r="DDG40" s="161"/>
      <c r="DDH40" s="164"/>
      <c r="DDI40" s="161"/>
      <c r="DDJ40" s="164"/>
      <c r="DDK40" s="161"/>
      <c r="DDL40" s="164"/>
      <c r="DDM40" s="161"/>
      <c r="DDN40" s="164"/>
      <c r="DDO40" s="161"/>
      <c r="DDP40" s="164"/>
      <c r="DDQ40" s="161"/>
      <c r="DDR40" s="164"/>
      <c r="DDS40" s="161"/>
      <c r="DDT40" s="164"/>
      <c r="DDU40" s="161"/>
      <c r="DDV40" s="164"/>
      <c r="DDW40" s="161"/>
      <c r="DDX40" s="164"/>
      <c r="DDY40" s="161"/>
      <c r="DDZ40" s="164"/>
      <c r="DEA40" s="161"/>
      <c r="DEB40" s="164"/>
      <c r="DEC40" s="161"/>
      <c r="DED40" s="164"/>
      <c r="DEE40" s="161"/>
      <c r="DEF40" s="164"/>
      <c r="DEG40" s="161"/>
      <c r="DEH40" s="164"/>
      <c r="DEI40" s="161"/>
      <c r="DEJ40" s="164"/>
      <c r="DEK40" s="161"/>
      <c r="DEL40" s="164"/>
      <c r="DEM40" s="161"/>
      <c r="DEN40" s="164"/>
      <c r="DEO40" s="161"/>
      <c r="DEP40" s="164"/>
      <c r="DEQ40" s="161"/>
      <c r="DER40" s="164"/>
      <c r="DES40" s="161"/>
      <c r="DET40" s="164"/>
      <c r="DEU40" s="161"/>
      <c r="DEV40" s="164"/>
      <c r="DEW40" s="161"/>
      <c r="DEX40" s="164"/>
      <c r="DEY40" s="161"/>
      <c r="DEZ40" s="164"/>
      <c r="DFA40" s="161"/>
      <c r="DFB40" s="164"/>
      <c r="DFC40" s="161"/>
      <c r="DFD40" s="164"/>
      <c r="DFE40" s="161"/>
      <c r="DFF40" s="164"/>
      <c r="DFG40" s="161"/>
      <c r="DFH40" s="164"/>
      <c r="DFI40" s="161"/>
      <c r="DFJ40" s="164"/>
      <c r="DFK40" s="161"/>
      <c r="DFL40" s="164"/>
      <c r="DFM40" s="161"/>
      <c r="DFN40" s="164"/>
      <c r="DFO40" s="161"/>
      <c r="DFP40" s="164"/>
      <c r="DFQ40" s="161"/>
      <c r="DFR40" s="164"/>
      <c r="DFS40" s="161"/>
      <c r="DFT40" s="164"/>
      <c r="DFU40" s="161"/>
      <c r="DFV40" s="164"/>
      <c r="DFW40" s="161"/>
      <c r="DFX40" s="164"/>
      <c r="DFY40" s="161"/>
      <c r="DFZ40" s="164"/>
      <c r="DGA40" s="161"/>
      <c r="DGB40" s="164"/>
      <c r="DGC40" s="161"/>
      <c r="DGD40" s="164"/>
      <c r="DGE40" s="161"/>
      <c r="DGF40" s="164"/>
      <c r="DGG40" s="161"/>
      <c r="DGH40" s="164"/>
      <c r="DGI40" s="161"/>
      <c r="DGJ40" s="164"/>
      <c r="DGK40" s="161"/>
      <c r="DGL40" s="164"/>
      <c r="DGM40" s="161"/>
      <c r="DGN40" s="164"/>
      <c r="DGO40" s="161"/>
      <c r="DGP40" s="164"/>
      <c r="DGQ40" s="161"/>
      <c r="DGR40" s="164"/>
      <c r="DGS40" s="161"/>
      <c r="DGT40" s="164"/>
      <c r="DGU40" s="161"/>
      <c r="DGV40" s="164"/>
      <c r="DGW40" s="161"/>
      <c r="DGX40" s="164"/>
      <c r="DGY40" s="161"/>
      <c r="DGZ40" s="164"/>
      <c r="DHA40" s="161"/>
      <c r="DHB40" s="164"/>
      <c r="DHC40" s="161"/>
      <c r="DHD40" s="164"/>
      <c r="DHE40" s="161"/>
      <c r="DHF40" s="164"/>
      <c r="DHG40" s="161"/>
      <c r="DHH40" s="164"/>
      <c r="DHI40" s="161"/>
      <c r="DHJ40" s="164"/>
      <c r="DHK40" s="161"/>
      <c r="DHL40" s="164"/>
      <c r="DHM40" s="161"/>
      <c r="DHN40" s="164"/>
      <c r="DHO40" s="161"/>
      <c r="DHP40" s="164"/>
      <c r="DHQ40" s="161"/>
      <c r="DHR40" s="164"/>
      <c r="DHS40" s="161"/>
      <c r="DHT40" s="164"/>
      <c r="DHU40" s="161"/>
      <c r="DHV40" s="164"/>
      <c r="DHW40" s="161"/>
      <c r="DHX40" s="164"/>
      <c r="DHY40" s="161"/>
      <c r="DHZ40" s="164"/>
      <c r="DIA40" s="161"/>
      <c r="DIB40" s="164"/>
      <c r="DIC40" s="161"/>
      <c r="DID40" s="164"/>
      <c r="DIE40" s="161"/>
      <c r="DIF40" s="164"/>
      <c r="DIG40" s="161"/>
      <c r="DIH40" s="164"/>
      <c r="DII40" s="161"/>
      <c r="DIJ40" s="164"/>
      <c r="DIK40" s="161"/>
      <c r="DIL40" s="164"/>
      <c r="DIM40" s="161"/>
      <c r="DIN40" s="164"/>
      <c r="DIO40" s="161"/>
      <c r="DIP40" s="164"/>
      <c r="DIQ40" s="161"/>
      <c r="DIR40" s="164"/>
      <c r="DIS40" s="161"/>
      <c r="DIT40" s="164"/>
      <c r="DIU40" s="161"/>
      <c r="DIV40" s="164"/>
      <c r="DIW40" s="161"/>
      <c r="DIX40" s="164"/>
      <c r="DIY40" s="161"/>
      <c r="DIZ40" s="164"/>
      <c r="DJA40" s="161"/>
      <c r="DJB40" s="164"/>
      <c r="DJC40" s="161"/>
      <c r="DJD40" s="164"/>
      <c r="DJE40" s="161"/>
      <c r="DJF40" s="164"/>
      <c r="DJG40" s="161"/>
      <c r="DJH40" s="164"/>
      <c r="DJI40" s="161"/>
      <c r="DJJ40" s="164"/>
      <c r="DJK40" s="161"/>
      <c r="DJL40" s="164"/>
      <c r="DJM40" s="161"/>
      <c r="DJN40" s="164"/>
      <c r="DJO40" s="161"/>
      <c r="DJP40" s="164"/>
      <c r="DJQ40" s="161"/>
      <c r="DJR40" s="164"/>
      <c r="DJS40" s="161"/>
      <c r="DJT40" s="164"/>
      <c r="DJU40" s="161"/>
      <c r="DJV40" s="164"/>
      <c r="DJW40" s="161"/>
      <c r="DJX40" s="164"/>
      <c r="DJY40" s="161"/>
      <c r="DJZ40" s="164"/>
      <c r="DKA40" s="161"/>
      <c r="DKB40" s="164"/>
      <c r="DKC40" s="161"/>
      <c r="DKD40" s="164"/>
      <c r="DKE40" s="161"/>
      <c r="DKF40" s="164"/>
      <c r="DKG40" s="161"/>
      <c r="DKH40" s="164"/>
      <c r="DKI40" s="161"/>
      <c r="DKJ40" s="164"/>
      <c r="DKK40" s="161"/>
      <c r="DKL40" s="164"/>
      <c r="DKM40" s="161"/>
      <c r="DKN40" s="164"/>
      <c r="DKO40" s="161"/>
      <c r="DKP40" s="164"/>
      <c r="DKQ40" s="161"/>
      <c r="DKR40" s="164"/>
      <c r="DKS40" s="161"/>
      <c r="DKT40" s="164"/>
      <c r="DKU40" s="161"/>
      <c r="DKV40" s="164"/>
      <c r="DKW40" s="161"/>
      <c r="DKX40" s="164"/>
      <c r="DKY40" s="161"/>
      <c r="DKZ40" s="164"/>
      <c r="DLA40" s="161"/>
      <c r="DLB40" s="164"/>
      <c r="DLC40" s="161"/>
      <c r="DLD40" s="164"/>
      <c r="DLE40" s="161"/>
      <c r="DLF40" s="164"/>
      <c r="DLG40" s="161"/>
      <c r="DLH40" s="164"/>
      <c r="DLI40" s="161"/>
      <c r="DLJ40" s="164"/>
      <c r="DLK40" s="161"/>
      <c r="DLL40" s="164"/>
      <c r="DLM40" s="161"/>
      <c r="DLN40" s="164"/>
      <c r="DLO40" s="161"/>
      <c r="DLP40" s="164"/>
      <c r="DLQ40" s="161"/>
      <c r="DLR40" s="164"/>
      <c r="DLS40" s="161"/>
      <c r="DLT40" s="164"/>
      <c r="DLU40" s="161"/>
      <c r="DLV40" s="164"/>
      <c r="DLW40" s="161"/>
      <c r="DLX40" s="164"/>
      <c r="DLY40" s="161"/>
      <c r="DLZ40" s="164"/>
      <c r="DMA40" s="161"/>
      <c r="DMB40" s="164"/>
      <c r="DMC40" s="161"/>
      <c r="DMD40" s="164"/>
      <c r="DME40" s="161"/>
      <c r="DMF40" s="164"/>
      <c r="DMG40" s="161"/>
      <c r="DMH40" s="164"/>
      <c r="DMI40" s="161"/>
      <c r="DMJ40" s="164"/>
      <c r="DMK40" s="161"/>
      <c r="DML40" s="164"/>
      <c r="DMM40" s="161"/>
      <c r="DMN40" s="164"/>
      <c r="DMO40" s="161"/>
      <c r="DMP40" s="164"/>
      <c r="DMQ40" s="161"/>
      <c r="DMR40" s="164"/>
      <c r="DMS40" s="161"/>
      <c r="DMT40" s="164"/>
      <c r="DMU40" s="161"/>
      <c r="DMV40" s="164"/>
      <c r="DMW40" s="161"/>
      <c r="DMX40" s="164"/>
      <c r="DMY40" s="161"/>
      <c r="DMZ40" s="164"/>
      <c r="DNA40" s="161"/>
      <c r="DNB40" s="164"/>
      <c r="DNC40" s="161"/>
      <c r="DND40" s="164"/>
      <c r="DNE40" s="161"/>
      <c r="DNF40" s="164"/>
      <c r="DNG40" s="161"/>
      <c r="DNH40" s="164"/>
      <c r="DNI40" s="161"/>
      <c r="DNJ40" s="164"/>
      <c r="DNK40" s="161"/>
      <c r="DNL40" s="164"/>
      <c r="DNM40" s="161"/>
      <c r="DNN40" s="164"/>
      <c r="DNO40" s="161"/>
      <c r="DNP40" s="164"/>
      <c r="DNQ40" s="161"/>
      <c r="DNR40" s="164"/>
      <c r="DNS40" s="161"/>
      <c r="DNT40" s="164"/>
      <c r="DNU40" s="161"/>
      <c r="DNV40" s="164"/>
      <c r="DNW40" s="161"/>
      <c r="DNX40" s="164"/>
      <c r="DNY40" s="161"/>
      <c r="DNZ40" s="164"/>
      <c r="DOA40" s="161"/>
      <c r="DOB40" s="164"/>
      <c r="DOC40" s="161"/>
      <c r="DOD40" s="164"/>
      <c r="DOE40" s="161"/>
      <c r="DOF40" s="164"/>
      <c r="DOG40" s="161"/>
      <c r="DOH40" s="164"/>
      <c r="DOI40" s="161"/>
      <c r="DOJ40" s="164"/>
      <c r="DOK40" s="161"/>
      <c r="DOL40" s="164"/>
      <c r="DOM40" s="161"/>
      <c r="DON40" s="164"/>
      <c r="DOO40" s="161"/>
      <c r="DOP40" s="164"/>
      <c r="DOQ40" s="161"/>
      <c r="DOR40" s="164"/>
      <c r="DOS40" s="161"/>
      <c r="DOT40" s="164"/>
      <c r="DOU40" s="161"/>
      <c r="DOV40" s="164"/>
      <c r="DOW40" s="161"/>
      <c r="DOX40" s="164"/>
      <c r="DOY40" s="161"/>
      <c r="DOZ40" s="164"/>
      <c r="DPA40" s="161"/>
      <c r="DPB40" s="164"/>
      <c r="DPC40" s="161"/>
      <c r="DPD40" s="164"/>
      <c r="DPE40" s="161"/>
      <c r="DPF40" s="164"/>
      <c r="DPG40" s="161"/>
      <c r="DPH40" s="164"/>
      <c r="DPI40" s="161"/>
      <c r="DPJ40" s="164"/>
      <c r="DPK40" s="161"/>
      <c r="DPL40" s="164"/>
      <c r="DPM40" s="161"/>
      <c r="DPN40" s="164"/>
      <c r="DPO40" s="161"/>
      <c r="DPP40" s="164"/>
      <c r="DPQ40" s="161"/>
      <c r="DPR40" s="164"/>
      <c r="DPS40" s="161"/>
      <c r="DPT40" s="164"/>
      <c r="DPU40" s="161"/>
      <c r="DPV40" s="164"/>
      <c r="DPW40" s="161"/>
      <c r="DPX40" s="164"/>
      <c r="DPY40" s="161"/>
      <c r="DPZ40" s="164"/>
      <c r="DQA40" s="161"/>
      <c r="DQB40" s="164"/>
      <c r="DQC40" s="161"/>
      <c r="DQD40" s="164"/>
      <c r="DQE40" s="161"/>
      <c r="DQF40" s="164"/>
      <c r="DQG40" s="161"/>
      <c r="DQH40" s="164"/>
      <c r="DQI40" s="161"/>
      <c r="DQJ40" s="164"/>
      <c r="DQK40" s="161"/>
      <c r="DQL40" s="164"/>
      <c r="DQM40" s="161"/>
      <c r="DQN40" s="164"/>
      <c r="DQO40" s="161"/>
      <c r="DQP40" s="164"/>
      <c r="DQQ40" s="161"/>
      <c r="DQR40" s="164"/>
      <c r="DQS40" s="161"/>
      <c r="DQT40" s="164"/>
      <c r="DQU40" s="161"/>
      <c r="DQV40" s="164"/>
      <c r="DQW40" s="161"/>
      <c r="DQX40" s="164"/>
      <c r="DQY40" s="161"/>
      <c r="DQZ40" s="164"/>
      <c r="DRA40" s="161"/>
      <c r="DRB40" s="164"/>
      <c r="DRC40" s="161"/>
      <c r="DRD40" s="164"/>
      <c r="DRE40" s="161"/>
      <c r="DRF40" s="164"/>
      <c r="DRG40" s="161"/>
      <c r="DRH40" s="164"/>
      <c r="DRI40" s="161"/>
      <c r="DRJ40" s="164"/>
      <c r="DRK40" s="161"/>
      <c r="DRL40" s="164"/>
      <c r="DRM40" s="161"/>
      <c r="DRN40" s="164"/>
      <c r="DRO40" s="161"/>
      <c r="DRP40" s="164"/>
      <c r="DRQ40" s="161"/>
      <c r="DRR40" s="164"/>
      <c r="DRS40" s="161"/>
      <c r="DRT40" s="164"/>
      <c r="DRU40" s="161"/>
      <c r="DRV40" s="164"/>
      <c r="DRW40" s="161"/>
      <c r="DRX40" s="164"/>
      <c r="DRY40" s="161"/>
      <c r="DRZ40" s="164"/>
      <c r="DSA40" s="161"/>
      <c r="DSB40" s="164"/>
      <c r="DSC40" s="161"/>
      <c r="DSD40" s="164"/>
      <c r="DSE40" s="161"/>
      <c r="DSF40" s="164"/>
      <c r="DSG40" s="161"/>
      <c r="DSH40" s="164"/>
      <c r="DSI40" s="161"/>
      <c r="DSJ40" s="164"/>
      <c r="DSK40" s="161"/>
      <c r="DSL40" s="164"/>
      <c r="DSM40" s="161"/>
      <c r="DSN40" s="164"/>
      <c r="DSO40" s="161"/>
      <c r="DSP40" s="164"/>
      <c r="DSQ40" s="161"/>
      <c r="DSR40" s="164"/>
      <c r="DSS40" s="161"/>
      <c r="DST40" s="164"/>
      <c r="DSU40" s="161"/>
      <c r="DSV40" s="164"/>
      <c r="DSW40" s="161"/>
      <c r="DSX40" s="164"/>
      <c r="DSY40" s="161"/>
      <c r="DSZ40" s="164"/>
      <c r="DTA40" s="161"/>
      <c r="DTB40" s="164"/>
      <c r="DTC40" s="161"/>
      <c r="DTD40" s="164"/>
      <c r="DTE40" s="161"/>
      <c r="DTF40" s="164"/>
      <c r="DTG40" s="161"/>
      <c r="DTH40" s="164"/>
      <c r="DTI40" s="161"/>
      <c r="DTJ40" s="164"/>
      <c r="DTK40" s="161"/>
      <c r="DTL40" s="164"/>
      <c r="DTM40" s="161"/>
      <c r="DTN40" s="164"/>
      <c r="DTO40" s="161"/>
      <c r="DTP40" s="164"/>
      <c r="DTQ40" s="161"/>
      <c r="DTR40" s="164"/>
      <c r="DTS40" s="161"/>
      <c r="DTT40" s="164"/>
      <c r="DTU40" s="161"/>
      <c r="DTV40" s="164"/>
      <c r="DTW40" s="161"/>
      <c r="DTX40" s="164"/>
      <c r="DTY40" s="161"/>
      <c r="DTZ40" s="164"/>
      <c r="DUA40" s="161"/>
      <c r="DUB40" s="164"/>
      <c r="DUC40" s="161"/>
      <c r="DUD40" s="164"/>
      <c r="DUE40" s="161"/>
      <c r="DUF40" s="164"/>
      <c r="DUG40" s="161"/>
      <c r="DUH40" s="164"/>
      <c r="DUI40" s="161"/>
      <c r="DUJ40" s="164"/>
      <c r="DUK40" s="161"/>
      <c r="DUL40" s="164"/>
      <c r="DUM40" s="161"/>
      <c r="DUN40" s="164"/>
      <c r="DUO40" s="161"/>
      <c r="DUP40" s="164"/>
      <c r="DUQ40" s="161"/>
      <c r="DUR40" s="164"/>
      <c r="DUS40" s="161"/>
      <c r="DUT40" s="164"/>
      <c r="DUU40" s="161"/>
      <c r="DUV40" s="164"/>
      <c r="DUW40" s="161"/>
      <c r="DUX40" s="164"/>
      <c r="DUY40" s="161"/>
      <c r="DUZ40" s="164"/>
      <c r="DVA40" s="161"/>
      <c r="DVB40" s="164"/>
      <c r="DVC40" s="161"/>
      <c r="DVD40" s="164"/>
      <c r="DVE40" s="161"/>
      <c r="DVF40" s="164"/>
      <c r="DVG40" s="161"/>
      <c r="DVH40" s="164"/>
      <c r="DVI40" s="161"/>
      <c r="DVJ40" s="164"/>
      <c r="DVK40" s="161"/>
      <c r="DVL40" s="164"/>
      <c r="DVM40" s="161"/>
      <c r="DVN40" s="164"/>
      <c r="DVO40" s="161"/>
      <c r="DVP40" s="164"/>
      <c r="DVQ40" s="161"/>
      <c r="DVR40" s="164"/>
      <c r="DVS40" s="161"/>
      <c r="DVT40" s="164"/>
      <c r="DVU40" s="161"/>
      <c r="DVV40" s="164"/>
      <c r="DVW40" s="161"/>
      <c r="DVX40" s="164"/>
      <c r="DVY40" s="161"/>
      <c r="DVZ40" s="164"/>
      <c r="DWA40" s="161"/>
      <c r="DWB40" s="164"/>
      <c r="DWC40" s="161"/>
      <c r="DWD40" s="164"/>
      <c r="DWE40" s="161"/>
      <c r="DWF40" s="164"/>
      <c r="DWG40" s="161"/>
      <c r="DWH40" s="164"/>
      <c r="DWI40" s="161"/>
      <c r="DWJ40" s="164"/>
      <c r="DWK40" s="161"/>
      <c r="DWL40" s="164"/>
      <c r="DWM40" s="161"/>
      <c r="DWN40" s="164"/>
      <c r="DWO40" s="161"/>
      <c r="DWP40" s="164"/>
      <c r="DWQ40" s="161"/>
      <c r="DWR40" s="164"/>
      <c r="DWS40" s="161"/>
      <c r="DWT40" s="164"/>
      <c r="DWU40" s="161"/>
      <c r="DWV40" s="164"/>
      <c r="DWW40" s="161"/>
      <c r="DWX40" s="164"/>
      <c r="DWY40" s="161"/>
      <c r="DWZ40" s="164"/>
      <c r="DXA40" s="161"/>
      <c r="DXB40" s="164"/>
      <c r="DXC40" s="161"/>
      <c r="DXD40" s="164"/>
      <c r="DXE40" s="161"/>
      <c r="DXF40" s="164"/>
      <c r="DXG40" s="161"/>
      <c r="DXH40" s="164"/>
      <c r="DXI40" s="161"/>
      <c r="DXJ40" s="164"/>
      <c r="DXK40" s="161"/>
      <c r="DXL40" s="164"/>
      <c r="DXM40" s="161"/>
      <c r="DXN40" s="164"/>
      <c r="DXO40" s="161"/>
      <c r="DXP40" s="164"/>
      <c r="DXQ40" s="161"/>
      <c r="DXR40" s="164"/>
      <c r="DXS40" s="161"/>
      <c r="DXT40" s="164"/>
      <c r="DXU40" s="161"/>
      <c r="DXV40" s="164"/>
      <c r="DXW40" s="161"/>
      <c r="DXX40" s="164"/>
      <c r="DXY40" s="161"/>
      <c r="DXZ40" s="164"/>
      <c r="DYA40" s="161"/>
      <c r="DYB40" s="164"/>
      <c r="DYC40" s="161"/>
      <c r="DYD40" s="164"/>
      <c r="DYE40" s="161"/>
      <c r="DYF40" s="164"/>
      <c r="DYG40" s="161"/>
      <c r="DYH40" s="164"/>
      <c r="DYI40" s="161"/>
      <c r="DYJ40" s="164"/>
      <c r="DYK40" s="161"/>
      <c r="DYL40" s="164"/>
      <c r="DYM40" s="161"/>
      <c r="DYN40" s="164"/>
      <c r="DYO40" s="161"/>
      <c r="DYP40" s="164"/>
      <c r="DYQ40" s="161"/>
      <c r="DYR40" s="164"/>
      <c r="DYS40" s="161"/>
      <c r="DYT40" s="164"/>
      <c r="DYU40" s="161"/>
      <c r="DYV40" s="164"/>
      <c r="DYW40" s="161"/>
      <c r="DYX40" s="164"/>
      <c r="DYY40" s="161"/>
      <c r="DYZ40" s="164"/>
      <c r="DZA40" s="161"/>
      <c r="DZB40" s="164"/>
      <c r="DZC40" s="161"/>
      <c r="DZD40" s="164"/>
      <c r="DZE40" s="161"/>
      <c r="DZF40" s="164"/>
      <c r="DZG40" s="161"/>
      <c r="DZH40" s="164"/>
      <c r="DZI40" s="161"/>
      <c r="DZJ40" s="164"/>
      <c r="DZK40" s="161"/>
      <c r="DZL40" s="164"/>
      <c r="DZM40" s="161"/>
      <c r="DZN40" s="164"/>
      <c r="DZO40" s="161"/>
      <c r="DZP40" s="164"/>
      <c r="DZQ40" s="161"/>
      <c r="DZR40" s="164"/>
      <c r="DZS40" s="161"/>
      <c r="DZT40" s="164"/>
      <c r="DZU40" s="161"/>
      <c r="DZV40" s="164"/>
      <c r="DZW40" s="161"/>
      <c r="DZX40" s="164"/>
      <c r="DZY40" s="161"/>
      <c r="DZZ40" s="164"/>
      <c r="EAA40" s="161"/>
      <c r="EAB40" s="164"/>
      <c r="EAC40" s="161"/>
      <c r="EAD40" s="164"/>
      <c r="EAE40" s="161"/>
      <c r="EAF40" s="164"/>
      <c r="EAG40" s="161"/>
      <c r="EAH40" s="164"/>
      <c r="EAI40" s="161"/>
      <c r="EAJ40" s="164"/>
      <c r="EAK40" s="161"/>
      <c r="EAL40" s="164"/>
      <c r="EAM40" s="161"/>
      <c r="EAN40" s="164"/>
      <c r="EAO40" s="161"/>
      <c r="EAP40" s="164"/>
      <c r="EAQ40" s="161"/>
      <c r="EAR40" s="164"/>
      <c r="EAS40" s="161"/>
      <c r="EAT40" s="164"/>
      <c r="EAU40" s="161"/>
      <c r="EAV40" s="164"/>
      <c r="EAW40" s="161"/>
      <c r="EAX40" s="164"/>
      <c r="EAY40" s="161"/>
      <c r="EAZ40" s="164"/>
      <c r="EBA40" s="161"/>
      <c r="EBB40" s="164"/>
      <c r="EBC40" s="161"/>
      <c r="EBD40" s="164"/>
      <c r="EBE40" s="161"/>
      <c r="EBF40" s="164"/>
      <c r="EBG40" s="161"/>
      <c r="EBH40" s="164"/>
      <c r="EBI40" s="161"/>
      <c r="EBJ40" s="164"/>
      <c r="EBK40" s="161"/>
      <c r="EBL40" s="164"/>
      <c r="EBM40" s="161"/>
      <c r="EBN40" s="164"/>
      <c r="EBO40" s="161"/>
      <c r="EBP40" s="164"/>
      <c r="EBQ40" s="161"/>
      <c r="EBR40" s="164"/>
      <c r="EBS40" s="161"/>
      <c r="EBT40" s="164"/>
      <c r="EBU40" s="161"/>
      <c r="EBV40" s="164"/>
      <c r="EBW40" s="161"/>
      <c r="EBX40" s="164"/>
      <c r="EBY40" s="161"/>
      <c r="EBZ40" s="164"/>
      <c r="ECA40" s="161"/>
      <c r="ECB40" s="164"/>
      <c r="ECC40" s="161"/>
      <c r="ECD40" s="164"/>
      <c r="ECE40" s="161"/>
      <c r="ECF40" s="164"/>
      <c r="ECG40" s="161"/>
      <c r="ECH40" s="164"/>
      <c r="ECI40" s="161"/>
      <c r="ECJ40" s="164"/>
      <c r="ECK40" s="161"/>
      <c r="ECL40" s="164"/>
      <c r="ECM40" s="161"/>
      <c r="ECN40" s="164"/>
      <c r="ECO40" s="161"/>
      <c r="ECP40" s="164"/>
      <c r="ECQ40" s="161"/>
      <c r="ECR40" s="164"/>
      <c r="ECS40" s="161"/>
      <c r="ECT40" s="164"/>
      <c r="ECU40" s="161"/>
      <c r="ECV40" s="164"/>
      <c r="ECW40" s="161"/>
      <c r="ECX40" s="164"/>
      <c r="ECY40" s="161"/>
      <c r="ECZ40" s="164"/>
      <c r="EDA40" s="161"/>
      <c r="EDB40" s="164"/>
      <c r="EDC40" s="161"/>
      <c r="EDD40" s="164"/>
      <c r="EDE40" s="161"/>
      <c r="EDF40" s="164"/>
      <c r="EDG40" s="161"/>
      <c r="EDH40" s="164"/>
      <c r="EDI40" s="161"/>
      <c r="EDJ40" s="164"/>
      <c r="EDK40" s="161"/>
      <c r="EDL40" s="164"/>
      <c r="EDM40" s="161"/>
      <c r="EDN40" s="164"/>
      <c r="EDO40" s="161"/>
      <c r="EDP40" s="164"/>
      <c r="EDQ40" s="161"/>
      <c r="EDR40" s="164"/>
      <c r="EDS40" s="161"/>
      <c r="EDT40" s="164"/>
      <c r="EDU40" s="161"/>
      <c r="EDV40" s="164"/>
      <c r="EDW40" s="161"/>
      <c r="EDX40" s="164"/>
      <c r="EDY40" s="161"/>
      <c r="EDZ40" s="164"/>
      <c r="EEA40" s="161"/>
      <c r="EEB40" s="164"/>
      <c r="EEC40" s="161"/>
      <c r="EED40" s="164"/>
      <c r="EEE40" s="161"/>
      <c r="EEF40" s="164"/>
      <c r="EEG40" s="161"/>
      <c r="EEH40" s="164"/>
      <c r="EEI40" s="161"/>
      <c r="EEJ40" s="164"/>
      <c r="EEK40" s="161"/>
      <c r="EEL40" s="164"/>
      <c r="EEM40" s="161"/>
      <c r="EEN40" s="164"/>
      <c r="EEO40" s="161"/>
      <c r="EEP40" s="164"/>
      <c r="EEQ40" s="161"/>
      <c r="EER40" s="164"/>
      <c r="EES40" s="161"/>
      <c r="EET40" s="164"/>
      <c r="EEU40" s="161"/>
      <c r="EEV40" s="164"/>
      <c r="EEW40" s="161"/>
      <c r="EEX40" s="164"/>
      <c r="EEY40" s="161"/>
      <c r="EEZ40" s="164"/>
      <c r="EFA40" s="161"/>
      <c r="EFB40" s="164"/>
      <c r="EFC40" s="161"/>
      <c r="EFD40" s="164"/>
      <c r="EFE40" s="161"/>
      <c r="EFF40" s="164"/>
      <c r="EFG40" s="161"/>
      <c r="EFH40" s="164"/>
      <c r="EFI40" s="161"/>
      <c r="EFJ40" s="164"/>
      <c r="EFK40" s="161"/>
      <c r="EFL40" s="164"/>
      <c r="EFM40" s="161"/>
      <c r="EFN40" s="164"/>
      <c r="EFO40" s="161"/>
      <c r="EFP40" s="164"/>
      <c r="EFQ40" s="161"/>
      <c r="EFR40" s="164"/>
      <c r="EFS40" s="161"/>
      <c r="EFT40" s="164"/>
      <c r="EFU40" s="161"/>
      <c r="EFV40" s="164"/>
      <c r="EFW40" s="161"/>
      <c r="EFX40" s="164"/>
      <c r="EFY40" s="161"/>
      <c r="EFZ40" s="164"/>
      <c r="EGA40" s="161"/>
      <c r="EGB40" s="164"/>
      <c r="EGC40" s="161"/>
      <c r="EGD40" s="164"/>
      <c r="EGE40" s="161"/>
      <c r="EGF40" s="164"/>
      <c r="EGG40" s="161"/>
      <c r="EGH40" s="164"/>
      <c r="EGI40" s="161"/>
      <c r="EGJ40" s="164"/>
      <c r="EGK40" s="161"/>
      <c r="EGL40" s="164"/>
      <c r="EGM40" s="161"/>
      <c r="EGN40" s="164"/>
      <c r="EGO40" s="161"/>
      <c r="EGP40" s="164"/>
      <c r="EGQ40" s="161"/>
      <c r="EGR40" s="164"/>
      <c r="EGS40" s="161"/>
      <c r="EGT40" s="164"/>
      <c r="EGU40" s="161"/>
      <c r="EGV40" s="164"/>
      <c r="EGW40" s="161"/>
      <c r="EGX40" s="164"/>
      <c r="EGY40" s="161"/>
      <c r="EGZ40" s="164"/>
      <c r="EHA40" s="161"/>
      <c r="EHB40" s="164"/>
      <c r="EHC40" s="161"/>
      <c r="EHD40" s="164"/>
      <c r="EHE40" s="161"/>
      <c r="EHF40" s="164"/>
      <c r="EHG40" s="161"/>
      <c r="EHH40" s="164"/>
      <c r="EHI40" s="161"/>
      <c r="EHJ40" s="164"/>
      <c r="EHK40" s="161"/>
      <c r="EHL40" s="164"/>
      <c r="EHM40" s="161"/>
      <c r="EHN40" s="164"/>
      <c r="EHO40" s="161"/>
      <c r="EHP40" s="164"/>
      <c r="EHQ40" s="161"/>
      <c r="EHR40" s="164"/>
      <c r="EHS40" s="161"/>
      <c r="EHT40" s="164"/>
      <c r="EHU40" s="161"/>
      <c r="EHV40" s="164"/>
      <c r="EHW40" s="161"/>
      <c r="EHX40" s="164"/>
      <c r="EHY40" s="161"/>
      <c r="EHZ40" s="164"/>
      <c r="EIA40" s="161"/>
      <c r="EIB40" s="164"/>
      <c r="EIC40" s="161"/>
      <c r="EID40" s="164"/>
      <c r="EIE40" s="161"/>
      <c r="EIF40" s="164"/>
      <c r="EIG40" s="161"/>
      <c r="EIH40" s="164"/>
      <c r="EII40" s="161"/>
      <c r="EIJ40" s="164"/>
      <c r="EIK40" s="161"/>
      <c r="EIL40" s="164"/>
      <c r="EIM40" s="161"/>
      <c r="EIN40" s="164"/>
      <c r="EIO40" s="161"/>
      <c r="EIP40" s="164"/>
      <c r="EIQ40" s="161"/>
      <c r="EIR40" s="164"/>
      <c r="EIS40" s="161"/>
      <c r="EIT40" s="164"/>
      <c r="EIU40" s="161"/>
      <c r="EIV40" s="164"/>
      <c r="EIW40" s="161"/>
      <c r="EIX40" s="164"/>
      <c r="EIY40" s="161"/>
      <c r="EIZ40" s="164"/>
      <c r="EJA40" s="161"/>
      <c r="EJB40" s="164"/>
      <c r="EJC40" s="161"/>
      <c r="EJD40" s="164"/>
      <c r="EJE40" s="161"/>
      <c r="EJF40" s="164"/>
      <c r="EJG40" s="161"/>
      <c r="EJH40" s="164"/>
      <c r="EJI40" s="161"/>
      <c r="EJJ40" s="164"/>
      <c r="EJK40" s="161"/>
      <c r="EJL40" s="164"/>
      <c r="EJM40" s="161"/>
      <c r="EJN40" s="164"/>
      <c r="EJO40" s="161"/>
      <c r="EJP40" s="164"/>
      <c r="EJQ40" s="161"/>
      <c r="EJR40" s="164"/>
      <c r="EJS40" s="161"/>
      <c r="EJT40" s="164"/>
      <c r="EJU40" s="161"/>
      <c r="EJV40" s="164"/>
      <c r="EJW40" s="161"/>
      <c r="EJX40" s="164"/>
      <c r="EJY40" s="161"/>
      <c r="EJZ40" s="164"/>
      <c r="EKA40" s="161"/>
      <c r="EKB40" s="164"/>
      <c r="EKC40" s="161"/>
      <c r="EKD40" s="164"/>
      <c r="EKE40" s="161"/>
      <c r="EKF40" s="164"/>
      <c r="EKG40" s="161"/>
      <c r="EKH40" s="164"/>
      <c r="EKI40" s="161"/>
      <c r="EKJ40" s="164"/>
      <c r="EKK40" s="161"/>
      <c r="EKL40" s="164"/>
      <c r="EKM40" s="161"/>
      <c r="EKN40" s="164"/>
      <c r="EKO40" s="161"/>
      <c r="EKP40" s="164"/>
      <c r="EKQ40" s="161"/>
      <c r="EKR40" s="164"/>
      <c r="EKS40" s="161"/>
      <c r="EKT40" s="164"/>
      <c r="EKU40" s="161"/>
      <c r="EKV40" s="164"/>
      <c r="EKW40" s="161"/>
      <c r="EKX40" s="164"/>
      <c r="EKY40" s="161"/>
      <c r="EKZ40" s="164"/>
      <c r="ELA40" s="161"/>
      <c r="ELB40" s="164"/>
      <c r="ELC40" s="161"/>
      <c r="ELD40" s="164"/>
      <c r="ELE40" s="161"/>
      <c r="ELF40" s="164"/>
      <c r="ELG40" s="161"/>
      <c r="ELH40" s="164"/>
      <c r="ELI40" s="161"/>
      <c r="ELJ40" s="164"/>
      <c r="ELK40" s="161"/>
      <c r="ELL40" s="164"/>
      <c r="ELM40" s="161"/>
      <c r="ELN40" s="164"/>
      <c r="ELO40" s="161"/>
      <c r="ELP40" s="164"/>
      <c r="ELQ40" s="161"/>
      <c r="ELR40" s="164"/>
      <c r="ELS40" s="161"/>
      <c r="ELT40" s="164"/>
      <c r="ELU40" s="161"/>
      <c r="ELV40" s="164"/>
      <c r="ELW40" s="161"/>
      <c r="ELX40" s="164"/>
      <c r="ELY40" s="161"/>
      <c r="ELZ40" s="164"/>
      <c r="EMA40" s="161"/>
      <c r="EMB40" s="164"/>
      <c r="EMC40" s="161"/>
      <c r="EMD40" s="164"/>
      <c r="EME40" s="161"/>
      <c r="EMF40" s="164"/>
      <c r="EMG40" s="161"/>
      <c r="EMH40" s="164"/>
      <c r="EMI40" s="161"/>
      <c r="EMJ40" s="164"/>
      <c r="EMK40" s="161"/>
      <c r="EML40" s="164"/>
      <c r="EMM40" s="161"/>
      <c r="EMN40" s="164"/>
      <c r="EMO40" s="161"/>
      <c r="EMP40" s="164"/>
      <c r="EMQ40" s="161"/>
      <c r="EMR40" s="164"/>
      <c r="EMS40" s="161"/>
      <c r="EMT40" s="164"/>
      <c r="EMU40" s="161"/>
      <c r="EMV40" s="164"/>
      <c r="EMW40" s="161"/>
      <c r="EMX40" s="164"/>
      <c r="EMY40" s="161"/>
      <c r="EMZ40" s="164"/>
      <c r="ENA40" s="161"/>
      <c r="ENB40" s="164"/>
      <c r="ENC40" s="161"/>
      <c r="END40" s="164"/>
      <c r="ENE40" s="161"/>
      <c r="ENF40" s="164"/>
      <c r="ENG40" s="161"/>
      <c r="ENH40" s="164"/>
      <c r="ENI40" s="161"/>
      <c r="ENJ40" s="164"/>
      <c r="ENK40" s="161"/>
      <c r="ENL40" s="164"/>
      <c r="ENM40" s="161"/>
      <c r="ENN40" s="164"/>
      <c r="ENO40" s="161"/>
      <c r="ENP40" s="164"/>
      <c r="ENQ40" s="161"/>
      <c r="ENR40" s="164"/>
      <c r="ENS40" s="161"/>
      <c r="ENT40" s="164"/>
      <c r="ENU40" s="161"/>
      <c r="ENV40" s="164"/>
      <c r="ENW40" s="161"/>
      <c r="ENX40" s="164"/>
      <c r="ENY40" s="161"/>
      <c r="ENZ40" s="164"/>
      <c r="EOA40" s="161"/>
      <c r="EOB40" s="164"/>
      <c r="EOC40" s="161"/>
      <c r="EOD40" s="164"/>
      <c r="EOE40" s="161"/>
      <c r="EOF40" s="164"/>
      <c r="EOG40" s="161"/>
      <c r="EOH40" s="164"/>
      <c r="EOI40" s="161"/>
      <c r="EOJ40" s="164"/>
      <c r="EOK40" s="161"/>
      <c r="EOL40" s="164"/>
      <c r="EOM40" s="161"/>
      <c r="EON40" s="164"/>
      <c r="EOO40" s="161"/>
      <c r="EOP40" s="164"/>
      <c r="EOQ40" s="161"/>
      <c r="EOR40" s="164"/>
      <c r="EOS40" s="161"/>
      <c r="EOT40" s="164"/>
      <c r="EOU40" s="161"/>
      <c r="EOV40" s="164"/>
      <c r="EOW40" s="161"/>
      <c r="EOX40" s="164"/>
      <c r="EOY40" s="161"/>
      <c r="EOZ40" s="164"/>
      <c r="EPA40" s="161"/>
      <c r="EPB40" s="164"/>
      <c r="EPC40" s="161"/>
      <c r="EPD40" s="164"/>
      <c r="EPE40" s="161"/>
      <c r="EPF40" s="164"/>
      <c r="EPG40" s="161"/>
      <c r="EPH40" s="164"/>
      <c r="EPI40" s="161"/>
      <c r="EPJ40" s="164"/>
      <c r="EPK40" s="161"/>
      <c r="EPL40" s="164"/>
      <c r="EPM40" s="161"/>
      <c r="EPN40" s="164"/>
      <c r="EPO40" s="161"/>
      <c r="EPP40" s="164"/>
      <c r="EPQ40" s="161"/>
      <c r="EPR40" s="164"/>
      <c r="EPS40" s="161"/>
      <c r="EPT40" s="164"/>
      <c r="EPU40" s="161"/>
      <c r="EPV40" s="164"/>
      <c r="EPW40" s="161"/>
      <c r="EPX40" s="164"/>
      <c r="EPY40" s="161"/>
      <c r="EPZ40" s="164"/>
      <c r="EQA40" s="161"/>
      <c r="EQB40" s="164"/>
      <c r="EQC40" s="161"/>
      <c r="EQD40" s="164"/>
      <c r="EQE40" s="161"/>
      <c r="EQF40" s="164"/>
      <c r="EQG40" s="161"/>
      <c r="EQH40" s="164"/>
      <c r="EQI40" s="161"/>
      <c r="EQJ40" s="164"/>
      <c r="EQK40" s="161"/>
      <c r="EQL40" s="164"/>
      <c r="EQM40" s="161"/>
      <c r="EQN40" s="164"/>
      <c r="EQO40" s="161"/>
      <c r="EQP40" s="164"/>
      <c r="EQQ40" s="161"/>
      <c r="EQR40" s="164"/>
      <c r="EQS40" s="161"/>
      <c r="EQT40" s="164"/>
      <c r="EQU40" s="161"/>
      <c r="EQV40" s="164"/>
      <c r="EQW40" s="161"/>
      <c r="EQX40" s="164"/>
      <c r="EQY40" s="161"/>
      <c r="EQZ40" s="164"/>
      <c r="ERA40" s="161"/>
      <c r="ERB40" s="164"/>
      <c r="ERC40" s="161"/>
      <c r="ERD40" s="164"/>
      <c r="ERE40" s="161"/>
      <c r="ERF40" s="164"/>
      <c r="ERG40" s="161"/>
      <c r="ERH40" s="164"/>
      <c r="ERI40" s="161"/>
      <c r="ERJ40" s="164"/>
      <c r="ERK40" s="161"/>
      <c r="ERL40" s="164"/>
      <c r="ERM40" s="161"/>
      <c r="ERN40" s="164"/>
      <c r="ERO40" s="161"/>
      <c r="ERP40" s="164"/>
      <c r="ERQ40" s="161"/>
      <c r="ERR40" s="164"/>
      <c r="ERS40" s="161"/>
      <c r="ERT40" s="164"/>
      <c r="ERU40" s="161"/>
      <c r="ERV40" s="164"/>
      <c r="ERW40" s="161"/>
      <c r="ERX40" s="164"/>
      <c r="ERY40" s="161"/>
      <c r="ERZ40" s="164"/>
      <c r="ESA40" s="161"/>
      <c r="ESB40" s="164"/>
      <c r="ESC40" s="161"/>
      <c r="ESD40" s="164"/>
      <c r="ESE40" s="161"/>
      <c r="ESF40" s="164"/>
      <c r="ESG40" s="161"/>
      <c r="ESH40" s="164"/>
      <c r="ESI40" s="161"/>
      <c r="ESJ40" s="164"/>
      <c r="ESK40" s="161"/>
      <c r="ESL40" s="164"/>
      <c r="ESM40" s="161"/>
      <c r="ESN40" s="164"/>
      <c r="ESO40" s="161"/>
      <c r="ESP40" s="164"/>
      <c r="ESQ40" s="161"/>
      <c r="ESR40" s="164"/>
      <c r="ESS40" s="161"/>
      <c r="EST40" s="164"/>
      <c r="ESU40" s="161"/>
      <c r="ESV40" s="164"/>
      <c r="ESW40" s="161"/>
      <c r="ESX40" s="164"/>
      <c r="ESY40" s="161"/>
      <c r="ESZ40" s="164"/>
      <c r="ETA40" s="161"/>
      <c r="ETB40" s="164"/>
      <c r="ETC40" s="161"/>
      <c r="ETD40" s="164"/>
      <c r="ETE40" s="161"/>
      <c r="ETF40" s="164"/>
      <c r="ETG40" s="161"/>
      <c r="ETH40" s="164"/>
      <c r="ETI40" s="161"/>
      <c r="ETJ40" s="164"/>
      <c r="ETK40" s="161"/>
      <c r="ETL40" s="164"/>
      <c r="ETM40" s="161"/>
      <c r="ETN40" s="164"/>
      <c r="ETO40" s="161"/>
      <c r="ETP40" s="164"/>
      <c r="ETQ40" s="161"/>
      <c r="ETR40" s="164"/>
      <c r="ETS40" s="161"/>
      <c r="ETT40" s="164"/>
      <c r="ETU40" s="161"/>
      <c r="ETV40" s="164"/>
      <c r="ETW40" s="161"/>
      <c r="ETX40" s="164"/>
      <c r="ETY40" s="161"/>
      <c r="ETZ40" s="164"/>
      <c r="EUA40" s="161"/>
      <c r="EUB40" s="164"/>
      <c r="EUC40" s="161"/>
      <c r="EUD40" s="164"/>
      <c r="EUE40" s="161"/>
      <c r="EUF40" s="164"/>
      <c r="EUG40" s="161"/>
      <c r="EUH40" s="164"/>
      <c r="EUI40" s="161"/>
      <c r="EUJ40" s="164"/>
      <c r="EUK40" s="161"/>
      <c r="EUL40" s="164"/>
      <c r="EUM40" s="161"/>
      <c r="EUN40" s="164"/>
      <c r="EUO40" s="161"/>
      <c r="EUP40" s="164"/>
      <c r="EUQ40" s="161"/>
      <c r="EUR40" s="164"/>
      <c r="EUS40" s="161"/>
      <c r="EUT40" s="164"/>
      <c r="EUU40" s="161"/>
      <c r="EUV40" s="164"/>
      <c r="EUW40" s="161"/>
      <c r="EUX40" s="164"/>
      <c r="EUY40" s="161"/>
      <c r="EUZ40" s="164"/>
      <c r="EVA40" s="161"/>
      <c r="EVB40" s="164"/>
      <c r="EVC40" s="161"/>
      <c r="EVD40" s="164"/>
      <c r="EVE40" s="161"/>
      <c r="EVF40" s="164"/>
      <c r="EVG40" s="161"/>
      <c r="EVH40" s="164"/>
      <c r="EVI40" s="161"/>
      <c r="EVJ40" s="164"/>
      <c r="EVK40" s="161"/>
      <c r="EVL40" s="164"/>
      <c r="EVM40" s="161"/>
      <c r="EVN40" s="164"/>
      <c r="EVO40" s="161"/>
      <c r="EVP40" s="164"/>
      <c r="EVQ40" s="161"/>
      <c r="EVR40" s="164"/>
      <c r="EVS40" s="161"/>
      <c r="EVT40" s="164"/>
      <c r="EVU40" s="161"/>
      <c r="EVV40" s="164"/>
      <c r="EVW40" s="161"/>
      <c r="EVX40" s="164"/>
      <c r="EVY40" s="161"/>
      <c r="EVZ40" s="164"/>
      <c r="EWA40" s="161"/>
      <c r="EWB40" s="164"/>
      <c r="EWC40" s="161"/>
      <c r="EWD40" s="164"/>
      <c r="EWE40" s="161"/>
      <c r="EWF40" s="164"/>
      <c r="EWG40" s="161"/>
      <c r="EWH40" s="164"/>
      <c r="EWI40" s="161"/>
      <c r="EWJ40" s="164"/>
      <c r="EWK40" s="161"/>
      <c r="EWL40" s="164"/>
      <c r="EWM40" s="161"/>
      <c r="EWN40" s="164"/>
      <c r="EWO40" s="161"/>
      <c r="EWP40" s="164"/>
      <c r="EWQ40" s="161"/>
      <c r="EWR40" s="164"/>
      <c r="EWS40" s="161"/>
      <c r="EWT40" s="164"/>
      <c r="EWU40" s="161"/>
      <c r="EWV40" s="164"/>
      <c r="EWW40" s="161"/>
      <c r="EWX40" s="164"/>
      <c r="EWY40" s="161"/>
      <c r="EWZ40" s="164"/>
      <c r="EXA40" s="161"/>
      <c r="EXB40" s="164"/>
      <c r="EXC40" s="161"/>
      <c r="EXD40" s="164"/>
      <c r="EXE40" s="161"/>
      <c r="EXF40" s="164"/>
      <c r="EXG40" s="161"/>
      <c r="EXH40" s="164"/>
      <c r="EXI40" s="161"/>
      <c r="EXJ40" s="164"/>
      <c r="EXK40" s="161"/>
      <c r="EXL40" s="164"/>
      <c r="EXM40" s="161"/>
      <c r="EXN40" s="164"/>
      <c r="EXO40" s="161"/>
      <c r="EXP40" s="164"/>
      <c r="EXQ40" s="161"/>
      <c r="EXR40" s="164"/>
      <c r="EXS40" s="161"/>
      <c r="EXT40" s="164"/>
      <c r="EXU40" s="161"/>
      <c r="EXV40" s="164"/>
      <c r="EXW40" s="161"/>
      <c r="EXX40" s="164"/>
      <c r="EXY40" s="161"/>
      <c r="EXZ40" s="164"/>
      <c r="EYA40" s="161"/>
      <c r="EYB40" s="164"/>
      <c r="EYC40" s="161"/>
      <c r="EYD40" s="164"/>
      <c r="EYE40" s="161"/>
      <c r="EYF40" s="164"/>
      <c r="EYG40" s="161"/>
      <c r="EYH40" s="164"/>
      <c r="EYI40" s="161"/>
      <c r="EYJ40" s="164"/>
      <c r="EYK40" s="161"/>
      <c r="EYL40" s="164"/>
      <c r="EYM40" s="161"/>
      <c r="EYN40" s="164"/>
      <c r="EYO40" s="161"/>
      <c r="EYP40" s="164"/>
      <c r="EYQ40" s="161"/>
      <c r="EYR40" s="164"/>
      <c r="EYS40" s="161"/>
      <c r="EYT40" s="164"/>
      <c r="EYU40" s="161"/>
      <c r="EYV40" s="164"/>
      <c r="EYW40" s="161"/>
      <c r="EYX40" s="164"/>
      <c r="EYY40" s="161"/>
      <c r="EYZ40" s="164"/>
      <c r="EZA40" s="161"/>
      <c r="EZB40" s="164"/>
      <c r="EZC40" s="161"/>
      <c r="EZD40" s="164"/>
      <c r="EZE40" s="161"/>
      <c r="EZF40" s="164"/>
      <c r="EZG40" s="161"/>
      <c r="EZH40" s="164"/>
      <c r="EZI40" s="161"/>
      <c r="EZJ40" s="164"/>
      <c r="EZK40" s="161"/>
      <c r="EZL40" s="164"/>
      <c r="EZM40" s="161"/>
      <c r="EZN40" s="164"/>
      <c r="EZO40" s="161"/>
      <c r="EZP40" s="164"/>
      <c r="EZQ40" s="161"/>
      <c r="EZR40" s="164"/>
      <c r="EZS40" s="161"/>
      <c r="EZT40" s="164"/>
      <c r="EZU40" s="161"/>
      <c r="EZV40" s="164"/>
      <c r="EZW40" s="161"/>
      <c r="EZX40" s="164"/>
      <c r="EZY40" s="161"/>
      <c r="EZZ40" s="164"/>
      <c r="FAA40" s="161"/>
      <c r="FAB40" s="164"/>
      <c r="FAC40" s="161"/>
      <c r="FAD40" s="164"/>
      <c r="FAE40" s="161"/>
      <c r="FAF40" s="164"/>
      <c r="FAG40" s="161"/>
      <c r="FAH40" s="164"/>
      <c r="FAI40" s="161"/>
      <c r="FAJ40" s="164"/>
      <c r="FAK40" s="161"/>
      <c r="FAL40" s="164"/>
      <c r="FAM40" s="161"/>
      <c r="FAN40" s="164"/>
      <c r="FAO40" s="161"/>
      <c r="FAP40" s="164"/>
      <c r="FAQ40" s="161"/>
      <c r="FAR40" s="164"/>
      <c r="FAS40" s="161"/>
      <c r="FAT40" s="164"/>
      <c r="FAU40" s="161"/>
      <c r="FAV40" s="164"/>
      <c r="FAW40" s="161"/>
      <c r="FAX40" s="164"/>
      <c r="FAY40" s="161"/>
      <c r="FAZ40" s="164"/>
      <c r="FBA40" s="161"/>
      <c r="FBB40" s="164"/>
      <c r="FBC40" s="161"/>
      <c r="FBD40" s="164"/>
      <c r="FBE40" s="161"/>
      <c r="FBF40" s="164"/>
      <c r="FBG40" s="161"/>
      <c r="FBH40" s="164"/>
      <c r="FBI40" s="161"/>
      <c r="FBJ40" s="164"/>
      <c r="FBK40" s="161"/>
      <c r="FBL40" s="164"/>
      <c r="FBM40" s="161"/>
      <c r="FBN40" s="164"/>
      <c r="FBO40" s="161"/>
      <c r="FBP40" s="164"/>
      <c r="FBQ40" s="161"/>
      <c r="FBR40" s="164"/>
      <c r="FBS40" s="161"/>
      <c r="FBT40" s="164"/>
      <c r="FBU40" s="161"/>
      <c r="FBV40" s="164"/>
      <c r="FBW40" s="161"/>
      <c r="FBX40" s="164"/>
      <c r="FBY40" s="161"/>
      <c r="FBZ40" s="164"/>
      <c r="FCA40" s="161"/>
      <c r="FCB40" s="164"/>
      <c r="FCC40" s="161"/>
      <c r="FCD40" s="164"/>
      <c r="FCE40" s="161"/>
      <c r="FCF40" s="164"/>
      <c r="FCG40" s="161"/>
      <c r="FCH40" s="164"/>
      <c r="FCI40" s="161"/>
      <c r="FCJ40" s="164"/>
      <c r="FCK40" s="161"/>
      <c r="FCL40" s="164"/>
      <c r="FCM40" s="161"/>
      <c r="FCN40" s="164"/>
      <c r="FCO40" s="161"/>
      <c r="FCP40" s="164"/>
      <c r="FCQ40" s="161"/>
      <c r="FCR40" s="164"/>
      <c r="FCS40" s="161"/>
      <c r="FCT40" s="164"/>
      <c r="FCU40" s="161"/>
      <c r="FCV40" s="164"/>
      <c r="FCW40" s="161"/>
      <c r="FCX40" s="164"/>
      <c r="FCY40" s="161"/>
      <c r="FCZ40" s="164"/>
      <c r="FDA40" s="161"/>
      <c r="FDB40" s="164"/>
      <c r="FDC40" s="161"/>
      <c r="FDD40" s="164"/>
      <c r="FDE40" s="161"/>
      <c r="FDF40" s="164"/>
      <c r="FDG40" s="161"/>
      <c r="FDH40" s="164"/>
      <c r="FDI40" s="161"/>
      <c r="FDJ40" s="164"/>
      <c r="FDK40" s="161"/>
      <c r="FDL40" s="164"/>
      <c r="FDM40" s="161"/>
      <c r="FDN40" s="164"/>
      <c r="FDO40" s="161"/>
      <c r="FDP40" s="164"/>
      <c r="FDQ40" s="161"/>
      <c r="FDR40" s="164"/>
      <c r="FDS40" s="161"/>
      <c r="FDT40" s="164"/>
      <c r="FDU40" s="161"/>
      <c r="FDV40" s="164"/>
      <c r="FDW40" s="161"/>
      <c r="FDX40" s="164"/>
      <c r="FDY40" s="161"/>
      <c r="FDZ40" s="164"/>
      <c r="FEA40" s="161"/>
      <c r="FEB40" s="164"/>
      <c r="FEC40" s="161"/>
      <c r="FED40" s="164"/>
      <c r="FEE40" s="161"/>
      <c r="FEF40" s="164"/>
      <c r="FEG40" s="161"/>
      <c r="FEH40" s="164"/>
      <c r="FEI40" s="161"/>
      <c r="FEJ40" s="164"/>
      <c r="FEK40" s="161"/>
      <c r="FEL40" s="164"/>
      <c r="FEM40" s="161"/>
      <c r="FEN40" s="164"/>
      <c r="FEO40" s="161"/>
      <c r="FEP40" s="164"/>
      <c r="FEQ40" s="161"/>
      <c r="FER40" s="164"/>
      <c r="FES40" s="161"/>
      <c r="FET40" s="164"/>
      <c r="FEU40" s="161"/>
      <c r="FEV40" s="164"/>
      <c r="FEW40" s="161"/>
      <c r="FEX40" s="164"/>
      <c r="FEY40" s="161"/>
      <c r="FEZ40" s="164"/>
      <c r="FFA40" s="161"/>
      <c r="FFB40" s="164"/>
      <c r="FFC40" s="161"/>
      <c r="FFD40" s="164"/>
      <c r="FFE40" s="161"/>
      <c r="FFF40" s="164"/>
      <c r="FFG40" s="161"/>
      <c r="FFH40" s="164"/>
      <c r="FFI40" s="161"/>
      <c r="FFJ40" s="164"/>
      <c r="FFK40" s="161"/>
      <c r="FFL40" s="164"/>
      <c r="FFM40" s="161"/>
      <c r="FFN40" s="164"/>
      <c r="FFO40" s="161"/>
      <c r="FFP40" s="164"/>
      <c r="FFQ40" s="161"/>
      <c r="FFR40" s="164"/>
      <c r="FFS40" s="161"/>
      <c r="FFT40" s="164"/>
      <c r="FFU40" s="161"/>
      <c r="FFV40" s="164"/>
      <c r="FFW40" s="161"/>
      <c r="FFX40" s="164"/>
      <c r="FFY40" s="161"/>
      <c r="FFZ40" s="164"/>
      <c r="FGA40" s="161"/>
      <c r="FGB40" s="164"/>
      <c r="FGC40" s="161"/>
      <c r="FGD40" s="164"/>
      <c r="FGE40" s="161"/>
      <c r="FGF40" s="164"/>
      <c r="FGG40" s="161"/>
      <c r="FGH40" s="164"/>
      <c r="FGI40" s="161"/>
      <c r="FGJ40" s="164"/>
      <c r="FGK40" s="161"/>
      <c r="FGL40" s="164"/>
      <c r="FGM40" s="161"/>
      <c r="FGN40" s="164"/>
      <c r="FGO40" s="161"/>
      <c r="FGP40" s="164"/>
      <c r="FGQ40" s="161"/>
      <c r="FGR40" s="164"/>
      <c r="FGS40" s="161"/>
      <c r="FGT40" s="164"/>
      <c r="FGU40" s="161"/>
      <c r="FGV40" s="164"/>
      <c r="FGW40" s="161"/>
      <c r="FGX40" s="164"/>
      <c r="FGY40" s="161"/>
      <c r="FGZ40" s="164"/>
      <c r="FHA40" s="161"/>
      <c r="FHB40" s="164"/>
      <c r="FHC40" s="161"/>
      <c r="FHD40" s="164"/>
      <c r="FHE40" s="161"/>
      <c r="FHF40" s="164"/>
      <c r="FHG40" s="161"/>
      <c r="FHH40" s="164"/>
      <c r="FHI40" s="161"/>
      <c r="FHJ40" s="164"/>
      <c r="FHK40" s="161"/>
      <c r="FHL40" s="164"/>
      <c r="FHM40" s="161"/>
      <c r="FHN40" s="164"/>
      <c r="FHO40" s="161"/>
      <c r="FHP40" s="164"/>
      <c r="FHQ40" s="161"/>
      <c r="FHR40" s="164"/>
      <c r="FHS40" s="161"/>
      <c r="FHT40" s="164"/>
      <c r="FHU40" s="161"/>
      <c r="FHV40" s="164"/>
      <c r="FHW40" s="161"/>
      <c r="FHX40" s="164"/>
      <c r="FHY40" s="161"/>
      <c r="FHZ40" s="164"/>
      <c r="FIA40" s="161"/>
      <c r="FIB40" s="164"/>
      <c r="FIC40" s="161"/>
      <c r="FID40" s="164"/>
      <c r="FIE40" s="161"/>
      <c r="FIF40" s="164"/>
      <c r="FIG40" s="161"/>
      <c r="FIH40" s="164"/>
      <c r="FII40" s="161"/>
      <c r="FIJ40" s="164"/>
      <c r="FIK40" s="161"/>
      <c r="FIL40" s="164"/>
      <c r="FIM40" s="161"/>
      <c r="FIN40" s="164"/>
      <c r="FIO40" s="161"/>
      <c r="FIP40" s="164"/>
      <c r="FIQ40" s="161"/>
      <c r="FIR40" s="164"/>
      <c r="FIS40" s="161"/>
      <c r="FIT40" s="164"/>
      <c r="FIU40" s="161"/>
      <c r="FIV40" s="164"/>
      <c r="FIW40" s="161"/>
      <c r="FIX40" s="164"/>
      <c r="FIY40" s="161"/>
      <c r="FIZ40" s="164"/>
      <c r="FJA40" s="161"/>
      <c r="FJB40" s="164"/>
      <c r="FJC40" s="161"/>
      <c r="FJD40" s="164"/>
      <c r="FJE40" s="161"/>
      <c r="FJF40" s="164"/>
      <c r="FJG40" s="161"/>
      <c r="FJH40" s="164"/>
      <c r="FJI40" s="161"/>
      <c r="FJJ40" s="164"/>
      <c r="FJK40" s="161"/>
      <c r="FJL40" s="164"/>
      <c r="FJM40" s="161"/>
      <c r="FJN40" s="164"/>
      <c r="FJO40" s="161"/>
      <c r="FJP40" s="164"/>
      <c r="FJQ40" s="161"/>
      <c r="FJR40" s="164"/>
      <c r="FJS40" s="161"/>
      <c r="FJT40" s="164"/>
      <c r="FJU40" s="161"/>
      <c r="FJV40" s="164"/>
      <c r="FJW40" s="161"/>
      <c r="FJX40" s="164"/>
      <c r="FJY40" s="161"/>
      <c r="FJZ40" s="164"/>
      <c r="FKA40" s="161"/>
      <c r="FKB40" s="164"/>
      <c r="FKC40" s="161"/>
      <c r="FKD40" s="164"/>
      <c r="FKE40" s="161"/>
      <c r="FKF40" s="164"/>
      <c r="FKG40" s="161"/>
      <c r="FKH40" s="164"/>
      <c r="FKI40" s="161"/>
      <c r="FKJ40" s="164"/>
      <c r="FKK40" s="161"/>
      <c r="FKL40" s="164"/>
      <c r="FKM40" s="161"/>
      <c r="FKN40" s="164"/>
      <c r="FKO40" s="161"/>
      <c r="FKP40" s="164"/>
      <c r="FKQ40" s="161"/>
      <c r="FKR40" s="164"/>
      <c r="FKS40" s="161"/>
      <c r="FKT40" s="164"/>
      <c r="FKU40" s="161"/>
      <c r="FKV40" s="164"/>
      <c r="FKW40" s="161"/>
      <c r="FKX40" s="164"/>
      <c r="FKY40" s="161"/>
      <c r="FKZ40" s="164"/>
      <c r="FLA40" s="161"/>
      <c r="FLB40" s="164"/>
      <c r="FLC40" s="161"/>
      <c r="FLD40" s="164"/>
      <c r="FLE40" s="161"/>
      <c r="FLF40" s="164"/>
      <c r="FLG40" s="161"/>
      <c r="FLH40" s="164"/>
      <c r="FLI40" s="161"/>
      <c r="FLJ40" s="164"/>
      <c r="FLK40" s="161"/>
      <c r="FLL40" s="164"/>
      <c r="FLM40" s="161"/>
      <c r="FLN40" s="164"/>
      <c r="FLO40" s="161"/>
      <c r="FLP40" s="164"/>
      <c r="FLQ40" s="161"/>
      <c r="FLR40" s="164"/>
      <c r="FLS40" s="161"/>
      <c r="FLT40" s="164"/>
      <c r="FLU40" s="161"/>
      <c r="FLV40" s="164"/>
      <c r="FLW40" s="161"/>
      <c r="FLX40" s="164"/>
      <c r="FLY40" s="161"/>
      <c r="FLZ40" s="164"/>
      <c r="FMA40" s="161"/>
      <c r="FMB40" s="164"/>
      <c r="FMC40" s="161"/>
      <c r="FMD40" s="164"/>
      <c r="FME40" s="161"/>
      <c r="FMF40" s="164"/>
      <c r="FMG40" s="161"/>
      <c r="FMH40" s="164"/>
      <c r="FMI40" s="161"/>
      <c r="FMJ40" s="164"/>
      <c r="FMK40" s="161"/>
      <c r="FML40" s="164"/>
      <c r="FMM40" s="161"/>
      <c r="FMN40" s="164"/>
      <c r="FMO40" s="161"/>
      <c r="FMP40" s="164"/>
      <c r="FMQ40" s="161"/>
      <c r="FMR40" s="164"/>
      <c r="FMS40" s="161"/>
      <c r="FMT40" s="164"/>
      <c r="FMU40" s="161"/>
      <c r="FMV40" s="164"/>
      <c r="FMW40" s="161"/>
      <c r="FMX40" s="164"/>
      <c r="FMY40" s="161"/>
      <c r="FMZ40" s="164"/>
      <c r="FNA40" s="161"/>
      <c r="FNB40" s="164"/>
      <c r="FNC40" s="161"/>
      <c r="FND40" s="164"/>
      <c r="FNE40" s="161"/>
      <c r="FNF40" s="164"/>
      <c r="FNG40" s="161"/>
      <c r="FNH40" s="164"/>
      <c r="FNI40" s="161"/>
      <c r="FNJ40" s="164"/>
      <c r="FNK40" s="161"/>
      <c r="FNL40" s="164"/>
      <c r="FNM40" s="161"/>
      <c r="FNN40" s="164"/>
      <c r="FNO40" s="161"/>
      <c r="FNP40" s="164"/>
      <c r="FNQ40" s="161"/>
      <c r="FNR40" s="164"/>
      <c r="FNS40" s="161"/>
      <c r="FNT40" s="164"/>
      <c r="FNU40" s="161"/>
      <c r="FNV40" s="164"/>
      <c r="FNW40" s="161"/>
      <c r="FNX40" s="164"/>
      <c r="FNY40" s="161"/>
      <c r="FNZ40" s="164"/>
      <c r="FOA40" s="161"/>
      <c r="FOB40" s="164"/>
      <c r="FOC40" s="161"/>
      <c r="FOD40" s="164"/>
      <c r="FOE40" s="161"/>
      <c r="FOF40" s="164"/>
      <c r="FOG40" s="161"/>
      <c r="FOH40" s="164"/>
      <c r="FOI40" s="161"/>
      <c r="FOJ40" s="164"/>
      <c r="FOK40" s="161"/>
      <c r="FOL40" s="164"/>
      <c r="FOM40" s="161"/>
      <c r="FON40" s="164"/>
      <c r="FOO40" s="161"/>
      <c r="FOP40" s="164"/>
      <c r="FOQ40" s="161"/>
      <c r="FOR40" s="164"/>
      <c r="FOS40" s="161"/>
      <c r="FOT40" s="164"/>
      <c r="FOU40" s="161"/>
      <c r="FOV40" s="164"/>
      <c r="FOW40" s="161"/>
      <c r="FOX40" s="164"/>
      <c r="FOY40" s="161"/>
      <c r="FOZ40" s="164"/>
      <c r="FPA40" s="161"/>
      <c r="FPB40" s="164"/>
      <c r="FPC40" s="161"/>
      <c r="FPD40" s="164"/>
      <c r="FPE40" s="161"/>
      <c r="FPF40" s="164"/>
      <c r="FPG40" s="161"/>
      <c r="FPH40" s="164"/>
      <c r="FPI40" s="161"/>
      <c r="FPJ40" s="164"/>
      <c r="FPK40" s="161"/>
      <c r="FPL40" s="164"/>
      <c r="FPM40" s="161"/>
      <c r="FPN40" s="164"/>
      <c r="FPO40" s="161"/>
      <c r="FPP40" s="164"/>
      <c r="FPQ40" s="161"/>
      <c r="FPR40" s="164"/>
      <c r="FPS40" s="161"/>
      <c r="FPT40" s="164"/>
      <c r="FPU40" s="161"/>
      <c r="FPV40" s="164"/>
      <c r="FPW40" s="161"/>
      <c r="FPX40" s="164"/>
      <c r="FPY40" s="161"/>
      <c r="FPZ40" s="164"/>
      <c r="FQA40" s="161"/>
      <c r="FQB40" s="164"/>
      <c r="FQC40" s="161"/>
      <c r="FQD40" s="164"/>
      <c r="FQE40" s="161"/>
      <c r="FQF40" s="164"/>
      <c r="FQG40" s="161"/>
      <c r="FQH40" s="164"/>
      <c r="FQI40" s="161"/>
      <c r="FQJ40" s="164"/>
      <c r="FQK40" s="161"/>
      <c r="FQL40" s="164"/>
      <c r="FQM40" s="161"/>
      <c r="FQN40" s="164"/>
      <c r="FQO40" s="161"/>
      <c r="FQP40" s="164"/>
      <c r="FQQ40" s="161"/>
      <c r="FQR40" s="164"/>
      <c r="FQS40" s="161"/>
      <c r="FQT40" s="164"/>
      <c r="FQU40" s="161"/>
      <c r="FQV40" s="164"/>
      <c r="FQW40" s="161"/>
      <c r="FQX40" s="164"/>
      <c r="FQY40" s="161"/>
      <c r="FQZ40" s="164"/>
      <c r="FRA40" s="161"/>
      <c r="FRB40" s="164"/>
      <c r="FRC40" s="161"/>
      <c r="FRD40" s="164"/>
      <c r="FRE40" s="161"/>
      <c r="FRF40" s="164"/>
      <c r="FRG40" s="161"/>
      <c r="FRH40" s="164"/>
      <c r="FRI40" s="161"/>
      <c r="FRJ40" s="164"/>
      <c r="FRK40" s="161"/>
      <c r="FRL40" s="164"/>
      <c r="FRM40" s="161"/>
      <c r="FRN40" s="164"/>
      <c r="FRO40" s="161"/>
      <c r="FRP40" s="164"/>
      <c r="FRQ40" s="161"/>
      <c r="FRR40" s="164"/>
      <c r="FRS40" s="161"/>
      <c r="FRT40" s="164"/>
      <c r="FRU40" s="161"/>
      <c r="FRV40" s="164"/>
      <c r="FRW40" s="161"/>
      <c r="FRX40" s="164"/>
      <c r="FRY40" s="161"/>
      <c r="FRZ40" s="164"/>
      <c r="FSA40" s="161"/>
      <c r="FSB40" s="164"/>
      <c r="FSC40" s="161"/>
      <c r="FSD40" s="164"/>
      <c r="FSE40" s="161"/>
      <c r="FSF40" s="164"/>
      <c r="FSG40" s="161"/>
      <c r="FSH40" s="164"/>
      <c r="FSI40" s="161"/>
      <c r="FSJ40" s="164"/>
      <c r="FSK40" s="161"/>
      <c r="FSL40" s="164"/>
      <c r="FSM40" s="161"/>
      <c r="FSN40" s="164"/>
      <c r="FSO40" s="161"/>
      <c r="FSP40" s="164"/>
      <c r="FSQ40" s="161"/>
      <c r="FSR40" s="164"/>
      <c r="FSS40" s="161"/>
      <c r="FST40" s="164"/>
      <c r="FSU40" s="161"/>
      <c r="FSV40" s="164"/>
      <c r="FSW40" s="161"/>
      <c r="FSX40" s="164"/>
      <c r="FSY40" s="161"/>
      <c r="FSZ40" s="164"/>
      <c r="FTA40" s="161"/>
      <c r="FTB40" s="164"/>
      <c r="FTC40" s="161"/>
      <c r="FTD40" s="164"/>
      <c r="FTE40" s="161"/>
      <c r="FTF40" s="164"/>
      <c r="FTG40" s="161"/>
      <c r="FTH40" s="164"/>
      <c r="FTI40" s="161"/>
      <c r="FTJ40" s="164"/>
      <c r="FTK40" s="161"/>
      <c r="FTL40" s="164"/>
      <c r="FTM40" s="161"/>
      <c r="FTN40" s="164"/>
      <c r="FTO40" s="161"/>
      <c r="FTP40" s="164"/>
      <c r="FTQ40" s="161"/>
      <c r="FTR40" s="164"/>
      <c r="FTS40" s="161"/>
      <c r="FTT40" s="164"/>
      <c r="FTU40" s="161"/>
      <c r="FTV40" s="164"/>
      <c r="FTW40" s="161"/>
      <c r="FTX40" s="164"/>
      <c r="FTY40" s="161"/>
      <c r="FTZ40" s="164"/>
      <c r="FUA40" s="161"/>
      <c r="FUB40" s="164"/>
      <c r="FUC40" s="161"/>
      <c r="FUD40" s="164"/>
      <c r="FUE40" s="161"/>
      <c r="FUF40" s="164"/>
      <c r="FUG40" s="161"/>
      <c r="FUH40" s="164"/>
      <c r="FUI40" s="161"/>
      <c r="FUJ40" s="164"/>
      <c r="FUK40" s="161"/>
      <c r="FUL40" s="164"/>
      <c r="FUM40" s="161"/>
      <c r="FUN40" s="164"/>
      <c r="FUO40" s="161"/>
      <c r="FUP40" s="164"/>
      <c r="FUQ40" s="161"/>
      <c r="FUR40" s="164"/>
      <c r="FUS40" s="161"/>
      <c r="FUT40" s="164"/>
      <c r="FUU40" s="161"/>
      <c r="FUV40" s="164"/>
      <c r="FUW40" s="161"/>
      <c r="FUX40" s="164"/>
      <c r="FUY40" s="161"/>
      <c r="FUZ40" s="164"/>
      <c r="FVA40" s="161"/>
      <c r="FVB40" s="164"/>
      <c r="FVC40" s="161"/>
      <c r="FVD40" s="164"/>
      <c r="FVE40" s="161"/>
      <c r="FVF40" s="164"/>
      <c r="FVG40" s="161"/>
      <c r="FVH40" s="164"/>
      <c r="FVI40" s="161"/>
      <c r="FVJ40" s="164"/>
      <c r="FVK40" s="161"/>
      <c r="FVL40" s="164"/>
      <c r="FVM40" s="161"/>
      <c r="FVN40" s="164"/>
      <c r="FVO40" s="161"/>
      <c r="FVP40" s="164"/>
      <c r="FVQ40" s="161"/>
      <c r="FVR40" s="164"/>
      <c r="FVS40" s="161"/>
      <c r="FVT40" s="164"/>
      <c r="FVU40" s="161"/>
      <c r="FVV40" s="164"/>
      <c r="FVW40" s="161"/>
      <c r="FVX40" s="164"/>
      <c r="FVY40" s="161"/>
      <c r="FVZ40" s="164"/>
      <c r="FWA40" s="161"/>
      <c r="FWB40" s="164"/>
      <c r="FWC40" s="161"/>
      <c r="FWD40" s="164"/>
      <c r="FWE40" s="161"/>
      <c r="FWF40" s="164"/>
      <c r="FWG40" s="161"/>
      <c r="FWH40" s="164"/>
      <c r="FWI40" s="161"/>
      <c r="FWJ40" s="164"/>
      <c r="FWK40" s="161"/>
      <c r="FWL40" s="164"/>
      <c r="FWM40" s="161"/>
      <c r="FWN40" s="164"/>
      <c r="FWO40" s="161"/>
      <c r="FWP40" s="164"/>
      <c r="FWQ40" s="161"/>
      <c r="FWR40" s="164"/>
      <c r="FWS40" s="161"/>
      <c r="FWT40" s="164"/>
      <c r="FWU40" s="161"/>
      <c r="FWV40" s="164"/>
      <c r="FWW40" s="161"/>
      <c r="FWX40" s="164"/>
      <c r="FWY40" s="161"/>
      <c r="FWZ40" s="164"/>
      <c r="FXA40" s="161"/>
      <c r="FXB40" s="164"/>
      <c r="FXC40" s="161"/>
      <c r="FXD40" s="164"/>
      <c r="FXE40" s="161"/>
      <c r="FXF40" s="164"/>
      <c r="FXG40" s="161"/>
      <c r="FXH40" s="164"/>
      <c r="FXI40" s="161"/>
      <c r="FXJ40" s="164"/>
      <c r="FXK40" s="161"/>
      <c r="FXL40" s="164"/>
      <c r="FXM40" s="161"/>
      <c r="FXN40" s="164"/>
      <c r="FXO40" s="161"/>
      <c r="FXP40" s="164"/>
      <c r="FXQ40" s="161"/>
      <c r="FXR40" s="164"/>
      <c r="FXS40" s="161"/>
      <c r="FXT40" s="164"/>
      <c r="FXU40" s="161"/>
      <c r="FXV40" s="164"/>
      <c r="FXW40" s="161"/>
      <c r="FXX40" s="164"/>
      <c r="FXY40" s="161"/>
      <c r="FXZ40" s="164"/>
      <c r="FYA40" s="161"/>
      <c r="FYB40" s="164"/>
      <c r="FYC40" s="161"/>
      <c r="FYD40" s="164"/>
      <c r="FYE40" s="161"/>
      <c r="FYF40" s="164"/>
      <c r="FYG40" s="161"/>
      <c r="FYH40" s="164"/>
      <c r="FYI40" s="161"/>
      <c r="FYJ40" s="164"/>
      <c r="FYK40" s="161"/>
      <c r="FYL40" s="164"/>
      <c r="FYM40" s="161"/>
      <c r="FYN40" s="164"/>
      <c r="FYO40" s="161"/>
      <c r="FYP40" s="164"/>
      <c r="FYQ40" s="161"/>
      <c r="FYR40" s="164"/>
      <c r="FYS40" s="161"/>
      <c r="FYT40" s="164"/>
      <c r="FYU40" s="161"/>
      <c r="FYV40" s="164"/>
      <c r="FYW40" s="161"/>
      <c r="FYX40" s="164"/>
      <c r="FYY40" s="161"/>
      <c r="FYZ40" s="164"/>
      <c r="FZA40" s="161"/>
      <c r="FZB40" s="164"/>
      <c r="FZC40" s="161"/>
      <c r="FZD40" s="164"/>
      <c r="FZE40" s="161"/>
      <c r="FZF40" s="164"/>
      <c r="FZG40" s="161"/>
      <c r="FZH40" s="164"/>
      <c r="FZI40" s="161"/>
      <c r="FZJ40" s="164"/>
      <c r="FZK40" s="161"/>
      <c r="FZL40" s="164"/>
      <c r="FZM40" s="161"/>
      <c r="FZN40" s="164"/>
      <c r="FZO40" s="161"/>
      <c r="FZP40" s="164"/>
      <c r="FZQ40" s="161"/>
      <c r="FZR40" s="164"/>
      <c r="FZS40" s="161"/>
      <c r="FZT40" s="164"/>
      <c r="FZU40" s="161"/>
      <c r="FZV40" s="164"/>
      <c r="FZW40" s="161"/>
      <c r="FZX40" s="164"/>
      <c r="FZY40" s="161"/>
      <c r="FZZ40" s="164"/>
      <c r="GAA40" s="161"/>
      <c r="GAB40" s="164"/>
      <c r="GAC40" s="161"/>
      <c r="GAD40" s="164"/>
      <c r="GAE40" s="161"/>
      <c r="GAF40" s="164"/>
      <c r="GAG40" s="161"/>
      <c r="GAH40" s="164"/>
      <c r="GAI40" s="161"/>
      <c r="GAJ40" s="164"/>
      <c r="GAK40" s="161"/>
      <c r="GAL40" s="164"/>
      <c r="GAM40" s="161"/>
      <c r="GAN40" s="164"/>
      <c r="GAO40" s="161"/>
      <c r="GAP40" s="164"/>
      <c r="GAQ40" s="161"/>
      <c r="GAR40" s="164"/>
      <c r="GAS40" s="161"/>
      <c r="GAT40" s="164"/>
      <c r="GAU40" s="161"/>
      <c r="GAV40" s="164"/>
      <c r="GAW40" s="161"/>
      <c r="GAX40" s="164"/>
      <c r="GAY40" s="161"/>
      <c r="GAZ40" s="164"/>
      <c r="GBA40" s="161"/>
      <c r="GBB40" s="164"/>
      <c r="GBC40" s="161"/>
      <c r="GBD40" s="164"/>
      <c r="GBE40" s="161"/>
      <c r="GBF40" s="164"/>
      <c r="GBG40" s="161"/>
      <c r="GBH40" s="164"/>
      <c r="GBI40" s="161"/>
      <c r="GBJ40" s="164"/>
      <c r="GBK40" s="161"/>
      <c r="GBL40" s="164"/>
      <c r="GBM40" s="161"/>
      <c r="GBN40" s="164"/>
      <c r="GBO40" s="161"/>
      <c r="GBP40" s="164"/>
      <c r="GBQ40" s="161"/>
      <c r="GBR40" s="164"/>
      <c r="GBS40" s="161"/>
      <c r="GBT40" s="164"/>
      <c r="GBU40" s="161"/>
      <c r="GBV40" s="164"/>
      <c r="GBW40" s="161"/>
      <c r="GBX40" s="164"/>
      <c r="GBY40" s="161"/>
      <c r="GBZ40" s="164"/>
      <c r="GCA40" s="161"/>
      <c r="GCB40" s="164"/>
      <c r="GCC40" s="161"/>
      <c r="GCD40" s="164"/>
      <c r="GCE40" s="161"/>
      <c r="GCF40" s="164"/>
      <c r="GCG40" s="161"/>
      <c r="GCH40" s="164"/>
      <c r="GCI40" s="161"/>
      <c r="GCJ40" s="164"/>
      <c r="GCK40" s="161"/>
      <c r="GCL40" s="164"/>
      <c r="GCM40" s="161"/>
      <c r="GCN40" s="164"/>
      <c r="GCO40" s="161"/>
      <c r="GCP40" s="164"/>
      <c r="GCQ40" s="161"/>
      <c r="GCR40" s="164"/>
      <c r="GCS40" s="161"/>
      <c r="GCT40" s="164"/>
      <c r="GCU40" s="161"/>
      <c r="GCV40" s="164"/>
      <c r="GCW40" s="161"/>
      <c r="GCX40" s="164"/>
      <c r="GCY40" s="161"/>
      <c r="GCZ40" s="164"/>
      <c r="GDA40" s="161"/>
      <c r="GDB40" s="164"/>
      <c r="GDC40" s="161"/>
      <c r="GDD40" s="164"/>
      <c r="GDE40" s="161"/>
      <c r="GDF40" s="164"/>
      <c r="GDG40" s="161"/>
      <c r="GDH40" s="164"/>
      <c r="GDI40" s="161"/>
      <c r="GDJ40" s="164"/>
      <c r="GDK40" s="161"/>
      <c r="GDL40" s="164"/>
      <c r="GDM40" s="161"/>
      <c r="GDN40" s="164"/>
      <c r="GDO40" s="161"/>
      <c r="GDP40" s="164"/>
      <c r="GDQ40" s="161"/>
      <c r="GDR40" s="164"/>
      <c r="GDS40" s="161"/>
      <c r="GDT40" s="164"/>
      <c r="GDU40" s="161"/>
      <c r="GDV40" s="164"/>
      <c r="GDW40" s="161"/>
      <c r="GDX40" s="164"/>
      <c r="GDY40" s="161"/>
      <c r="GDZ40" s="164"/>
      <c r="GEA40" s="161"/>
      <c r="GEB40" s="164"/>
      <c r="GEC40" s="161"/>
      <c r="GED40" s="164"/>
      <c r="GEE40" s="161"/>
      <c r="GEF40" s="164"/>
      <c r="GEG40" s="161"/>
      <c r="GEH40" s="164"/>
      <c r="GEI40" s="161"/>
      <c r="GEJ40" s="164"/>
      <c r="GEK40" s="161"/>
      <c r="GEL40" s="164"/>
      <c r="GEM40" s="161"/>
      <c r="GEN40" s="164"/>
      <c r="GEO40" s="161"/>
      <c r="GEP40" s="164"/>
      <c r="GEQ40" s="161"/>
      <c r="GER40" s="164"/>
      <c r="GES40" s="161"/>
      <c r="GET40" s="164"/>
      <c r="GEU40" s="161"/>
      <c r="GEV40" s="164"/>
      <c r="GEW40" s="161"/>
      <c r="GEX40" s="164"/>
      <c r="GEY40" s="161"/>
      <c r="GEZ40" s="164"/>
      <c r="GFA40" s="161"/>
      <c r="GFB40" s="164"/>
      <c r="GFC40" s="161"/>
      <c r="GFD40" s="164"/>
      <c r="GFE40" s="161"/>
      <c r="GFF40" s="164"/>
      <c r="GFG40" s="161"/>
      <c r="GFH40" s="164"/>
      <c r="GFI40" s="161"/>
      <c r="GFJ40" s="164"/>
      <c r="GFK40" s="161"/>
      <c r="GFL40" s="164"/>
      <c r="GFM40" s="161"/>
      <c r="GFN40" s="164"/>
      <c r="GFO40" s="161"/>
      <c r="GFP40" s="164"/>
      <c r="GFQ40" s="161"/>
      <c r="GFR40" s="164"/>
      <c r="GFS40" s="161"/>
      <c r="GFT40" s="164"/>
      <c r="GFU40" s="161"/>
      <c r="GFV40" s="164"/>
      <c r="GFW40" s="161"/>
      <c r="GFX40" s="164"/>
      <c r="GFY40" s="161"/>
      <c r="GFZ40" s="164"/>
      <c r="GGA40" s="161"/>
      <c r="GGB40" s="164"/>
      <c r="GGC40" s="161"/>
      <c r="GGD40" s="164"/>
      <c r="GGE40" s="161"/>
      <c r="GGF40" s="164"/>
      <c r="GGG40" s="161"/>
      <c r="GGH40" s="164"/>
      <c r="GGI40" s="161"/>
      <c r="GGJ40" s="164"/>
      <c r="GGK40" s="161"/>
      <c r="GGL40" s="164"/>
      <c r="GGM40" s="161"/>
      <c r="GGN40" s="164"/>
      <c r="GGO40" s="161"/>
      <c r="GGP40" s="164"/>
      <c r="GGQ40" s="161"/>
      <c r="GGR40" s="164"/>
      <c r="GGS40" s="161"/>
      <c r="GGT40" s="164"/>
      <c r="GGU40" s="161"/>
      <c r="GGV40" s="164"/>
      <c r="GGW40" s="161"/>
      <c r="GGX40" s="164"/>
      <c r="GGY40" s="161"/>
      <c r="GGZ40" s="164"/>
      <c r="GHA40" s="161"/>
      <c r="GHB40" s="164"/>
      <c r="GHC40" s="161"/>
      <c r="GHD40" s="164"/>
      <c r="GHE40" s="161"/>
      <c r="GHF40" s="164"/>
      <c r="GHG40" s="161"/>
      <c r="GHH40" s="164"/>
      <c r="GHI40" s="161"/>
      <c r="GHJ40" s="164"/>
      <c r="GHK40" s="161"/>
      <c r="GHL40" s="164"/>
      <c r="GHM40" s="161"/>
      <c r="GHN40" s="164"/>
      <c r="GHO40" s="161"/>
      <c r="GHP40" s="164"/>
      <c r="GHQ40" s="161"/>
      <c r="GHR40" s="164"/>
      <c r="GHS40" s="161"/>
      <c r="GHT40" s="164"/>
      <c r="GHU40" s="161"/>
      <c r="GHV40" s="164"/>
      <c r="GHW40" s="161"/>
      <c r="GHX40" s="164"/>
      <c r="GHY40" s="161"/>
      <c r="GHZ40" s="164"/>
      <c r="GIA40" s="161"/>
      <c r="GIB40" s="164"/>
      <c r="GIC40" s="161"/>
      <c r="GID40" s="164"/>
      <c r="GIE40" s="161"/>
      <c r="GIF40" s="164"/>
      <c r="GIG40" s="161"/>
      <c r="GIH40" s="164"/>
      <c r="GII40" s="161"/>
      <c r="GIJ40" s="164"/>
      <c r="GIK40" s="161"/>
      <c r="GIL40" s="164"/>
      <c r="GIM40" s="161"/>
      <c r="GIN40" s="164"/>
      <c r="GIO40" s="161"/>
      <c r="GIP40" s="164"/>
      <c r="GIQ40" s="161"/>
      <c r="GIR40" s="164"/>
      <c r="GIS40" s="161"/>
      <c r="GIT40" s="164"/>
      <c r="GIU40" s="161"/>
      <c r="GIV40" s="164"/>
      <c r="GIW40" s="161"/>
      <c r="GIX40" s="164"/>
      <c r="GIY40" s="161"/>
      <c r="GIZ40" s="164"/>
      <c r="GJA40" s="161"/>
      <c r="GJB40" s="164"/>
      <c r="GJC40" s="161"/>
      <c r="GJD40" s="164"/>
      <c r="GJE40" s="161"/>
      <c r="GJF40" s="164"/>
      <c r="GJG40" s="161"/>
      <c r="GJH40" s="164"/>
      <c r="GJI40" s="161"/>
      <c r="GJJ40" s="164"/>
      <c r="GJK40" s="161"/>
      <c r="GJL40" s="164"/>
      <c r="GJM40" s="161"/>
      <c r="GJN40" s="164"/>
      <c r="GJO40" s="161"/>
      <c r="GJP40" s="164"/>
      <c r="GJQ40" s="161"/>
      <c r="GJR40" s="164"/>
      <c r="GJS40" s="161"/>
      <c r="GJT40" s="164"/>
      <c r="GJU40" s="161"/>
      <c r="GJV40" s="164"/>
      <c r="GJW40" s="161"/>
      <c r="GJX40" s="164"/>
      <c r="GJY40" s="161"/>
      <c r="GJZ40" s="164"/>
      <c r="GKA40" s="161"/>
      <c r="GKB40" s="164"/>
      <c r="GKC40" s="161"/>
      <c r="GKD40" s="164"/>
      <c r="GKE40" s="161"/>
      <c r="GKF40" s="164"/>
      <c r="GKG40" s="161"/>
      <c r="GKH40" s="164"/>
      <c r="GKI40" s="161"/>
      <c r="GKJ40" s="164"/>
      <c r="GKK40" s="161"/>
      <c r="GKL40" s="164"/>
      <c r="GKM40" s="161"/>
      <c r="GKN40" s="164"/>
      <c r="GKO40" s="161"/>
      <c r="GKP40" s="164"/>
      <c r="GKQ40" s="161"/>
      <c r="GKR40" s="164"/>
      <c r="GKS40" s="161"/>
      <c r="GKT40" s="164"/>
      <c r="GKU40" s="161"/>
      <c r="GKV40" s="164"/>
      <c r="GKW40" s="161"/>
      <c r="GKX40" s="164"/>
      <c r="GKY40" s="161"/>
      <c r="GKZ40" s="164"/>
      <c r="GLA40" s="161"/>
      <c r="GLB40" s="164"/>
      <c r="GLC40" s="161"/>
      <c r="GLD40" s="164"/>
      <c r="GLE40" s="161"/>
      <c r="GLF40" s="164"/>
      <c r="GLG40" s="161"/>
      <c r="GLH40" s="164"/>
      <c r="GLI40" s="161"/>
      <c r="GLJ40" s="164"/>
      <c r="GLK40" s="161"/>
      <c r="GLL40" s="164"/>
      <c r="GLM40" s="161"/>
      <c r="GLN40" s="164"/>
      <c r="GLO40" s="161"/>
      <c r="GLP40" s="164"/>
      <c r="GLQ40" s="161"/>
      <c r="GLR40" s="164"/>
      <c r="GLS40" s="161"/>
      <c r="GLT40" s="164"/>
      <c r="GLU40" s="161"/>
      <c r="GLV40" s="164"/>
      <c r="GLW40" s="161"/>
      <c r="GLX40" s="164"/>
      <c r="GLY40" s="161"/>
      <c r="GLZ40" s="164"/>
      <c r="GMA40" s="161"/>
      <c r="GMB40" s="164"/>
      <c r="GMC40" s="161"/>
      <c r="GMD40" s="164"/>
      <c r="GME40" s="161"/>
      <c r="GMF40" s="164"/>
      <c r="GMG40" s="161"/>
      <c r="GMH40" s="164"/>
      <c r="GMI40" s="161"/>
      <c r="GMJ40" s="164"/>
      <c r="GMK40" s="161"/>
      <c r="GML40" s="164"/>
      <c r="GMM40" s="161"/>
      <c r="GMN40" s="164"/>
      <c r="GMO40" s="161"/>
      <c r="GMP40" s="164"/>
      <c r="GMQ40" s="161"/>
      <c r="GMR40" s="164"/>
      <c r="GMS40" s="161"/>
      <c r="GMT40" s="164"/>
      <c r="GMU40" s="161"/>
      <c r="GMV40" s="164"/>
      <c r="GMW40" s="161"/>
      <c r="GMX40" s="164"/>
      <c r="GMY40" s="161"/>
      <c r="GMZ40" s="164"/>
      <c r="GNA40" s="161"/>
      <c r="GNB40" s="164"/>
      <c r="GNC40" s="161"/>
      <c r="GND40" s="164"/>
      <c r="GNE40" s="161"/>
      <c r="GNF40" s="164"/>
      <c r="GNG40" s="161"/>
      <c r="GNH40" s="164"/>
      <c r="GNI40" s="161"/>
      <c r="GNJ40" s="164"/>
      <c r="GNK40" s="161"/>
      <c r="GNL40" s="164"/>
      <c r="GNM40" s="161"/>
      <c r="GNN40" s="164"/>
      <c r="GNO40" s="161"/>
      <c r="GNP40" s="164"/>
      <c r="GNQ40" s="161"/>
      <c r="GNR40" s="164"/>
      <c r="GNS40" s="161"/>
      <c r="GNT40" s="164"/>
      <c r="GNU40" s="161"/>
      <c r="GNV40" s="164"/>
      <c r="GNW40" s="161"/>
      <c r="GNX40" s="164"/>
      <c r="GNY40" s="161"/>
      <c r="GNZ40" s="164"/>
      <c r="GOA40" s="161"/>
      <c r="GOB40" s="164"/>
      <c r="GOC40" s="161"/>
      <c r="GOD40" s="164"/>
      <c r="GOE40" s="161"/>
      <c r="GOF40" s="164"/>
      <c r="GOG40" s="161"/>
      <c r="GOH40" s="164"/>
      <c r="GOI40" s="161"/>
      <c r="GOJ40" s="164"/>
      <c r="GOK40" s="161"/>
      <c r="GOL40" s="164"/>
      <c r="GOM40" s="161"/>
      <c r="GON40" s="164"/>
      <c r="GOO40" s="161"/>
      <c r="GOP40" s="164"/>
      <c r="GOQ40" s="161"/>
      <c r="GOR40" s="164"/>
      <c r="GOS40" s="161"/>
      <c r="GOT40" s="164"/>
      <c r="GOU40" s="161"/>
      <c r="GOV40" s="164"/>
      <c r="GOW40" s="161"/>
      <c r="GOX40" s="164"/>
      <c r="GOY40" s="161"/>
      <c r="GOZ40" s="164"/>
      <c r="GPA40" s="161"/>
      <c r="GPB40" s="164"/>
      <c r="GPC40" s="161"/>
      <c r="GPD40" s="164"/>
      <c r="GPE40" s="161"/>
      <c r="GPF40" s="164"/>
      <c r="GPG40" s="161"/>
      <c r="GPH40" s="164"/>
      <c r="GPI40" s="161"/>
      <c r="GPJ40" s="164"/>
      <c r="GPK40" s="161"/>
      <c r="GPL40" s="164"/>
      <c r="GPM40" s="161"/>
      <c r="GPN40" s="164"/>
      <c r="GPO40" s="161"/>
      <c r="GPP40" s="164"/>
      <c r="GPQ40" s="161"/>
      <c r="GPR40" s="164"/>
      <c r="GPS40" s="161"/>
      <c r="GPT40" s="164"/>
      <c r="GPU40" s="161"/>
      <c r="GPV40" s="164"/>
      <c r="GPW40" s="161"/>
      <c r="GPX40" s="164"/>
      <c r="GPY40" s="161"/>
      <c r="GPZ40" s="164"/>
      <c r="GQA40" s="161"/>
      <c r="GQB40" s="164"/>
      <c r="GQC40" s="161"/>
      <c r="GQD40" s="164"/>
      <c r="GQE40" s="161"/>
      <c r="GQF40" s="164"/>
      <c r="GQG40" s="161"/>
      <c r="GQH40" s="164"/>
      <c r="GQI40" s="161"/>
      <c r="GQJ40" s="164"/>
      <c r="GQK40" s="161"/>
      <c r="GQL40" s="164"/>
      <c r="GQM40" s="161"/>
      <c r="GQN40" s="164"/>
      <c r="GQO40" s="161"/>
      <c r="GQP40" s="164"/>
      <c r="GQQ40" s="161"/>
      <c r="GQR40" s="164"/>
      <c r="GQS40" s="161"/>
      <c r="GQT40" s="164"/>
      <c r="GQU40" s="161"/>
      <c r="GQV40" s="164"/>
      <c r="GQW40" s="161"/>
      <c r="GQX40" s="164"/>
      <c r="GQY40" s="161"/>
      <c r="GQZ40" s="164"/>
      <c r="GRA40" s="161"/>
      <c r="GRB40" s="164"/>
      <c r="GRC40" s="161"/>
      <c r="GRD40" s="164"/>
      <c r="GRE40" s="161"/>
      <c r="GRF40" s="164"/>
      <c r="GRG40" s="161"/>
      <c r="GRH40" s="164"/>
      <c r="GRI40" s="161"/>
      <c r="GRJ40" s="164"/>
      <c r="GRK40" s="161"/>
      <c r="GRL40" s="164"/>
      <c r="GRM40" s="161"/>
      <c r="GRN40" s="164"/>
      <c r="GRO40" s="161"/>
      <c r="GRP40" s="164"/>
      <c r="GRQ40" s="161"/>
      <c r="GRR40" s="164"/>
      <c r="GRS40" s="161"/>
      <c r="GRT40" s="164"/>
      <c r="GRU40" s="161"/>
      <c r="GRV40" s="164"/>
      <c r="GRW40" s="161"/>
      <c r="GRX40" s="164"/>
      <c r="GRY40" s="161"/>
      <c r="GRZ40" s="164"/>
      <c r="GSA40" s="161"/>
      <c r="GSB40" s="164"/>
      <c r="GSC40" s="161"/>
      <c r="GSD40" s="164"/>
      <c r="GSE40" s="161"/>
      <c r="GSF40" s="164"/>
      <c r="GSG40" s="161"/>
      <c r="GSH40" s="164"/>
      <c r="GSI40" s="161"/>
      <c r="GSJ40" s="164"/>
      <c r="GSK40" s="161"/>
      <c r="GSL40" s="164"/>
      <c r="GSM40" s="161"/>
      <c r="GSN40" s="164"/>
      <c r="GSO40" s="161"/>
      <c r="GSP40" s="164"/>
      <c r="GSQ40" s="161"/>
      <c r="GSR40" s="164"/>
      <c r="GSS40" s="161"/>
      <c r="GST40" s="164"/>
      <c r="GSU40" s="161"/>
      <c r="GSV40" s="164"/>
      <c r="GSW40" s="161"/>
      <c r="GSX40" s="164"/>
      <c r="GSY40" s="161"/>
      <c r="GSZ40" s="164"/>
      <c r="GTA40" s="161"/>
      <c r="GTB40" s="164"/>
      <c r="GTC40" s="161"/>
      <c r="GTD40" s="164"/>
      <c r="GTE40" s="161"/>
      <c r="GTF40" s="164"/>
      <c r="GTG40" s="161"/>
      <c r="GTH40" s="164"/>
      <c r="GTI40" s="161"/>
      <c r="GTJ40" s="164"/>
      <c r="GTK40" s="161"/>
      <c r="GTL40" s="164"/>
      <c r="GTM40" s="161"/>
      <c r="GTN40" s="164"/>
      <c r="GTO40" s="161"/>
      <c r="GTP40" s="164"/>
      <c r="GTQ40" s="161"/>
      <c r="GTR40" s="164"/>
      <c r="GTS40" s="161"/>
      <c r="GTT40" s="164"/>
      <c r="GTU40" s="161"/>
      <c r="GTV40" s="164"/>
      <c r="GTW40" s="161"/>
      <c r="GTX40" s="164"/>
      <c r="GTY40" s="161"/>
      <c r="GTZ40" s="164"/>
      <c r="GUA40" s="161"/>
      <c r="GUB40" s="164"/>
      <c r="GUC40" s="161"/>
      <c r="GUD40" s="164"/>
      <c r="GUE40" s="161"/>
      <c r="GUF40" s="164"/>
      <c r="GUG40" s="161"/>
      <c r="GUH40" s="164"/>
      <c r="GUI40" s="161"/>
      <c r="GUJ40" s="164"/>
      <c r="GUK40" s="161"/>
      <c r="GUL40" s="164"/>
      <c r="GUM40" s="161"/>
      <c r="GUN40" s="164"/>
      <c r="GUO40" s="161"/>
      <c r="GUP40" s="164"/>
      <c r="GUQ40" s="161"/>
      <c r="GUR40" s="164"/>
      <c r="GUS40" s="161"/>
      <c r="GUT40" s="164"/>
      <c r="GUU40" s="161"/>
      <c r="GUV40" s="164"/>
      <c r="GUW40" s="161"/>
      <c r="GUX40" s="164"/>
      <c r="GUY40" s="161"/>
      <c r="GUZ40" s="164"/>
      <c r="GVA40" s="161"/>
      <c r="GVB40" s="164"/>
      <c r="GVC40" s="161"/>
      <c r="GVD40" s="164"/>
      <c r="GVE40" s="161"/>
      <c r="GVF40" s="164"/>
      <c r="GVG40" s="161"/>
      <c r="GVH40" s="164"/>
      <c r="GVI40" s="161"/>
      <c r="GVJ40" s="164"/>
      <c r="GVK40" s="161"/>
      <c r="GVL40" s="164"/>
      <c r="GVM40" s="161"/>
      <c r="GVN40" s="164"/>
      <c r="GVO40" s="161"/>
      <c r="GVP40" s="164"/>
      <c r="GVQ40" s="161"/>
      <c r="GVR40" s="164"/>
      <c r="GVS40" s="161"/>
      <c r="GVT40" s="164"/>
      <c r="GVU40" s="161"/>
      <c r="GVV40" s="164"/>
      <c r="GVW40" s="161"/>
      <c r="GVX40" s="164"/>
      <c r="GVY40" s="161"/>
      <c r="GVZ40" s="164"/>
      <c r="GWA40" s="161"/>
      <c r="GWB40" s="164"/>
      <c r="GWC40" s="161"/>
      <c r="GWD40" s="164"/>
      <c r="GWE40" s="161"/>
      <c r="GWF40" s="164"/>
      <c r="GWG40" s="161"/>
      <c r="GWH40" s="164"/>
      <c r="GWI40" s="161"/>
      <c r="GWJ40" s="164"/>
      <c r="GWK40" s="161"/>
      <c r="GWL40" s="164"/>
      <c r="GWM40" s="161"/>
      <c r="GWN40" s="164"/>
      <c r="GWO40" s="161"/>
      <c r="GWP40" s="164"/>
      <c r="GWQ40" s="161"/>
      <c r="GWR40" s="164"/>
      <c r="GWS40" s="161"/>
      <c r="GWT40" s="164"/>
      <c r="GWU40" s="161"/>
      <c r="GWV40" s="164"/>
      <c r="GWW40" s="161"/>
      <c r="GWX40" s="164"/>
      <c r="GWY40" s="161"/>
      <c r="GWZ40" s="164"/>
      <c r="GXA40" s="161"/>
      <c r="GXB40" s="164"/>
      <c r="GXC40" s="161"/>
      <c r="GXD40" s="164"/>
      <c r="GXE40" s="161"/>
      <c r="GXF40" s="164"/>
      <c r="GXG40" s="161"/>
      <c r="GXH40" s="164"/>
      <c r="GXI40" s="161"/>
      <c r="GXJ40" s="164"/>
      <c r="GXK40" s="161"/>
      <c r="GXL40" s="164"/>
      <c r="GXM40" s="161"/>
      <c r="GXN40" s="164"/>
      <c r="GXO40" s="161"/>
      <c r="GXP40" s="164"/>
      <c r="GXQ40" s="161"/>
      <c r="GXR40" s="164"/>
      <c r="GXS40" s="161"/>
      <c r="GXT40" s="164"/>
      <c r="GXU40" s="161"/>
      <c r="GXV40" s="164"/>
      <c r="GXW40" s="161"/>
      <c r="GXX40" s="164"/>
      <c r="GXY40" s="161"/>
      <c r="GXZ40" s="164"/>
      <c r="GYA40" s="161"/>
      <c r="GYB40" s="164"/>
      <c r="GYC40" s="161"/>
      <c r="GYD40" s="164"/>
      <c r="GYE40" s="161"/>
      <c r="GYF40" s="164"/>
      <c r="GYG40" s="161"/>
      <c r="GYH40" s="164"/>
      <c r="GYI40" s="161"/>
      <c r="GYJ40" s="164"/>
      <c r="GYK40" s="161"/>
      <c r="GYL40" s="164"/>
      <c r="GYM40" s="161"/>
      <c r="GYN40" s="164"/>
      <c r="GYO40" s="161"/>
      <c r="GYP40" s="164"/>
      <c r="GYQ40" s="161"/>
      <c r="GYR40" s="164"/>
      <c r="GYS40" s="161"/>
      <c r="GYT40" s="164"/>
      <c r="GYU40" s="161"/>
      <c r="GYV40" s="164"/>
      <c r="GYW40" s="161"/>
      <c r="GYX40" s="164"/>
      <c r="GYY40" s="161"/>
      <c r="GYZ40" s="164"/>
      <c r="GZA40" s="161"/>
      <c r="GZB40" s="164"/>
      <c r="GZC40" s="161"/>
      <c r="GZD40" s="164"/>
      <c r="GZE40" s="161"/>
      <c r="GZF40" s="164"/>
      <c r="GZG40" s="161"/>
      <c r="GZH40" s="164"/>
      <c r="GZI40" s="161"/>
      <c r="GZJ40" s="164"/>
      <c r="GZK40" s="161"/>
      <c r="GZL40" s="164"/>
      <c r="GZM40" s="161"/>
      <c r="GZN40" s="164"/>
      <c r="GZO40" s="161"/>
      <c r="GZP40" s="164"/>
      <c r="GZQ40" s="161"/>
      <c r="GZR40" s="164"/>
      <c r="GZS40" s="161"/>
      <c r="GZT40" s="164"/>
      <c r="GZU40" s="161"/>
      <c r="GZV40" s="164"/>
      <c r="GZW40" s="161"/>
      <c r="GZX40" s="164"/>
      <c r="GZY40" s="161"/>
      <c r="GZZ40" s="164"/>
      <c r="HAA40" s="161"/>
      <c r="HAB40" s="164"/>
      <c r="HAC40" s="161"/>
      <c r="HAD40" s="164"/>
      <c r="HAE40" s="161"/>
      <c r="HAF40" s="164"/>
      <c r="HAG40" s="161"/>
      <c r="HAH40" s="164"/>
      <c r="HAI40" s="161"/>
      <c r="HAJ40" s="164"/>
      <c r="HAK40" s="161"/>
      <c r="HAL40" s="164"/>
      <c r="HAM40" s="161"/>
      <c r="HAN40" s="164"/>
      <c r="HAO40" s="161"/>
      <c r="HAP40" s="164"/>
      <c r="HAQ40" s="161"/>
      <c r="HAR40" s="164"/>
      <c r="HAS40" s="161"/>
      <c r="HAT40" s="164"/>
      <c r="HAU40" s="161"/>
      <c r="HAV40" s="164"/>
      <c r="HAW40" s="161"/>
      <c r="HAX40" s="164"/>
      <c r="HAY40" s="161"/>
      <c r="HAZ40" s="164"/>
      <c r="HBA40" s="161"/>
      <c r="HBB40" s="164"/>
      <c r="HBC40" s="161"/>
      <c r="HBD40" s="164"/>
      <c r="HBE40" s="161"/>
      <c r="HBF40" s="164"/>
      <c r="HBG40" s="161"/>
      <c r="HBH40" s="164"/>
      <c r="HBI40" s="161"/>
      <c r="HBJ40" s="164"/>
      <c r="HBK40" s="161"/>
      <c r="HBL40" s="164"/>
      <c r="HBM40" s="161"/>
      <c r="HBN40" s="164"/>
      <c r="HBO40" s="161"/>
      <c r="HBP40" s="164"/>
      <c r="HBQ40" s="161"/>
      <c r="HBR40" s="164"/>
      <c r="HBS40" s="161"/>
      <c r="HBT40" s="164"/>
      <c r="HBU40" s="161"/>
      <c r="HBV40" s="164"/>
      <c r="HBW40" s="161"/>
      <c r="HBX40" s="164"/>
      <c r="HBY40" s="161"/>
      <c r="HBZ40" s="164"/>
      <c r="HCA40" s="161"/>
      <c r="HCB40" s="164"/>
      <c r="HCC40" s="161"/>
      <c r="HCD40" s="164"/>
      <c r="HCE40" s="161"/>
      <c r="HCF40" s="164"/>
      <c r="HCG40" s="161"/>
      <c r="HCH40" s="164"/>
      <c r="HCI40" s="161"/>
      <c r="HCJ40" s="164"/>
      <c r="HCK40" s="161"/>
      <c r="HCL40" s="164"/>
      <c r="HCM40" s="161"/>
      <c r="HCN40" s="164"/>
      <c r="HCO40" s="161"/>
      <c r="HCP40" s="164"/>
      <c r="HCQ40" s="161"/>
      <c r="HCR40" s="164"/>
      <c r="HCS40" s="161"/>
      <c r="HCT40" s="164"/>
      <c r="HCU40" s="161"/>
      <c r="HCV40" s="164"/>
      <c r="HCW40" s="161"/>
      <c r="HCX40" s="164"/>
      <c r="HCY40" s="161"/>
      <c r="HCZ40" s="164"/>
      <c r="HDA40" s="161"/>
      <c r="HDB40" s="164"/>
      <c r="HDC40" s="161"/>
      <c r="HDD40" s="164"/>
      <c r="HDE40" s="161"/>
      <c r="HDF40" s="164"/>
      <c r="HDG40" s="161"/>
      <c r="HDH40" s="164"/>
      <c r="HDI40" s="161"/>
      <c r="HDJ40" s="164"/>
      <c r="HDK40" s="161"/>
      <c r="HDL40" s="164"/>
      <c r="HDM40" s="161"/>
      <c r="HDN40" s="164"/>
      <c r="HDO40" s="161"/>
      <c r="HDP40" s="164"/>
      <c r="HDQ40" s="161"/>
      <c r="HDR40" s="164"/>
      <c r="HDS40" s="161"/>
      <c r="HDT40" s="164"/>
      <c r="HDU40" s="161"/>
      <c r="HDV40" s="164"/>
      <c r="HDW40" s="161"/>
      <c r="HDX40" s="164"/>
      <c r="HDY40" s="161"/>
      <c r="HDZ40" s="164"/>
      <c r="HEA40" s="161"/>
      <c r="HEB40" s="164"/>
      <c r="HEC40" s="161"/>
      <c r="HED40" s="164"/>
      <c r="HEE40" s="161"/>
      <c r="HEF40" s="164"/>
      <c r="HEG40" s="161"/>
      <c r="HEH40" s="164"/>
      <c r="HEI40" s="161"/>
      <c r="HEJ40" s="164"/>
      <c r="HEK40" s="161"/>
      <c r="HEL40" s="164"/>
      <c r="HEM40" s="161"/>
      <c r="HEN40" s="164"/>
      <c r="HEO40" s="161"/>
      <c r="HEP40" s="164"/>
      <c r="HEQ40" s="161"/>
      <c r="HER40" s="164"/>
      <c r="HES40" s="161"/>
      <c r="HET40" s="164"/>
      <c r="HEU40" s="161"/>
      <c r="HEV40" s="164"/>
      <c r="HEW40" s="161"/>
      <c r="HEX40" s="164"/>
      <c r="HEY40" s="161"/>
      <c r="HEZ40" s="164"/>
      <c r="HFA40" s="161"/>
      <c r="HFB40" s="164"/>
      <c r="HFC40" s="161"/>
      <c r="HFD40" s="164"/>
      <c r="HFE40" s="161"/>
      <c r="HFF40" s="164"/>
      <c r="HFG40" s="161"/>
      <c r="HFH40" s="164"/>
      <c r="HFI40" s="161"/>
      <c r="HFJ40" s="164"/>
      <c r="HFK40" s="161"/>
      <c r="HFL40" s="164"/>
      <c r="HFM40" s="161"/>
      <c r="HFN40" s="164"/>
      <c r="HFO40" s="161"/>
      <c r="HFP40" s="164"/>
      <c r="HFQ40" s="161"/>
      <c r="HFR40" s="164"/>
      <c r="HFS40" s="161"/>
      <c r="HFT40" s="164"/>
      <c r="HFU40" s="161"/>
      <c r="HFV40" s="164"/>
      <c r="HFW40" s="161"/>
      <c r="HFX40" s="164"/>
      <c r="HFY40" s="161"/>
      <c r="HFZ40" s="164"/>
      <c r="HGA40" s="161"/>
      <c r="HGB40" s="164"/>
      <c r="HGC40" s="161"/>
      <c r="HGD40" s="164"/>
      <c r="HGE40" s="161"/>
      <c r="HGF40" s="164"/>
      <c r="HGG40" s="161"/>
      <c r="HGH40" s="164"/>
      <c r="HGI40" s="161"/>
      <c r="HGJ40" s="164"/>
      <c r="HGK40" s="161"/>
      <c r="HGL40" s="164"/>
      <c r="HGM40" s="161"/>
      <c r="HGN40" s="164"/>
      <c r="HGO40" s="161"/>
      <c r="HGP40" s="164"/>
      <c r="HGQ40" s="161"/>
      <c r="HGR40" s="164"/>
      <c r="HGS40" s="161"/>
      <c r="HGT40" s="164"/>
      <c r="HGU40" s="161"/>
      <c r="HGV40" s="164"/>
      <c r="HGW40" s="161"/>
      <c r="HGX40" s="164"/>
      <c r="HGY40" s="161"/>
      <c r="HGZ40" s="164"/>
      <c r="HHA40" s="161"/>
      <c r="HHB40" s="164"/>
      <c r="HHC40" s="161"/>
      <c r="HHD40" s="164"/>
      <c r="HHE40" s="161"/>
      <c r="HHF40" s="164"/>
      <c r="HHG40" s="161"/>
      <c r="HHH40" s="164"/>
      <c r="HHI40" s="161"/>
      <c r="HHJ40" s="164"/>
      <c r="HHK40" s="161"/>
      <c r="HHL40" s="164"/>
      <c r="HHM40" s="161"/>
      <c r="HHN40" s="164"/>
      <c r="HHO40" s="161"/>
      <c r="HHP40" s="164"/>
      <c r="HHQ40" s="161"/>
      <c r="HHR40" s="164"/>
      <c r="HHS40" s="161"/>
      <c r="HHT40" s="164"/>
      <c r="HHU40" s="161"/>
      <c r="HHV40" s="164"/>
      <c r="HHW40" s="161"/>
      <c r="HHX40" s="164"/>
      <c r="HHY40" s="161"/>
      <c r="HHZ40" s="164"/>
      <c r="HIA40" s="161"/>
      <c r="HIB40" s="164"/>
      <c r="HIC40" s="161"/>
      <c r="HID40" s="164"/>
      <c r="HIE40" s="161"/>
      <c r="HIF40" s="164"/>
      <c r="HIG40" s="161"/>
      <c r="HIH40" s="164"/>
      <c r="HII40" s="161"/>
      <c r="HIJ40" s="164"/>
      <c r="HIK40" s="161"/>
      <c r="HIL40" s="164"/>
      <c r="HIM40" s="161"/>
      <c r="HIN40" s="164"/>
      <c r="HIO40" s="161"/>
      <c r="HIP40" s="164"/>
      <c r="HIQ40" s="161"/>
      <c r="HIR40" s="164"/>
      <c r="HIS40" s="161"/>
      <c r="HIT40" s="164"/>
      <c r="HIU40" s="161"/>
      <c r="HIV40" s="164"/>
      <c r="HIW40" s="161"/>
      <c r="HIX40" s="164"/>
      <c r="HIY40" s="161"/>
      <c r="HIZ40" s="164"/>
      <c r="HJA40" s="161"/>
      <c r="HJB40" s="164"/>
      <c r="HJC40" s="161"/>
      <c r="HJD40" s="164"/>
      <c r="HJE40" s="161"/>
      <c r="HJF40" s="164"/>
      <c r="HJG40" s="161"/>
      <c r="HJH40" s="164"/>
      <c r="HJI40" s="161"/>
      <c r="HJJ40" s="164"/>
      <c r="HJK40" s="161"/>
      <c r="HJL40" s="164"/>
      <c r="HJM40" s="161"/>
      <c r="HJN40" s="164"/>
      <c r="HJO40" s="161"/>
      <c r="HJP40" s="164"/>
      <c r="HJQ40" s="161"/>
      <c r="HJR40" s="164"/>
      <c r="HJS40" s="161"/>
      <c r="HJT40" s="164"/>
      <c r="HJU40" s="161"/>
      <c r="HJV40" s="164"/>
      <c r="HJW40" s="161"/>
      <c r="HJX40" s="164"/>
      <c r="HJY40" s="161"/>
      <c r="HJZ40" s="164"/>
      <c r="HKA40" s="161"/>
      <c r="HKB40" s="164"/>
      <c r="HKC40" s="161"/>
      <c r="HKD40" s="164"/>
      <c r="HKE40" s="161"/>
      <c r="HKF40" s="164"/>
      <c r="HKG40" s="161"/>
      <c r="HKH40" s="164"/>
      <c r="HKI40" s="161"/>
      <c r="HKJ40" s="164"/>
      <c r="HKK40" s="161"/>
      <c r="HKL40" s="164"/>
      <c r="HKM40" s="161"/>
      <c r="HKN40" s="164"/>
      <c r="HKO40" s="161"/>
      <c r="HKP40" s="164"/>
      <c r="HKQ40" s="161"/>
      <c r="HKR40" s="164"/>
      <c r="HKS40" s="161"/>
      <c r="HKT40" s="164"/>
      <c r="HKU40" s="161"/>
      <c r="HKV40" s="164"/>
      <c r="HKW40" s="161"/>
      <c r="HKX40" s="164"/>
      <c r="HKY40" s="161"/>
      <c r="HKZ40" s="164"/>
      <c r="HLA40" s="161"/>
      <c r="HLB40" s="164"/>
      <c r="HLC40" s="161"/>
      <c r="HLD40" s="164"/>
      <c r="HLE40" s="161"/>
      <c r="HLF40" s="164"/>
      <c r="HLG40" s="161"/>
      <c r="HLH40" s="164"/>
      <c r="HLI40" s="161"/>
      <c r="HLJ40" s="164"/>
      <c r="HLK40" s="161"/>
      <c r="HLL40" s="164"/>
      <c r="HLM40" s="161"/>
      <c r="HLN40" s="164"/>
      <c r="HLO40" s="161"/>
      <c r="HLP40" s="164"/>
      <c r="HLQ40" s="161"/>
      <c r="HLR40" s="164"/>
      <c r="HLS40" s="161"/>
      <c r="HLT40" s="164"/>
      <c r="HLU40" s="161"/>
      <c r="HLV40" s="164"/>
      <c r="HLW40" s="161"/>
      <c r="HLX40" s="164"/>
      <c r="HLY40" s="161"/>
      <c r="HLZ40" s="164"/>
      <c r="HMA40" s="161"/>
      <c r="HMB40" s="164"/>
      <c r="HMC40" s="161"/>
      <c r="HMD40" s="164"/>
      <c r="HME40" s="161"/>
      <c r="HMF40" s="164"/>
      <c r="HMG40" s="161"/>
      <c r="HMH40" s="164"/>
      <c r="HMI40" s="161"/>
      <c r="HMJ40" s="164"/>
      <c r="HMK40" s="161"/>
      <c r="HML40" s="164"/>
      <c r="HMM40" s="161"/>
      <c r="HMN40" s="164"/>
      <c r="HMO40" s="161"/>
      <c r="HMP40" s="164"/>
      <c r="HMQ40" s="161"/>
      <c r="HMR40" s="164"/>
      <c r="HMS40" s="161"/>
      <c r="HMT40" s="164"/>
      <c r="HMU40" s="161"/>
      <c r="HMV40" s="164"/>
      <c r="HMW40" s="161"/>
      <c r="HMX40" s="164"/>
      <c r="HMY40" s="161"/>
      <c r="HMZ40" s="164"/>
      <c r="HNA40" s="161"/>
      <c r="HNB40" s="164"/>
      <c r="HNC40" s="161"/>
      <c r="HND40" s="164"/>
      <c r="HNE40" s="161"/>
      <c r="HNF40" s="164"/>
      <c r="HNG40" s="161"/>
      <c r="HNH40" s="164"/>
      <c r="HNI40" s="161"/>
      <c r="HNJ40" s="164"/>
      <c r="HNK40" s="161"/>
      <c r="HNL40" s="164"/>
      <c r="HNM40" s="161"/>
      <c r="HNN40" s="164"/>
      <c r="HNO40" s="161"/>
      <c r="HNP40" s="164"/>
      <c r="HNQ40" s="161"/>
      <c r="HNR40" s="164"/>
      <c r="HNS40" s="161"/>
      <c r="HNT40" s="164"/>
      <c r="HNU40" s="161"/>
      <c r="HNV40" s="164"/>
      <c r="HNW40" s="161"/>
      <c r="HNX40" s="164"/>
      <c r="HNY40" s="161"/>
      <c r="HNZ40" s="164"/>
      <c r="HOA40" s="161"/>
      <c r="HOB40" s="164"/>
      <c r="HOC40" s="161"/>
      <c r="HOD40" s="164"/>
      <c r="HOE40" s="161"/>
      <c r="HOF40" s="164"/>
      <c r="HOG40" s="161"/>
      <c r="HOH40" s="164"/>
      <c r="HOI40" s="161"/>
      <c r="HOJ40" s="164"/>
      <c r="HOK40" s="161"/>
      <c r="HOL40" s="164"/>
      <c r="HOM40" s="161"/>
      <c r="HON40" s="164"/>
      <c r="HOO40" s="161"/>
      <c r="HOP40" s="164"/>
      <c r="HOQ40" s="161"/>
      <c r="HOR40" s="164"/>
      <c r="HOS40" s="161"/>
      <c r="HOT40" s="164"/>
      <c r="HOU40" s="161"/>
      <c r="HOV40" s="164"/>
      <c r="HOW40" s="161"/>
      <c r="HOX40" s="164"/>
      <c r="HOY40" s="161"/>
      <c r="HOZ40" s="164"/>
      <c r="HPA40" s="161"/>
      <c r="HPB40" s="164"/>
      <c r="HPC40" s="161"/>
      <c r="HPD40" s="164"/>
      <c r="HPE40" s="161"/>
      <c r="HPF40" s="164"/>
      <c r="HPG40" s="161"/>
      <c r="HPH40" s="164"/>
      <c r="HPI40" s="161"/>
      <c r="HPJ40" s="164"/>
      <c r="HPK40" s="161"/>
      <c r="HPL40" s="164"/>
      <c r="HPM40" s="161"/>
      <c r="HPN40" s="164"/>
      <c r="HPO40" s="161"/>
      <c r="HPP40" s="164"/>
      <c r="HPQ40" s="161"/>
      <c r="HPR40" s="164"/>
      <c r="HPS40" s="161"/>
      <c r="HPT40" s="164"/>
      <c r="HPU40" s="161"/>
      <c r="HPV40" s="164"/>
      <c r="HPW40" s="161"/>
      <c r="HPX40" s="164"/>
      <c r="HPY40" s="161"/>
      <c r="HPZ40" s="164"/>
      <c r="HQA40" s="161"/>
      <c r="HQB40" s="164"/>
      <c r="HQC40" s="161"/>
      <c r="HQD40" s="164"/>
      <c r="HQE40" s="161"/>
      <c r="HQF40" s="164"/>
      <c r="HQG40" s="161"/>
      <c r="HQH40" s="164"/>
      <c r="HQI40" s="161"/>
      <c r="HQJ40" s="164"/>
      <c r="HQK40" s="161"/>
      <c r="HQL40" s="164"/>
      <c r="HQM40" s="161"/>
      <c r="HQN40" s="164"/>
      <c r="HQO40" s="161"/>
      <c r="HQP40" s="164"/>
      <c r="HQQ40" s="161"/>
      <c r="HQR40" s="164"/>
      <c r="HQS40" s="161"/>
      <c r="HQT40" s="164"/>
      <c r="HQU40" s="161"/>
      <c r="HQV40" s="164"/>
      <c r="HQW40" s="161"/>
      <c r="HQX40" s="164"/>
      <c r="HQY40" s="161"/>
      <c r="HQZ40" s="164"/>
      <c r="HRA40" s="161"/>
      <c r="HRB40" s="164"/>
      <c r="HRC40" s="161"/>
      <c r="HRD40" s="164"/>
      <c r="HRE40" s="161"/>
      <c r="HRF40" s="164"/>
      <c r="HRG40" s="161"/>
      <c r="HRH40" s="164"/>
      <c r="HRI40" s="161"/>
      <c r="HRJ40" s="164"/>
      <c r="HRK40" s="161"/>
      <c r="HRL40" s="164"/>
      <c r="HRM40" s="161"/>
      <c r="HRN40" s="164"/>
      <c r="HRO40" s="161"/>
      <c r="HRP40" s="164"/>
      <c r="HRQ40" s="161"/>
      <c r="HRR40" s="164"/>
      <c r="HRS40" s="161"/>
      <c r="HRT40" s="164"/>
      <c r="HRU40" s="161"/>
      <c r="HRV40" s="164"/>
      <c r="HRW40" s="161"/>
      <c r="HRX40" s="164"/>
      <c r="HRY40" s="161"/>
      <c r="HRZ40" s="164"/>
      <c r="HSA40" s="161"/>
      <c r="HSB40" s="164"/>
      <c r="HSC40" s="161"/>
      <c r="HSD40" s="164"/>
      <c r="HSE40" s="161"/>
      <c r="HSF40" s="164"/>
      <c r="HSG40" s="161"/>
      <c r="HSH40" s="164"/>
      <c r="HSI40" s="161"/>
      <c r="HSJ40" s="164"/>
      <c r="HSK40" s="161"/>
      <c r="HSL40" s="164"/>
      <c r="HSM40" s="161"/>
      <c r="HSN40" s="164"/>
      <c r="HSO40" s="161"/>
      <c r="HSP40" s="164"/>
      <c r="HSQ40" s="161"/>
      <c r="HSR40" s="164"/>
      <c r="HSS40" s="161"/>
      <c r="HST40" s="164"/>
      <c r="HSU40" s="161"/>
      <c r="HSV40" s="164"/>
      <c r="HSW40" s="161"/>
      <c r="HSX40" s="164"/>
      <c r="HSY40" s="161"/>
      <c r="HSZ40" s="164"/>
      <c r="HTA40" s="161"/>
      <c r="HTB40" s="164"/>
      <c r="HTC40" s="161"/>
      <c r="HTD40" s="164"/>
      <c r="HTE40" s="161"/>
      <c r="HTF40" s="164"/>
      <c r="HTG40" s="161"/>
      <c r="HTH40" s="164"/>
      <c r="HTI40" s="161"/>
      <c r="HTJ40" s="164"/>
      <c r="HTK40" s="161"/>
      <c r="HTL40" s="164"/>
      <c r="HTM40" s="161"/>
      <c r="HTN40" s="164"/>
      <c r="HTO40" s="161"/>
      <c r="HTP40" s="164"/>
      <c r="HTQ40" s="161"/>
      <c r="HTR40" s="164"/>
      <c r="HTS40" s="161"/>
      <c r="HTT40" s="164"/>
      <c r="HTU40" s="161"/>
      <c r="HTV40" s="164"/>
      <c r="HTW40" s="161"/>
      <c r="HTX40" s="164"/>
      <c r="HTY40" s="161"/>
      <c r="HTZ40" s="164"/>
      <c r="HUA40" s="161"/>
      <c r="HUB40" s="164"/>
      <c r="HUC40" s="161"/>
      <c r="HUD40" s="164"/>
      <c r="HUE40" s="161"/>
      <c r="HUF40" s="164"/>
      <c r="HUG40" s="161"/>
      <c r="HUH40" s="164"/>
      <c r="HUI40" s="161"/>
      <c r="HUJ40" s="164"/>
      <c r="HUK40" s="161"/>
      <c r="HUL40" s="164"/>
      <c r="HUM40" s="161"/>
      <c r="HUN40" s="164"/>
      <c r="HUO40" s="161"/>
      <c r="HUP40" s="164"/>
      <c r="HUQ40" s="161"/>
      <c r="HUR40" s="164"/>
      <c r="HUS40" s="161"/>
      <c r="HUT40" s="164"/>
      <c r="HUU40" s="161"/>
      <c r="HUV40" s="164"/>
      <c r="HUW40" s="161"/>
      <c r="HUX40" s="164"/>
      <c r="HUY40" s="161"/>
      <c r="HUZ40" s="164"/>
      <c r="HVA40" s="161"/>
      <c r="HVB40" s="164"/>
      <c r="HVC40" s="161"/>
      <c r="HVD40" s="164"/>
      <c r="HVE40" s="161"/>
      <c r="HVF40" s="164"/>
      <c r="HVG40" s="161"/>
      <c r="HVH40" s="164"/>
      <c r="HVI40" s="161"/>
      <c r="HVJ40" s="164"/>
      <c r="HVK40" s="161"/>
      <c r="HVL40" s="164"/>
      <c r="HVM40" s="161"/>
      <c r="HVN40" s="164"/>
      <c r="HVO40" s="161"/>
      <c r="HVP40" s="164"/>
      <c r="HVQ40" s="161"/>
      <c r="HVR40" s="164"/>
      <c r="HVS40" s="161"/>
      <c r="HVT40" s="164"/>
      <c r="HVU40" s="161"/>
      <c r="HVV40" s="164"/>
      <c r="HVW40" s="161"/>
      <c r="HVX40" s="164"/>
      <c r="HVY40" s="161"/>
      <c r="HVZ40" s="164"/>
      <c r="HWA40" s="161"/>
      <c r="HWB40" s="164"/>
      <c r="HWC40" s="161"/>
      <c r="HWD40" s="164"/>
      <c r="HWE40" s="161"/>
      <c r="HWF40" s="164"/>
      <c r="HWG40" s="161"/>
      <c r="HWH40" s="164"/>
      <c r="HWI40" s="161"/>
      <c r="HWJ40" s="164"/>
      <c r="HWK40" s="161"/>
      <c r="HWL40" s="164"/>
      <c r="HWM40" s="161"/>
      <c r="HWN40" s="164"/>
      <c r="HWO40" s="161"/>
      <c r="HWP40" s="164"/>
      <c r="HWQ40" s="161"/>
      <c r="HWR40" s="164"/>
      <c r="HWS40" s="161"/>
      <c r="HWT40" s="164"/>
      <c r="HWU40" s="161"/>
      <c r="HWV40" s="164"/>
      <c r="HWW40" s="161"/>
      <c r="HWX40" s="164"/>
      <c r="HWY40" s="161"/>
      <c r="HWZ40" s="164"/>
      <c r="HXA40" s="161"/>
      <c r="HXB40" s="164"/>
      <c r="HXC40" s="161"/>
      <c r="HXD40" s="164"/>
      <c r="HXE40" s="161"/>
      <c r="HXF40" s="164"/>
      <c r="HXG40" s="161"/>
      <c r="HXH40" s="164"/>
      <c r="HXI40" s="161"/>
      <c r="HXJ40" s="164"/>
      <c r="HXK40" s="161"/>
      <c r="HXL40" s="164"/>
      <c r="HXM40" s="161"/>
      <c r="HXN40" s="164"/>
      <c r="HXO40" s="161"/>
      <c r="HXP40" s="164"/>
      <c r="HXQ40" s="161"/>
      <c r="HXR40" s="164"/>
      <c r="HXS40" s="161"/>
      <c r="HXT40" s="164"/>
      <c r="HXU40" s="161"/>
      <c r="HXV40" s="164"/>
      <c r="HXW40" s="161"/>
      <c r="HXX40" s="164"/>
      <c r="HXY40" s="161"/>
      <c r="HXZ40" s="164"/>
      <c r="HYA40" s="161"/>
      <c r="HYB40" s="164"/>
      <c r="HYC40" s="161"/>
      <c r="HYD40" s="164"/>
      <c r="HYE40" s="161"/>
      <c r="HYF40" s="164"/>
      <c r="HYG40" s="161"/>
      <c r="HYH40" s="164"/>
      <c r="HYI40" s="161"/>
      <c r="HYJ40" s="164"/>
      <c r="HYK40" s="161"/>
      <c r="HYL40" s="164"/>
      <c r="HYM40" s="161"/>
      <c r="HYN40" s="164"/>
      <c r="HYO40" s="161"/>
      <c r="HYP40" s="164"/>
      <c r="HYQ40" s="161"/>
      <c r="HYR40" s="164"/>
      <c r="HYS40" s="161"/>
      <c r="HYT40" s="164"/>
      <c r="HYU40" s="161"/>
      <c r="HYV40" s="164"/>
      <c r="HYW40" s="161"/>
      <c r="HYX40" s="164"/>
      <c r="HYY40" s="161"/>
      <c r="HYZ40" s="164"/>
      <c r="HZA40" s="161"/>
      <c r="HZB40" s="164"/>
      <c r="HZC40" s="161"/>
      <c r="HZD40" s="164"/>
      <c r="HZE40" s="161"/>
      <c r="HZF40" s="164"/>
      <c r="HZG40" s="161"/>
      <c r="HZH40" s="164"/>
      <c r="HZI40" s="161"/>
      <c r="HZJ40" s="164"/>
      <c r="HZK40" s="161"/>
      <c r="HZL40" s="164"/>
      <c r="HZM40" s="161"/>
      <c r="HZN40" s="164"/>
      <c r="HZO40" s="161"/>
      <c r="HZP40" s="164"/>
      <c r="HZQ40" s="161"/>
      <c r="HZR40" s="164"/>
      <c r="HZS40" s="161"/>
      <c r="HZT40" s="164"/>
      <c r="HZU40" s="161"/>
      <c r="HZV40" s="164"/>
      <c r="HZW40" s="161"/>
      <c r="HZX40" s="164"/>
      <c r="HZY40" s="161"/>
      <c r="HZZ40" s="164"/>
      <c r="IAA40" s="161"/>
      <c r="IAB40" s="164"/>
      <c r="IAC40" s="161"/>
      <c r="IAD40" s="164"/>
      <c r="IAE40" s="161"/>
      <c r="IAF40" s="164"/>
      <c r="IAG40" s="161"/>
      <c r="IAH40" s="164"/>
      <c r="IAI40" s="161"/>
      <c r="IAJ40" s="164"/>
      <c r="IAK40" s="161"/>
      <c r="IAL40" s="164"/>
      <c r="IAM40" s="161"/>
      <c r="IAN40" s="164"/>
      <c r="IAO40" s="161"/>
      <c r="IAP40" s="164"/>
      <c r="IAQ40" s="161"/>
      <c r="IAR40" s="164"/>
      <c r="IAS40" s="161"/>
      <c r="IAT40" s="164"/>
      <c r="IAU40" s="161"/>
      <c r="IAV40" s="164"/>
      <c r="IAW40" s="161"/>
      <c r="IAX40" s="164"/>
      <c r="IAY40" s="161"/>
      <c r="IAZ40" s="164"/>
      <c r="IBA40" s="161"/>
      <c r="IBB40" s="164"/>
      <c r="IBC40" s="161"/>
      <c r="IBD40" s="164"/>
      <c r="IBE40" s="161"/>
      <c r="IBF40" s="164"/>
      <c r="IBG40" s="161"/>
      <c r="IBH40" s="164"/>
      <c r="IBI40" s="161"/>
      <c r="IBJ40" s="164"/>
      <c r="IBK40" s="161"/>
      <c r="IBL40" s="164"/>
      <c r="IBM40" s="161"/>
      <c r="IBN40" s="164"/>
      <c r="IBO40" s="161"/>
      <c r="IBP40" s="164"/>
      <c r="IBQ40" s="161"/>
      <c r="IBR40" s="164"/>
      <c r="IBS40" s="161"/>
      <c r="IBT40" s="164"/>
      <c r="IBU40" s="161"/>
      <c r="IBV40" s="164"/>
      <c r="IBW40" s="161"/>
      <c r="IBX40" s="164"/>
      <c r="IBY40" s="161"/>
      <c r="IBZ40" s="164"/>
      <c r="ICA40" s="161"/>
      <c r="ICB40" s="164"/>
      <c r="ICC40" s="161"/>
      <c r="ICD40" s="164"/>
      <c r="ICE40" s="161"/>
      <c r="ICF40" s="164"/>
      <c r="ICG40" s="161"/>
      <c r="ICH40" s="164"/>
      <c r="ICI40" s="161"/>
      <c r="ICJ40" s="164"/>
      <c r="ICK40" s="161"/>
      <c r="ICL40" s="164"/>
      <c r="ICM40" s="161"/>
      <c r="ICN40" s="164"/>
      <c r="ICO40" s="161"/>
      <c r="ICP40" s="164"/>
      <c r="ICQ40" s="161"/>
      <c r="ICR40" s="164"/>
      <c r="ICS40" s="161"/>
      <c r="ICT40" s="164"/>
      <c r="ICU40" s="161"/>
      <c r="ICV40" s="164"/>
      <c r="ICW40" s="161"/>
      <c r="ICX40" s="164"/>
      <c r="ICY40" s="161"/>
      <c r="ICZ40" s="164"/>
      <c r="IDA40" s="161"/>
      <c r="IDB40" s="164"/>
      <c r="IDC40" s="161"/>
      <c r="IDD40" s="164"/>
      <c r="IDE40" s="161"/>
      <c r="IDF40" s="164"/>
      <c r="IDG40" s="161"/>
      <c r="IDH40" s="164"/>
      <c r="IDI40" s="161"/>
      <c r="IDJ40" s="164"/>
      <c r="IDK40" s="161"/>
      <c r="IDL40" s="164"/>
      <c r="IDM40" s="161"/>
      <c r="IDN40" s="164"/>
      <c r="IDO40" s="161"/>
      <c r="IDP40" s="164"/>
      <c r="IDQ40" s="161"/>
      <c r="IDR40" s="164"/>
      <c r="IDS40" s="161"/>
      <c r="IDT40" s="164"/>
      <c r="IDU40" s="161"/>
      <c r="IDV40" s="164"/>
      <c r="IDW40" s="161"/>
      <c r="IDX40" s="164"/>
      <c r="IDY40" s="161"/>
      <c r="IDZ40" s="164"/>
      <c r="IEA40" s="161"/>
      <c r="IEB40" s="164"/>
      <c r="IEC40" s="161"/>
      <c r="IED40" s="164"/>
      <c r="IEE40" s="161"/>
      <c r="IEF40" s="164"/>
      <c r="IEG40" s="161"/>
      <c r="IEH40" s="164"/>
      <c r="IEI40" s="161"/>
      <c r="IEJ40" s="164"/>
      <c r="IEK40" s="161"/>
      <c r="IEL40" s="164"/>
      <c r="IEM40" s="161"/>
      <c r="IEN40" s="164"/>
      <c r="IEO40" s="161"/>
      <c r="IEP40" s="164"/>
      <c r="IEQ40" s="161"/>
      <c r="IER40" s="164"/>
      <c r="IES40" s="161"/>
      <c r="IET40" s="164"/>
      <c r="IEU40" s="161"/>
      <c r="IEV40" s="164"/>
      <c r="IEW40" s="161"/>
      <c r="IEX40" s="164"/>
      <c r="IEY40" s="161"/>
      <c r="IEZ40" s="164"/>
      <c r="IFA40" s="161"/>
      <c r="IFB40" s="164"/>
      <c r="IFC40" s="161"/>
      <c r="IFD40" s="164"/>
      <c r="IFE40" s="161"/>
      <c r="IFF40" s="164"/>
      <c r="IFG40" s="161"/>
      <c r="IFH40" s="164"/>
      <c r="IFI40" s="161"/>
      <c r="IFJ40" s="164"/>
      <c r="IFK40" s="161"/>
      <c r="IFL40" s="164"/>
      <c r="IFM40" s="161"/>
      <c r="IFN40" s="164"/>
      <c r="IFO40" s="161"/>
      <c r="IFP40" s="164"/>
      <c r="IFQ40" s="161"/>
      <c r="IFR40" s="164"/>
      <c r="IFS40" s="161"/>
      <c r="IFT40" s="164"/>
      <c r="IFU40" s="161"/>
      <c r="IFV40" s="164"/>
      <c r="IFW40" s="161"/>
      <c r="IFX40" s="164"/>
      <c r="IFY40" s="161"/>
      <c r="IFZ40" s="164"/>
      <c r="IGA40" s="161"/>
      <c r="IGB40" s="164"/>
      <c r="IGC40" s="161"/>
      <c r="IGD40" s="164"/>
      <c r="IGE40" s="161"/>
      <c r="IGF40" s="164"/>
      <c r="IGG40" s="161"/>
      <c r="IGH40" s="164"/>
      <c r="IGI40" s="161"/>
      <c r="IGJ40" s="164"/>
      <c r="IGK40" s="161"/>
      <c r="IGL40" s="164"/>
      <c r="IGM40" s="161"/>
      <c r="IGN40" s="164"/>
      <c r="IGO40" s="161"/>
      <c r="IGP40" s="164"/>
      <c r="IGQ40" s="161"/>
      <c r="IGR40" s="164"/>
      <c r="IGS40" s="161"/>
      <c r="IGT40" s="164"/>
      <c r="IGU40" s="161"/>
      <c r="IGV40" s="164"/>
      <c r="IGW40" s="161"/>
      <c r="IGX40" s="164"/>
      <c r="IGY40" s="161"/>
      <c r="IGZ40" s="164"/>
      <c r="IHA40" s="161"/>
      <c r="IHB40" s="164"/>
      <c r="IHC40" s="161"/>
      <c r="IHD40" s="164"/>
      <c r="IHE40" s="161"/>
      <c r="IHF40" s="164"/>
      <c r="IHG40" s="161"/>
      <c r="IHH40" s="164"/>
      <c r="IHI40" s="161"/>
      <c r="IHJ40" s="164"/>
      <c r="IHK40" s="161"/>
      <c r="IHL40" s="164"/>
      <c r="IHM40" s="161"/>
      <c r="IHN40" s="164"/>
      <c r="IHO40" s="161"/>
      <c r="IHP40" s="164"/>
      <c r="IHQ40" s="161"/>
      <c r="IHR40" s="164"/>
      <c r="IHS40" s="161"/>
      <c r="IHT40" s="164"/>
      <c r="IHU40" s="161"/>
      <c r="IHV40" s="164"/>
      <c r="IHW40" s="161"/>
      <c r="IHX40" s="164"/>
      <c r="IHY40" s="161"/>
      <c r="IHZ40" s="164"/>
      <c r="IIA40" s="161"/>
      <c r="IIB40" s="164"/>
      <c r="IIC40" s="161"/>
      <c r="IID40" s="164"/>
      <c r="IIE40" s="161"/>
      <c r="IIF40" s="164"/>
      <c r="IIG40" s="161"/>
      <c r="IIH40" s="164"/>
      <c r="III40" s="161"/>
      <c r="IIJ40" s="164"/>
      <c r="IIK40" s="161"/>
      <c r="IIL40" s="164"/>
      <c r="IIM40" s="161"/>
      <c r="IIN40" s="164"/>
      <c r="IIO40" s="161"/>
      <c r="IIP40" s="164"/>
      <c r="IIQ40" s="161"/>
      <c r="IIR40" s="164"/>
      <c r="IIS40" s="161"/>
      <c r="IIT40" s="164"/>
      <c r="IIU40" s="161"/>
      <c r="IIV40" s="164"/>
      <c r="IIW40" s="161"/>
      <c r="IIX40" s="164"/>
      <c r="IIY40" s="161"/>
      <c r="IIZ40" s="164"/>
      <c r="IJA40" s="161"/>
      <c r="IJB40" s="164"/>
      <c r="IJC40" s="161"/>
      <c r="IJD40" s="164"/>
      <c r="IJE40" s="161"/>
      <c r="IJF40" s="164"/>
      <c r="IJG40" s="161"/>
      <c r="IJH40" s="164"/>
      <c r="IJI40" s="161"/>
      <c r="IJJ40" s="164"/>
      <c r="IJK40" s="161"/>
      <c r="IJL40" s="164"/>
      <c r="IJM40" s="161"/>
      <c r="IJN40" s="164"/>
      <c r="IJO40" s="161"/>
      <c r="IJP40" s="164"/>
      <c r="IJQ40" s="161"/>
      <c r="IJR40" s="164"/>
      <c r="IJS40" s="161"/>
      <c r="IJT40" s="164"/>
      <c r="IJU40" s="161"/>
      <c r="IJV40" s="164"/>
      <c r="IJW40" s="161"/>
      <c r="IJX40" s="164"/>
      <c r="IJY40" s="161"/>
      <c r="IJZ40" s="164"/>
      <c r="IKA40" s="161"/>
      <c r="IKB40" s="164"/>
      <c r="IKC40" s="161"/>
      <c r="IKD40" s="164"/>
      <c r="IKE40" s="161"/>
      <c r="IKF40" s="164"/>
      <c r="IKG40" s="161"/>
      <c r="IKH40" s="164"/>
      <c r="IKI40" s="161"/>
      <c r="IKJ40" s="164"/>
      <c r="IKK40" s="161"/>
      <c r="IKL40" s="164"/>
      <c r="IKM40" s="161"/>
      <c r="IKN40" s="164"/>
      <c r="IKO40" s="161"/>
      <c r="IKP40" s="164"/>
      <c r="IKQ40" s="161"/>
      <c r="IKR40" s="164"/>
      <c r="IKS40" s="161"/>
      <c r="IKT40" s="164"/>
      <c r="IKU40" s="161"/>
      <c r="IKV40" s="164"/>
      <c r="IKW40" s="161"/>
      <c r="IKX40" s="164"/>
      <c r="IKY40" s="161"/>
      <c r="IKZ40" s="164"/>
      <c r="ILA40" s="161"/>
      <c r="ILB40" s="164"/>
      <c r="ILC40" s="161"/>
      <c r="ILD40" s="164"/>
      <c r="ILE40" s="161"/>
      <c r="ILF40" s="164"/>
      <c r="ILG40" s="161"/>
      <c r="ILH40" s="164"/>
      <c r="ILI40" s="161"/>
      <c r="ILJ40" s="164"/>
      <c r="ILK40" s="161"/>
      <c r="ILL40" s="164"/>
      <c r="ILM40" s="161"/>
      <c r="ILN40" s="164"/>
      <c r="ILO40" s="161"/>
      <c r="ILP40" s="164"/>
      <c r="ILQ40" s="161"/>
      <c r="ILR40" s="164"/>
      <c r="ILS40" s="161"/>
      <c r="ILT40" s="164"/>
      <c r="ILU40" s="161"/>
      <c r="ILV40" s="164"/>
      <c r="ILW40" s="161"/>
      <c r="ILX40" s="164"/>
      <c r="ILY40" s="161"/>
      <c r="ILZ40" s="164"/>
      <c r="IMA40" s="161"/>
      <c r="IMB40" s="164"/>
      <c r="IMC40" s="161"/>
      <c r="IMD40" s="164"/>
      <c r="IME40" s="161"/>
      <c r="IMF40" s="164"/>
      <c r="IMG40" s="161"/>
      <c r="IMH40" s="164"/>
      <c r="IMI40" s="161"/>
      <c r="IMJ40" s="164"/>
      <c r="IMK40" s="161"/>
      <c r="IML40" s="164"/>
      <c r="IMM40" s="161"/>
      <c r="IMN40" s="164"/>
      <c r="IMO40" s="161"/>
      <c r="IMP40" s="164"/>
      <c r="IMQ40" s="161"/>
      <c r="IMR40" s="164"/>
      <c r="IMS40" s="161"/>
      <c r="IMT40" s="164"/>
      <c r="IMU40" s="161"/>
      <c r="IMV40" s="164"/>
      <c r="IMW40" s="161"/>
      <c r="IMX40" s="164"/>
      <c r="IMY40" s="161"/>
      <c r="IMZ40" s="164"/>
      <c r="INA40" s="161"/>
      <c r="INB40" s="164"/>
      <c r="INC40" s="161"/>
      <c r="IND40" s="164"/>
      <c r="INE40" s="161"/>
      <c r="INF40" s="164"/>
      <c r="ING40" s="161"/>
      <c r="INH40" s="164"/>
      <c r="INI40" s="161"/>
      <c r="INJ40" s="164"/>
      <c r="INK40" s="161"/>
      <c r="INL40" s="164"/>
      <c r="INM40" s="161"/>
      <c r="INN40" s="164"/>
      <c r="INO40" s="161"/>
      <c r="INP40" s="164"/>
      <c r="INQ40" s="161"/>
      <c r="INR40" s="164"/>
      <c r="INS40" s="161"/>
      <c r="INT40" s="164"/>
      <c r="INU40" s="161"/>
      <c r="INV40" s="164"/>
      <c r="INW40" s="161"/>
      <c r="INX40" s="164"/>
      <c r="INY40" s="161"/>
      <c r="INZ40" s="164"/>
      <c r="IOA40" s="161"/>
      <c r="IOB40" s="164"/>
      <c r="IOC40" s="161"/>
      <c r="IOD40" s="164"/>
      <c r="IOE40" s="161"/>
      <c r="IOF40" s="164"/>
      <c r="IOG40" s="161"/>
      <c r="IOH40" s="164"/>
      <c r="IOI40" s="161"/>
      <c r="IOJ40" s="164"/>
      <c r="IOK40" s="161"/>
      <c r="IOL40" s="164"/>
      <c r="IOM40" s="161"/>
      <c r="ION40" s="164"/>
      <c r="IOO40" s="161"/>
      <c r="IOP40" s="164"/>
      <c r="IOQ40" s="161"/>
      <c r="IOR40" s="164"/>
      <c r="IOS40" s="161"/>
      <c r="IOT40" s="164"/>
      <c r="IOU40" s="161"/>
      <c r="IOV40" s="164"/>
      <c r="IOW40" s="161"/>
      <c r="IOX40" s="164"/>
      <c r="IOY40" s="161"/>
      <c r="IOZ40" s="164"/>
      <c r="IPA40" s="161"/>
      <c r="IPB40" s="164"/>
      <c r="IPC40" s="161"/>
      <c r="IPD40" s="164"/>
      <c r="IPE40" s="161"/>
      <c r="IPF40" s="164"/>
      <c r="IPG40" s="161"/>
      <c r="IPH40" s="164"/>
      <c r="IPI40" s="161"/>
      <c r="IPJ40" s="164"/>
      <c r="IPK40" s="161"/>
      <c r="IPL40" s="164"/>
      <c r="IPM40" s="161"/>
      <c r="IPN40" s="164"/>
      <c r="IPO40" s="161"/>
      <c r="IPP40" s="164"/>
      <c r="IPQ40" s="161"/>
      <c r="IPR40" s="164"/>
      <c r="IPS40" s="161"/>
      <c r="IPT40" s="164"/>
      <c r="IPU40" s="161"/>
      <c r="IPV40" s="164"/>
      <c r="IPW40" s="161"/>
      <c r="IPX40" s="164"/>
      <c r="IPY40" s="161"/>
      <c r="IPZ40" s="164"/>
      <c r="IQA40" s="161"/>
      <c r="IQB40" s="164"/>
      <c r="IQC40" s="161"/>
      <c r="IQD40" s="164"/>
      <c r="IQE40" s="161"/>
      <c r="IQF40" s="164"/>
      <c r="IQG40" s="161"/>
      <c r="IQH40" s="164"/>
      <c r="IQI40" s="161"/>
      <c r="IQJ40" s="164"/>
      <c r="IQK40" s="161"/>
      <c r="IQL40" s="164"/>
      <c r="IQM40" s="161"/>
      <c r="IQN40" s="164"/>
      <c r="IQO40" s="161"/>
      <c r="IQP40" s="164"/>
      <c r="IQQ40" s="161"/>
      <c r="IQR40" s="164"/>
      <c r="IQS40" s="161"/>
      <c r="IQT40" s="164"/>
      <c r="IQU40" s="161"/>
      <c r="IQV40" s="164"/>
      <c r="IQW40" s="161"/>
      <c r="IQX40" s="164"/>
      <c r="IQY40" s="161"/>
      <c r="IQZ40" s="164"/>
      <c r="IRA40" s="161"/>
      <c r="IRB40" s="164"/>
      <c r="IRC40" s="161"/>
      <c r="IRD40" s="164"/>
      <c r="IRE40" s="161"/>
      <c r="IRF40" s="164"/>
      <c r="IRG40" s="161"/>
      <c r="IRH40" s="164"/>
      <c r="IRI40" s="161"/>
      <c r="IRJ40" s="164"/>
      <c r="IRK40" s="161"/>
      <c r="IRL40" s="164"/>
      <c r="IRM40" s="161"/>
      <c r="IRN40" s="164"/>
      <c r="IRO40" s="161"/>
      <c r="IRP40" s="164"/>
      <c r="IRQ40" s="161"/>
      <c r="IRR40" s="164"/>
      <c r="IRS40" s="161"/>
      <c r="IRT40" s="164"/>
      <c r="IRU40" s="161"/>
      <c r="IRV40" s="164"/>
      <c r="IRW40" s="161"/>
      <c r="IRX40" s="164"/>
      <c r="IRY40" s="161"/>
      <c r="IRZ40" s="164"/>
      <c r="ISA40" s="161"/>
      <c r="ISB40" s="164"/>
      <c r="ISC40" s="161"/>
      <c r="ISD40" s="164"/>
      <c r="ISE40" s="161"/>
      <c r="ISF40" s="164"/>
      <c r="ISG40" s="161"/>
      <c r="ISH40" s="164"/>
      <c r="ISI40" s="161"/>
      <c r="ISJ40" s="164"/>
      <c r="ISK40" s="161"/>
      <c r="ISL40" s="164"/>
      <c r="ISM40" s="161"/>
      <c r="ISN40" s="164"/>
      <c r="ISO40" s="161"/>
      <c r="ISP40" s="164"/>
      <c r="ISQ40" s="161"/>
      <c r="ISR40" s="164"/>
      <c r="ISS40" s="161"/>
      <c r="IST40" s="164"/>
      <c r="ISU40" s="161"/>
      <c r="ISV40" s="164"/>
      <c r="ISW40" s="161"/>
      <c r="ISX40" s="164"/>
      <c r="ISY40" s="161"/>
      <c r="ISZ40" s="164"/>
      <c r="ITA40" s="161"/>
      <c r="ITB40" s="164"/>
      <c r="ITC40" s="161"/>
      <c r="ITD40" s="164"/>
      <c r="ITE40" s="161"/>
      <c r="ITF40" s="164"/>
      <c r="ITG40" s="161"/>
      <c r="ITH40" s="164"/>
      <c r="ITI40" s="161"/>
      <c r="ITJ40" s="164"/>
      <c r="ITK40" s="161"/>
      <c r="ITL40" s="164"/>
      <c r="ITM40" s="161"/>
      <c r="ITN40" s="164"/>
      <c r="ITO40" s="161"/>
      <c r="ITP40" s="164"/>
      <c r="ITQ40" s="161"/>
      <c r="ITR40" s="164"/>
      <c r="ITS40" s="161"/>
      <c r="ITT40" s="164"/>
      <c r="ITU40" s="161"/>
      <c r="ITV40" s="164"/>
      <c r="ITW40" s="161"/>
      <c r="ITX40" s="164"/>
      <c r="ITY40" s="161"/>
      <c r="ITZ40" s="164"/>
      <c r="IUA40" s="161"/>
      <c r="IUB40" s="164"/>
      <c r="IUC40" s="161"/>
      <c r="IUD40" s="164"/>
      <c r="IUE40" s="161"/>
      <c r="IUF40" s="164"/>
      <c r="IUG40" s="161"/>
      <c r="IUH40" s="164"/>
      <c r="IUI40" s="161"/>
      <c r="IUJ40" s="164"/>
      <c r="IUK40" s="161"/>
      <c r="IUL40" s="164"/>
      <c r="IUM40" s="161"/>
      <c r="IUN40" s="164"/>
      <c r="IUO40" s="161"/>
      <c r="IUP40" s="164"/>
      <c r="IUQ40" s="161"/>
      <c r="IUR40" s="164"/>
      <c r="IUS40" s="161"/>
      <c r="IUT40" s="164"/>
      <c r="IUU40" s="161"/>
      <c r="IUV40" s="164"/>
      <c r="IUW40" s="161"/>
      <c r="IUX40" s="164"/>
      <c r="IUY40" s="161"/>
      <c r="IUZ40" s="164"/>
      <c r="IVA40" s="161"/>
      <c r="IVB40" s="164"/>
      <c r="IVC40" s="161"/>
      <c r="IVD40" s="164"/>
      <c r="IVE40" s="161"/>
      <c r="IVF40" s="164"/>
      <c r="IVG40" s="161"/>
      <c r="IVH40" s="164"/>
      <c r="IVI40" s="161"/>
      <c r="IVJ40" s="164"/>
      <c r="IVK40" s="161"/>
      <c r="IVL40" s="164"/>
      <c r="IVM40" s="161"/>
      <c r="IVN40" s="164"/>
      <c r="IVO40" s="161"/>
      <c r="IVP40" s="164"/>
      <c r="IVQ40" s="161"/>
      <c r="IVR40" s="164"/>
      <c r="IVS40" s="161"/>
      <c r="IVT40" s="164"/>
      <c r="IVU40" s="161"/>
      <c r="IVV40" s="164"/>
      <c r="IVW40" s="161"/>
      <c r="IVX40" s="164"/>
      <c r="IVY40" s="161"/>
      <c r="IVZ40" s="164"/>
      <c r="IWA40" s="161"/>
      <c r="IWB40" s="164"/>
      <c r="IWC40" s="161"/>
      <c r="IWD40" s="164"/>
      <c r="IWE40" s="161"/>
      <c r="IWF40" s="164"/>
      <c r="IWG40" s="161"/>
      <c r="IWH40" s="164"/>
      <c r="IWI40" s="161"/>
      <c r="IWJ40" s="164"/>
      <c r="IWK40" s="161"/>
      <c r="IWL40" s="164"/>
      <c r="IWM40" s="161"/>
      <c r="IWN40" s="164"/>
      <c r="IWO40" s="161"/>
      <c r="IWP40" s="164"/>
      <c r="IWQ40" s="161"/>
      <c r="IWR40" s="164"/>
      <c r="IWS40" s="161"/>
      <c r="IWT40" s="164"/>
      <c r="IWU40" s="161"/>
      <c r="IWV40" s="164"/>
      <c r="IWW40" s="161"/>
      <c r="IWX40" s="164"/>
      <c r="IWY40" s="161"/>
      <c r="IWZ40" s="164"/>
      <c r="IXA40" s="161"/>
      <c r="IXB40" s="164"/>
      <c r="IXC40" s="161"/>
      <c r="IXD40" s="164"/>
      <c r="IXE40" s="161"/>
      <c r="IXF40" s="164"/>
      <c r="IXG40" s="161"/>
      <c r="IXH40" s="164"/>
      <c r="IXI40" s="161"/>
      <c r="IXJ40" s="164"/>
      <c r="IXK40" s="161"/>
      <c r="IXL40" s="164"/>
      <c r="IXM40" s="161"/>
      <c r="IXN40" s="164"/>
      <c r="IXO40" s="161"/>
      <c r="IXP40" s="164"/>
      <c r="IXQ40" s="161"/>
      <c r="IXR40" s="164"/>
      <c r="IXS40" s="161"/>
      <c r="IXT40" s="164"/>
      <c r="IXU40" s="161"/>
      <c r="IXV40" s="164"/>
      <c r="IXW40" s="161"/>
      <c r="IXX40" s="164"/>
      <c r="IXY40" s="161"/>
      <c r="IXZ40" s="164"/>
      <c r="IYA40" s="161"/>
      <c r="IYB40" s="164"/>
      <c r="IYC40" s="161"/>
      <c r="IYD40" s="164"/>
      <c r="IYE40" s="161"/>
      <c r="IYF40" s="164"/>
      <c r="IYG40" s="161"/>
      <c r="IYH40" s="164"/>
      <c r="IYI40" s="161"/>
      <c r="IYJ40" s="164"/>
      <c r="IYK40" s="161"/>
      <c r="IYL40" s="164"/>
      <c r="IYM40" s="161"/>
      <c r="IYN40" s="164"/>
      <c r="IYO40" s="161"/>
      <c r="IYP40" s="164"/>
      <c r="IYQ40" s="161"/>
      <c r="IYR40" s="164"/>
      <c r="IYS40" s="161"/>
      <c r="IYT40" s="164"/>
      <c r="IYU40" s="161"/>
      <c r="IYV40" s="164"/>
      <c r="IYW40" s="161"/>
      <c r="IYX40" s="164"/>
      <c r="IYY40" s="161"/>
      <c r="IYZ40" s="164"/>
      <c r="IZA40" s="161"/>
      <c r="IZB40" s="164"/>
      <c r="IZC40" s="161"/>
      <c r="IZD40" s="164"/>
      <c r="IZE40" s="161"/>
      <c r="IZF40" s="164"/>
      <c r="IZG40" s="161"/>
      <c r="IZH40" s="164"/>
      <c r="IZI40" s="161"/>
      <c r="IZJ40" s="164"/>
      <c r="IZK40" s="161"/>
      <c r="IZL40" s="164"/>
      <c r="IZM40" s="161"/>
      <c r="IZN40" s="164"/>
      <c r="IZO40" s="161"/>
      <c r="IZP40" s="164"/>
      <c r="IZQ40" s="161"/>
      <c r="IZR40" s="164"/>
      <c r="IZS40" s="161"/>
      <c r="IZT40" s="164"/>
      <c r="IZU40" s="161"/>
      <c r="IZV40" s="164"/>
      <c r="IZW40" s="161"/>
      <c r="IZX40" s="164"/>
      <c r="IZY40" s="161"/>
      <c r="IZZ40" s="164"/>
      <c r="JAA40" s="161"/>
      <c r="JAB40" s="164"/>
      <c r="JAC40" s="161"/>
      <c r="JAD40" s="164"/>
      <c r="JAE40" s="161"/>
      <c r="JAF40" s="164"/>
      <c r="JAG40" s="161"/>
      <c r="JAH40" s="164"/>
      <c r="JAI40" s="161"/>
      <c r="JAJ40" s="164"/>
      <c r="JAK40" s="161"/>
      <c r="JAL40" s="164"/>
      <c r="JAM40" s="161"/>
      <c r="JAN40" s="164"/>
      <c r="JAO40" s="161"/>
      <c r="JAP40" s="164"/>
      <c r="JAQ40" s="161"/>
      <c r="JAR40" s="164"/>
      <c r="JAS40" s="161"/>
      <c r="JAT40" s="164"/>
      <c r="JAU40" s="161"/>
      <c r="JAV40" s="164"/>
      <c r="JAW40" s="161"/>
      <c r="JAX40" s="164"/>
      <c r="JAY40" s="161"/>
      <c r="JAZ40" s="164"/>
      <c r="JBA40" s="161"/>
      <c r="JBB40" s="164"/>
      <c r="JBC40" s="161"/>
      <c r="JBD40" s="164"/>
      <c r="JBE40" s="161"/>
      <c r="JBF40" s="164"/>
      <c r="JBG40" s="161"/>
      <c r="JBH40" s="164"/>
      <c r="JBI40" s="161"/>
      <c r="JBJ40" s="164"/>
      <c r="JBK40" s="161"/>
      <c r="JBL40" s="164"/>
      <c r="JBM40" s="161"/>
      <c r="JBN40" s="164"/>
      <c r="JBO40" s="161"/>
      <c r="JBP40" s="164"/>
      <c r="JBQ40" s="161"/>
      <c r="JBR40" s="164"/>
      <c r="JBS40" s="161"/>
      <c r="JBT40" s="164"/>
      <c r="JBU40" s="161"/>
      <c r="JBV40" s="164"/>
      <c r="JBW40" s="161"/>
      <c r="JBX40" s="164"/>
      <c r="JBY40" s="161"/>
      <c r="JBZ40" s="164"/>
      <c r="JCA40" s="161"/>
      <c r="JCB40" s="164"/>
      <c r="JCC40" s="161"/>
      <c r="JCD40" s="164"/>
      <c r="JCE40" s="161"/>
      <c r="JCF40" s="164"/>
      <c r="JCG40" s="161"/>
      <c r="JCH40" s="164"/>
      <c r="JCI40" s="161"/>
      <c r="JCJ40" s="164"/>
      <c r="JCK40" s="161"/>
      <c r="JCL40" s="164"/>
      <c r="JCM40" s="161"/>
      <c r="JCN40" s="164"/>
      <c r="JCO40" s="161"/>
      <c r="JCP40" s="164"/>
      <c r="JCQ40" s="161"/>
      <c r="JCR40" s="164"/>
      <c r="JCS40" s="161"/>
      <c r="JCT40" s="164"/>
      <c r="JCU40" s="161"/>
      <c r="JCV40" s="164"/>
      <c r="JCW40" s="161"/>
      <c r="JCX40" s="164"/>
      <c r="JCY40" s="161"/>
      <c r="JCZ40" s="164"/>
      <c r="JDA40" s="161"/>
      <c r="JDB40" s="164"/>
      <c r="JDC40" s="161"/>
      <c r="JDD40" s="164"/>
      <c r="JDE40" s="161"/>
      <c r="JDF40" s="164"/>
      <c r="JDG40" s="161"/>
      <c r="JDH40" s="164"/>
      <c r="JDI40" s="161"/>
      <c r="JDJ40" s="164"/>
      <c r="JDK40" s="161"/>
      <c r="JDL40" s="164"/>
      <c r="JDM40" s="161"/>
      <c r="JDN40" s="164"/>
      <c r="JDO40" s="161"/>
      <c r="JDP40" s="164"/>
      <c r="JDQ40" s="161"/>
      <c r="JDR40" s="164"/>
      <c r="JDS40" s="161"/>
      <c r="JDT40" s="164"/>
      <c r="JDU40" s="161"/>
      <c r="JDV40" s="164"/>
      <c r="JDW40" s="161"/>
      <c r="JDX40" s="164"/>
      <c r="JDY40" s="161"/>
      <c r="JDZ40" s="164"/>
      <c r="JEA40" s="161"/>
      <c r="JEB40" s="164"/>
      <c r="JEC40" s="161"/>
      <c r="JED40" s="164"/>
      <c r="JEE40" s="161"/>
      <c r="JEF40" s="164"/>
      <c r="JEG40" s="161"/>
      <c r="JEH40" s="164"/>
      <c r="JEI40" s="161"/>
      <c r="JEJ40" s="164"/>
      <c r="JEK40" s="161"/>
      <c r="JEL40" s="164"/>
      <c r="JEM40" s="161"/>
      <c r="JEN40" s="164"/>
      <c r="JEO40" s="161"/>
      <c r="JEP40" s="164"/>
      <c r="JEQ40" s="161"/>
      <c r="JER40" s="164"/>
      <c r="JES40" s="161"/>
      <c r="JET40" s="164"/>
      <c r="JEU40" s="161"/>
      <c r="JEV40" s="164"/>
      <c r="JEW40" s="161"/>
      <c r="JEX40" s="164"/>
      <c r="JEY40" s="161"/>
      <c r="JEZ40" s="164"/>
      <c r="JFA40" s="161"/>
      <c r="JFB40" s="164"/>
      <c r="JFC40" s="161"/>
      <c r="JFD40" s="164"/>
      <c r="JFE40" s="161"/>
      <c r="JFF40" s="164"/>
      <c r="JFG40" s="161"/>
      <c r="JFH40" s="164"/>
      <c r="JFI40" s="161"/>
      <c r="JFJ40" s="164"/>
      <c r="JFK40" s="161"/>
      <c r="JFL40" s="164"/>
      <c r="JFM40" s="161"/>
      <c r="JFN40" s="164"/>
      <c r="JFO40" s="161"/>
      <c r="JFP40" s="164"/>
      <c r="JFQ40" s="161"/>
      <c r="JFR40" s="164"/>
      <c r="JFS40" s="161"/>
      <c r="JFT40" s="164"/>
      <c r="JFU40" s="161"/>
      <c r="JFV40" s="164"/>
      <c r="JFW40" s="161"/>
      <c r="JFX40" s="164"/>
      <c r="JFY40" s="161"/>
      <c r="JFZ40" s="164"/>
      <c r="JGA40" s="161"/>
      <c r="JGB40" s="164"/>
      <c r="JGC40" s="161"/>
      <c r="JGD40" s="164"/>
      <c r="JGE40" s="161"/>
      <c r="JGF40" s="164"/>
      <c r="JGG40" s="161"/>
      <c r="JGH40" s="164"/>
      <c r="JGI40" s="161"/>
      <c r="JGJ40" s="164"/>
      <c r="JGK40" s="161"/>
      <c r="JGL40" s="164"/>
      <c r="JGM40" s="161"/>
      <c r="JGN40" s="164"/>
      <c r="JGO40" s="161"/>
      <c r="JGP40" s="164"/>
      <c r="JGQ40" s="161"/>
      <c r="JGR40" s="164"/>
      <c r="JGS40" s="161"/>
      <c r="JGT40" s="164"/>
      <c r="JGU40" s="161"/>
      <c r="JGV40" s="164"/>
      <c r="JGW40" s="161"/>
      <c r="JGX40" s="164"/>
      <c r="JGY40" s="161"/>
      <c r="JGZ40" s="164"/>
      <c r="JHA40" s="161"/>
      <c r="JHB40" s="164"/>
      <c r="JHC40" s="161"/>
      <c r="JHD40" s="164"/>
      <c r="JHE40" s="161"/>
      <c r="JHF40" s="164"/>
      <c r="JHG40" s="161"/>
      <c r="JHH40" s="164"/>
      <c r="JHI40" s="161"/>
      <c r="JHJ40" s="164"/>
      <c r="JHK40" s="161"/>
      <c r="JHL40" s="164"/>
      <c r="JHM40" s="161"/>
      <c r="JHN40" s="164"/>
      <c r="JHO40" s="161"/>
      <c r="JHP40" s="164"/>
      <c r="JHQ40" s="161"/>
      <c r="JHR40" s="164"/>
      <c r="JHS40" s="161"/>
      <c r="JHT40" s="164"/>
      <c r="JHU40" s="161"/>
      <c r="JHV40" s="164"/>
      <c r="JHW40" s="161"/>
      <c r="JHX40" s="164"/>
      <c r="JHY40" s="161"/>
      <c r="JHZ40" s="164"/>
      <c r="JIA40" s="161"/>
      <c r="JIB40" s="164"/>
      <c r="JIC40" s="161"/>
      <c r="JID40" s="164"/>
      <c r="JIE40" s="161"/>
      <c r="JIF40" s="164"/>
      <c r="JIG40" s="161"/>
      <c r="JIH40" s="164"/>
      <c r="JII40" s="161"/>
      <c r="JIJ40" s="164"/>
      <c r="JIK40" s="161"/>
      <c r="JIL40" s="164"/>
      <c r="JIM40" s="161"/>
      <c r="JIN40" s="164"/>
      <c r="JIO40" s="161"/>
      <c r="JIP40" s="164"/>
      <c r="JIQ40" s="161"/>
      <c r="JIR40" s="164"/>
      <c r="JIS40" s="161"/>
      <c r="JIT40" s="164"/>
      <c r="JIU40" s="161"/>
      <c r="JIV40" s="164"/>
      <c r="JIW40" s="161"/>
      <c r="JIX40" s="164"/>
      <c r="JIY40" s="161"/>
      <c r="JIZ40" s="164"/>
      <c r="JJA40" s="161"/>
      <c r="JJB40" s="164"/>
      <c r="JJC40" s="161"/>
      <c r="JJD40" s="164"/>
      <c r="JJE40" s="161"/>
      <c r="JJF40" s="164"/>
      <c r="JJG40" s="161"/>
      <c r="JJH40" s="164"/>
      <c r="JJI40" s="161"/>
      <c r="JJJ40" s="164"/>
      <c r="JJK40" s="161"/>
      <c r="JJL40" s="164"/>
      <c r="JJM40" s="161"/>
      <c r="JJN40" s="164"/>
      <c r="JJO40" s="161"/>
      <c r="JJP40" s="164"/>
      <c r="JJQ40" s="161"/>
      <c r="JJR40" s="164"/>
      <c r="JJS40" s="161"/>
      <c r="JJT40" s="164"/>
      <c r="JJU40" s="161"/>
      <c r="JJV40" s="164"/>
      <c r="JJW40" s="161"/>
      <c r="JJX40" s="164"/>
      <c r="JJY40" s="161"/>
      <c r="JJZ40" s="164"/>
      <c r="JKA40" s="161"/>
      <c r="JKB40" s="164"/>
      <c r="JKC40" s="161"/>
      <c r="JKD40" s="164"/>
      <c r="JKE40" s="161"/>
      <c r="JKF40" s="164"/>
      <c r="JKG40" s="161"/>
      <c r="JKH40" s="164"/>
      <c r="JKI40" s="161"/>
      <c r="JKJ40" s="164"/>
      <c r="JKK40" s="161"/>
      <c r="JKL40" s="164"/>
      <c r="JKM40" s="161"/>
      <c r="JKN40" s="164"/>
      <c r="JKO40" s="161"/>
      <c r="JKP40" s="164"/>
      <c r="JKQ40" s="161"/>
      <c r="JKR40" s="164"/>
      <c r="JKS40" s="161"/>
      <c r="JKT40" s="164"/>
      <c r="JKU40" s="161"/>
      <c r="JKV40" s="164"/>
      <c r="JKW40" s="161"/>
      <c r="JKX40" s="164"/>
      <c r="JKY40" s="161"/>
      <c r="JKZ40" s="164"/>
      <c r="JLA40" s="161"/>
      <c r="JLB40" s="164"/>
      <c r="JLC40" s="161"/>
      <c r="JLD40" s="164"/>
      <c r="JLE40" s="161"/>
      <c r="JLF40" s="164"/>
      <c r="JLG40" s="161"/>
      <c r="JLH40" s="164"/>
      <c r="JLI40" s="161"/>
      <c r="JLJ40" s="164"/>
      <c r="JLK40" s="161"/>
      <c r="JLL40" s="164"/>
      <c r="JLM40" s="161"/>
      <c r="JLN40" s="164"/>
      <c r="JLO40" s="161"/>
      <c r="JLP40" s="164"/>
      <c r="JLQ40" s="161"/>
      <c r="JLR40" s="164"/>
      <c r="JLS40" s="161"/>
      <c r="JLT40" s="164"/>
      <c r="JLU40" s="161"/>
      <c r="JLV40" s="164"/>
      <c r="JLW40" s="161"/>
      <c r="JLX40" s="164"/>
      <c r="JLY40" s="161"/>
      <c r="JLZ40" s="164"/>
      <c r="JMA40" s="161"/>
      <c r="JMB40" s="164"/>
      <c r="JMC40" s="161"/>
      <c r="JMD40" s="164"/>
      <c r="JME40" s="161"/>
      <c r="JMF40" s="164"/>
      <c r="JMG40" s="161"/>
      <c r="JMH40" s="164"/>
      <c r="JMI40" s="161"/>
      <c r="JMJ40" s="164"/>
      <c r="JMK40" s="161"/>
      <c r="JML40" s="164"/>
      <c r="JMM40" s="161"/>
      <c r="JMN40" s="164"/>
      <c r="JMO40" s="161"/>
      <c r="JMP40" s="164"/>
      <c r="JMQ40" s="161"/>
      <c r="JMR40" s="164"/>
      <c r="JMS40" s="161"/>
      <c r="JMT40" s="164"/>
      <c r="JMU40" s="161"/>
      <c r="JMV40" s="164"/>
      <c r="JMW40" s="161"/>
      <c r="JMX40" s="164"/>
      <c r="JMY40" s="161"/>
      <c r="JMZ40" s="164"/>
      <c r="JNA40" s="161"/>
      <c r="JNB40" s="164"/>
      <c r="JNC40" s="161"/>
      <c r="JND40" s="164"/>
      <c r="JNE40" s="161"/>
      <c r="JNF40" s="164"/>
      <c r="JNG40" s="161"/>
      <c r="JNH40" s="164"/>
      <c r="JNI40" s="161"/>
      <c r="JNJ40" s="164"/>
      <c r="JNK40" s="161"/>
      <c r="JNL40" s="164"/>
      <c r="JNM40" s="161"/>
      <c r="JNN40" s="164"/>
      <c r="JNO40" s="161"/>
      <c r="JNP40" s="164"/>
      <c r="JNQ40" s="161"/>
      <c r="JNR40" s="164"/>
      <c r="JNS40" s="161"/>
      <c r="JNT40" s="164"/>
      <c r="JNU40" s="161"/>
      <c r="JNV40" s="164"/>
      <c r="JNW40" s="161"/>
      <c r="JNX40" s="164"/>
      <c r="JNY40" s="161"/>
      <c r="JNZ40" s="164"/>
      <c r="JOA40" s="161"/>
      <c r="JOB40" s="164"/>
      <c r="JOC40" s="161"/>
      <c r="JOD40" s="164"/>
      <c r="JOE40" s="161"/>
      <c r="JOF40" s="164"/>
      <c r="JOG40" s="161"/>
      <c r="JOH40" s="164"/>
      <c r="JOI40" s="161"/>
      <c r="JOJ40" s="164"/>
      <c r="JOK40" s="161"/>
      <c r="JOL40" s="164"/>
      <c r="JOM40" s="161"/>
      <c r="JON40" s="164"/>
      <c r="JOO40" s="161"/>
      <c r="JOP40" s="164"/>
      <c r="JOQ40" s="161"/>
      <c r="JOR40" s="164"/>
      <c r="JOS40" s="161"/>
      <c r="JOT40" s="164"/>
      <c r="JOU40" s="161"/>
      <c r="JOV40" s="164"/>
      <c r="JOW40" s="161"/>
      <c r="JOX40" s="164"/>
      <c r="JOY40" s="161"/>
      <c r="JOZ40" s="164"/>
      <c r="JPA40" s="161"/>
      <c r="JPB40" s="164"/>
      <c r="JPC40" s="161"/>
      <c r="JPD40" s="164"/>
      <c r="JPE40" s="161"/>
      <c r="JPF40" s="164"/>
      <c r="JPG40" s="161"/>
      <c r="JPH40" s="164"/>
      <c r="JPI40" s="161"/>
      <c r="JPJ40" s="164"/>
      <c r="JPK40" s="161"/>
      <c r="JPL40" s="164"/>
      <c r="JPM40" s="161"/>
      <c r="JPN40" s="164"/>
      <c r="JPO40" s="161"/>
      <c r="JPP40" s="164"/>
      <c r="JPQ40" s="161"/>
      <c r="JPR40" s="164"/>
      <c r="JPS40" s="161"/>
      <c r="JPT40" s="164"/>
      <c r="JPU40" s="161"/>
      <c r="JPV40" s="164"/>
      <c r="JPW40" s="161"/>
      <c r="JPX40" s="164"/>
      <c r="JPY40" s="161"/>
      <c r="JPZ40" s="164"/>
      <c r="JQA40" s="161"/>
      <c r="JQB40" s="164"/>
      <c r="JQC40" s="161"/>
      <c r="JQD40" s="164"/>
      <c r="JQE40" s="161"/>
      <c r="JQF40" s="164"/>
      <c r="JQG40" s="161"/>
      <c r="JQH40" s="164"/>
      <c r="JQI40" s="161"/>
      <c r="JQJ40" s="164"/>
      <c r="JQK40" s="161"/>
      <c r="JQL40" s="164"/>
      <c r="JQM40" s="161"/>
      <c r="JQN40" s="164"/>
      <c r="JQO40" s="161"/>
      <c r="JQP40" s="164"/>
      <c r="JQQ40" s="161"/>
      <c r="JQR40" s="164"/>
      <c r="JQS40" s="161"/>
      <c r="JQT40" s="164"/>
      <c r="JQU40" s="161"/>
      <c r="JQV40" s="164"/>
      <c r="JQW40" s="161"/>
      <c r="JQX40" s="164"/>
      <c r="JQY40" s="161"/>
      <c r="JQZ40" s="164"/>
      <c r="JRA40" s="161"/>
      <c r="JRB40" s="164"/>
      <c r="JRC40" s="161"/>
      <c r="JRD40" s="164"/>
      <c r="JRE40" s="161"/>
      <c r="JRF40" s="164"/>
      <c r="JRG40" s="161"/>
      <c r="JRH40" s="164"/>
      <c r="JRI40" s="161"/>
      <c r="JRJ40" s="164"/>
      <c r="JRK40" s="161"/>
      <c r="JRL40" s="164"/>
      <c r="JRM40" s="161"/>
      <c r="JRN40" s="164"/>
      <c r="JRO40" s="161"/>
      <c r="JRP40" s="164"/>
      <c r="JRQ40" s="161"/>
      <c r="JRR40" s="164"/>
      <c r="JRS40" s="161"/>
      <c r="JRT40" s="164"/>
      <c r="JRU40" s="161"/>
      <c r="JRV40" s="164"/>
      <c r="JRW40" s="161"/>
      <c r="JRX40" s="164"/>
      <c r="JRY40" s="161"/>
      <c r="JRZ40" s="164"/>
      <c r="JSA40" s="161"/>
      <c r="JSB40" s="164"/>
      <c r="JSC40" s="161"/>
      <c r="JSD40" s="164"/>
      <c r="JSE40" s="161"/>
      <c r="JSF40" s="164"/>
      <c r="JSG40" s="161"/>
      <c r="JSH40" s="164"/>
      <c r="JSI40" s="161"/>
      <c r="JSJ40" s="164"/>
      <c r="JSK40" s="161"/>
      <c r="JSL40" s="164"/>
      <c r="JSM40" s="161"/>
      <c r="JSN40" s="164"/>
      <c r="JSO40" s="161"/>
      <c r="JSP40" s="164"/>
      <c r="JSQ40" s="161"/>
      <c r="JSR40" s="164"/>
      <c r="JSS40" s="161"/>
      <c r="JST40" s="164"/>
      <c r="JSU40" s="161"/>
      <c r="JSV40" s="164"/>
      <c r="JSW40" s="161"/>
      <c r="JSX40" s="164"/>
      <c r="JSY40" s="161"/>
      <c r="JSZ40" s="164"/>
      <c r="JTA40" s="161"/>
      <c r="JTB40" s="164"/>
      <c r="JTC40" s="161"/>
      <c r="JTD40" s="164"/>
      <c r="JTE40" s="161"/>
      <c r="JTF40" s="164"/>
      <c r="JTG40" s="161"/>
      <c r="JTH40" s="164"/>
      <c r="JTI40" s="161"/>
      <c r="JTJ40" s="164"/>
      <c r="JTK40" s="161"/>
      <c r="JTL40" s="164"/>
      <c r="JTM40" s="161"/>
      <c r="JTN40" s="164"/>
      <c r="JTO40" s="161"/>
      <c r="JTP40" s="164"/>
      <c r="JTQ40" s="161"/>
      <c r="JTR40" s="164"/>
      <c r="JTS40" s="161"/>
      <c r="JTT40" s="164"/>
      <c r="JTU40" s="161"/>
      <c r="JTV40" s="164"/>
      <c r="JTW40" s="161"/>
      <c r="JTX40" s="164"/>
      <c r="JTY40" s="161"/>
      <c r="JTZ40" s="164"/>
      <c r="JUA40" s="161"/>
      <c r="JUB40" s="164"/>
      <c r="JUC40" s="161"/>
      <c r="JUD40" s="164"/>
      <c r="JUE40" s="161"/>
      <c r="JUF40" s="164"/>
      <c r="JUG40" s="161"/>
      <c r="JUH40" s="164"/>
      <c r="JUI40" s="161"/>
      <c r="JUJ40" s="164"/>
      <c r="JUK40" s="161"/>
      <c r="JUL40" s="164"/>
      <c r="JUM40" s="161"/>
      <c r="JUN40" s="164"/>
      <c r="JUO40" s="161"/>
      <c r="JUP40" s="164"/>
      <c r="JUQ40" s="161"/>
      <c r="JUR40" s="164"/>
      <c r="JUS40" s="161"/>
      <c r="JUT40" s="164"/>
      <c r="JUU40" s="161"/>
      <c r="JUV40" s="164"/>
      <c r="JUW40" s="161"/>
      <c r="JUX40" s="164"/>
      <c r="JUY40" s="161"/>
      <c r="JUZ40" s="164"/>
      <c r="JVA40" s="161"/>
      <c r="JVB40" s="164"/>
      <c r="JVC40" s="161"/>
      <c r="JVD40" s="164"/>
      <c r="JVE40" s="161"/>
      <c r="JVF40" s="164"/>
      <c r="JVG40" s="161"/>
      <c r="JVH40" s="164"/>
      <c r="JVI40" s="161"/>
      <c r="JVJ40" s="164"/>
      <c r="JVK40" s="161"/>
      <c r="JVL40" s="164"/>
      <c r="JVM40" s="161"/>
      <c r="JVN40" s="164"/>
      <c r="JVO40" s="161"/>
      <c r="JVP40" s="164"/>
      <c r="JVQ40" s="161"/>
      <c r="JVR40" s="164"/>
      <c r="JVS40" s="161"/>
      <c r="JVT40" s="164"/>
      <c r="JVU40" s="161"/>
      <c r="JVV40" s="164"/>
      <c r="JVW40" s="161"/>
      <c r="JVX40" s="164"/>
      <c r="JVY40" s="161"/>
      <c r="JVZ40" s="164"/>
      <c r="JWA40" s="161"/>
      <c r="JWB40" s="164"/>
      <c r="JWC40" s="161"/>
      <c r="JWD40" s="164"/>
      <c r="JWE40" s="161"/>
      <c r="JWF40" s="164"/>
      <c r="JWG40" s="161"/>
      <c r="JWH40" s="164"/>
      <c r="JWI40" s="161"/>
      <c r="JWJ40" s="164"/>
      <c r="JWK40" s="161"/>
      <c r="JWL40" s="164"/>
      <c r="JWM40" s="161"/>
      <c r="JWN40" s="164"/>
      <c r="JWO40" s="161"/>
      <c r="JWP40" s="164"/>
      <c r="JWQ40" s="161"/>
      <c r="JWR40" s="164"/>
      <c r="JWS40" s="161"/>
      <c r="JWT40" s="164"/>
      <c r="JWU40" s="161"/>
      <c r="JWV40" s="164"/>
      <c r="JWW40" s="161"/>
      <c r="JWX40" s="164"/>
      <c r="JWY40" s="161"/>
      <c r="JWZ40" s="164"/>
      <c r="JXA40" s="161"/>
      <c r="JXB40" s="164"/>
      <c r="JXC40" s="161"/>
      <c r="JXD40" s="164"/>
      <c r="JXE40" s="161"/>
      <c r="JXF40" s="164"/>
      <c r="JXG40" s="161"/>
      <c r="JXH40" s="164"/>
      <c r="JXI40" s="161"/>
      <c r="JXJ40" s="164"/>
      <c r="JXK40" s="161"/>
      <c r="JXL40" s="164"/>
      <c r="JXM40" s="161"/>
      <c r="JXN40" s="164"/>
      <c r="JXO40" s="161"/>
      <c r="JXP40" s="164"/>
      <c r="JXQ40" s="161"/>
      <c r="JXR40" s="164"/>
      <c r="JXS40" s="161"/>
      <c r="JXT40" s="164"/>
      <c r="JXU40" s="161"/>
      <c r="JXV40" s="164"/>
      <c r="JXW40" s="161"/>
      <c r="JXX40" s="164"/>
      <c r="JXY40" s="161"/>
      <c r="JXZ40" s="164"/>
      <c r="JYA40" s="161"/>
      <c r="JYB40" s="164"/>
      <c r="JYC40" s="161"/>
      <c r="JYD40" s="164"/>
      <c r="JYE40" s="161"/>
      <c r="JYF40" s="164"/>
      <c r="JYG40" s="161"/>
      <c r="JYH40" s="164"/>
      <c r="JYI40" s="161"/>
      <c r="JYJ40" s="164"/>
      <c r="JYK40" s="161"/>
      <c r="JYL40" s="164"/>
      <c r="JYM40" s="161"/>
      <c r="JYN40" s="164"/>
      <c r="JYO40" s="161"/>
      <c r="JYP40" s="164"/>
      <c r="JYQ40" s="161"/>
      <c r="JYR40" s="164"/>
      <c r="JYS40" s="161"/>
      <c r="JYT40" s="164"/>
      <c r="JYU40" s="161"/>
      <c r="JYV40" s="164"/>
      <c r="JYW40" s="161"/>
      <c r="JYX40" s="164"/>
      <c r="JYY40" s="161"/>
      <c r="JYZ40" s="164"/>
      <c r="JZA40" s="161"/>
      <c r="JZB40" s="164"/>
      <c r="JZC40" s="161"/>
      <c r="JZD40" s="164"/>
      <c r="JZE40" s="161"/>
      <c r="JZF40" s="164"/>
      <c r="JZG40" s="161"/>
      <c r="JZH40" s="164"/>
      <c r="JZI40" s="161"/>
      <c r="JZJ40" s="164"/>
      <c r="JZK40" s="161"/>
      <c r="JZL40" s="164"/>
      <c r="JZM40" s="161"/>
      <c r="JZN40" s="164"/>
      <c r="JZO40" s="161"/>
      <c r="JZP40" s="164"/>
      <c r="JZQ40" s="161"/>
      <c r="JZR40" s="164"/>
      <c r="JZS40" s="161"/>
      <c r="JZT40" s="164"/>
      <c r="JZU40" s="161"/>
      <c r="JZV40" s="164"/>
      <c r="JZW40" s="161"/>
      <c r="JZX40" s="164"/>
      <c r="JZY40" s="161"/>
      <c r="JZZ40" s="164"/>
      <c r="KAA40" s="161"/>
      <c r="KAB40" s="164"/>
      <c r="KAC40" s="161"/>
      <c r="KAD40" s="164"/>
      <c r="KAE40" s="161"/>
      <c r="KAF40" s="164"/>
      <c r="KAG40" s="161"/>
      <c r="KAH40" s="164"/>
      <c r="KAI40" s="161"/>
      <c r="KAJ40" s="164"/>
      <c r="KAK40" s="161"/>
      <c r="KAL40" s="164"/>
      <c r="KAM40" s="161"/>
      <c r="KAN40" s="164"/>
      <c r="KAO40" s="161"/>
      <c r="KAP40" s="164"/>
      <c r="KAQ40" s="161"/>
      <c r="KAR40" s="164"/>
      <c r="KAS40" s="161"/>
      <c r="KAT40" s="164"/>
      <c r="KAU40" s="161"/>
      <c r="KAV40" s="164"/>
      <c r="KAW40" s="161"/>
      <c r="KAX40" s="164"/>
      <c r="KAY40" s="161"/>
      <c r="KAZ40" s="164"/>
      <c r="KBA40" s="161"/>
      <c r="KBB40" s="164"/>
      <c r="KBC40" s="161"/>
      <c r="KBD40" s="164"/>
      <c r="KBE40" s="161"/>
      <c r="KBF40" s="164"/>
      <c r="KBG40" s="161"/>
      <c r="KBH40" s="164"/>
      <c r="KBI40" s="161"/>
      <c r="KBJ40" s="164"/>
      <c r="KBK40" s="161"/>
      <c r="KBL40" s="164"/>
      <c r="KBM40" s="161"/>
      <c r="KBN40" s="164"/>
      <c r="KBO40" s="161"/>
      <c r="KBP40" s="164"/>
      <c r="KBQ40" s="161"/>
      <c r="KBR40" s="164"/>
      <c r="KBS40" s="161"/>
      <c r="KBT40" s="164"/>
      <c r="KBU40" s="161"/>
      <c r="KBV40" s="164"/>
      <c r="KBW40" s="161"/>
      <c r="KBX40" s="164"/>
      <c r="KBY40" s="161"/>
      <c r="KBZ40" s="164"/>
      <c r="KCA40" s="161"/>
      <c r="KCB40" s="164"/>
      <c r="KCC40" s="161"/>
      <c r="KCD40" s="164"/>
      <c r="KCE40" s="161"/>
      <c r="KCF40" s="164"/>
      <c r="KCG40" s="161"/>
      <c r="KCH40" s="164"/>
      <c r="KCI40" s="161"/>
      <c r="KCJ40" s="164"/>
      <c r="KCK40" s="161"/>
      <c r="KCL40" s="164"/>
      <c r="KCM40" s="161"/>
      <c r="KCN40" s="164"/>
      <c r="KCO40" s="161"/>
      <c r="KCP40" s="164"/>
      <c r="KCQ40" s="161"/>
      <c r="KCR40" s="164"/>
      <c r="KCS40" s="161"/>
      <c r="KCT40" s="164"/>
      <c r="KCU40" s="161"/>
      <c r="KCV40" s="164"/>
      <c r="KCW40" s="161"/>
      <c r="KCX40" s="164"/>
      <c r="KCY40" s="161"/>
      <c r="KCZ40" s="164"/>
      <c r="KDA40" s="161"/>
      <c r="KDB40" s="164"/>
      <c r="KDC40" s="161"/>
      <c r="KDD40" s="164"/>
      <c r="KDE40" s="161"/>
      <c r="KDF40" s="164"/>
      <c r="KDG40" s="161"/>
      <c r="KDH40" s="164"/>
      <c r="KDI40" s="161"/>
      <c r="KDJ40" s="164"/>
      <c r="KDK40" s="161"/>
      <c r="KDL40" s="164"/>
      <c r="KDM40" s="161"/>
      <c r="KDN40" s="164"/>
      <c r="KDO40" s="161"/>
      <c r="KDP40" s="164"/>
      <c r="KDQ40" s="161"/>
      <c r="KDR40" s="164"/>
      <c r="KDS40" s="161"/>
      <c r="KDT40" s="164"/>
      <c r="KDU40" s="161"/>
      <c r="KDV40" s="164"/>
      <c r="KDW40" s="161"/>
      <c r="KDX40" s="164"/>
      <c r="KDY40" s="161"/>
      <c r="KDZ40" s="164"/>
      <c r="KEA40" s="161"/>
      <c r="KEB40" s="164"/>
      <c r="KEC40" s="161"/>
      <c r="KED40" s="164"/>
      <c r="KEE40" s="161"/>
      <c r="KEF40" s="164"/>
      <c r="KEG40" s="161"/>
      <c r="KEH40" s="164"/>
      <c r="KEI40" s="161"/>
      <c r="KEJ40" s="164"/>
      <c r="KEK40" s="161"/>
      <c r="KEL40" s="164"/>
      <c r="KEM40" s="161"/>
      <c r="KEN40" s="164"/>
      <c r="KEO40" s="161"/>
      <c r="KEP40" s="164"/>
      <c r="KEQ40" s="161"/>
      <c r="KER40" s="164"/>
      <c r="KES40" s="161"/>
      <c r="KET40" s="164"/>
      <c r="KEU40" s="161"/>
      <c r="KEV40" s="164"/>
      <c r="KEW40" s="161"/>
      <c r="KEX40" s="164"/>
      <c r="KEY40" s="161"/>
      <c r="KEZ40" s="164"/>
      <c r="KFA40" s="161"/>
      <c r="KFB40" s="164"/>
      <c r="KFC40" s="161"/>
      <c r="KFD40" s="164"/>
      <c r="KFE40" s="161"/>
      <c r="KFF40" s="164"/>
      <c r="KFG40" s="161"/>
      <c r="KFH40" s="164"/>
      <c r="KFI40" s="161"/>
      <c r="KFJ40" s="164"/>
      <c r="KFK40" s="161"/>
      <c r="KFL40" s="164"/>
      <c r="KFM40" s="161"/>
      <c r="KFN40" s="164"/>
      <c r="KFO40" s="161"/>
      <c r="KFP40" s="164"/>
      <c r="KFQ40" s="161"/>
      <c r="KFR40" s="164"/>
      <c r="KFS40" s="161"/>
      <c r="KFT40" s="164"/>
      <c r="KFU40" s="161"/>
      <c r="KFV40" s="164"/>
      <c r="KFW40" s="161"/>
      <c r="KFX40" s="164"/>
      <c r="KFY40" s="161"/>
      <c r="KFZ40" s="164"/>
      <c r="KGA40" s="161"/>
      <c r="KGB40" s="164"/>
      <c r="KGC40" s="161"/>
      <c r="KGD40" s="164"/>
      <c r="KGE40" s="161"/>
      <c r="KGF40" s="164"/>
      <c r="KGG40" s="161"/>
      <c r="KGH40" s="164"/>
      <c r="KGI40" s="161"/>
      <c r="KGJ40" s="164"/>
      <c r="KGK40" s="161"/>
      <c r="KGL40" s="164"/>
      <c r="KGM40" s="161"/>
      <c r="KGN40" s="164"/>
      <c r="KGO40" s="161"/>
      <c r="KGP40" s="164"/>
      <c r="KGQ40" s="161"/>
      <c r="KGR40" s="164"/>
      <c r="KGS40" s="161"/>
      <c r="KGT40" s="164"/>
      <c r="KGU40" s="161"/>
      <c r="KGV40" s="164"/>
      <c r="KGW40" s="161"/>
      <c r="KGX40" s="164"/>
      <c r="KGY40" s="161"/>
      <c r="KGZ40" s="164"/>
      <c r="KHA40" s="161"/>
      <c r="KHB40" s="164"/>
      <c r="KHC40" s="161"/>
      <c r="KHD40" s="164"/>
      <c r="KHE40" s="161"/>
      <c r="KHF40" s="164"/>
      <c r="KHG40" s="161"/>
      <c r="KHH40" s="164"/>
      <c r="KHI40" s="161"/>
      <c r="KHJ40" s="164"/>
      <c r="KHK40" s="161"/>
      <c r="KHL40" s="164"/>
      <c r="KHM40" s="161"/>
      <c r="KHN40" s="164"/>
      <c r="KHO40" s="161"/>
      <c r="KHP40" s="164"/>
      <c r="KHQ40" s="161"/>
      <c r="KHR40" s="164"/>
      <c r="KHS40" s="161"/>
      <c r="KHT40" s="164"/>
      <c r="KHU40" s="161"/>
      <c r="KHV40" s="164"/>
      <c r="KHW40" s="161"/>
      <c r="KHX40" s="164"/>
      <c r="KHY40" s="161"/>
      <c r="KHZ40" s="164"/>
      <c r="KIA40" s="161"/>
      <c r="KIB40" s="164"/>
      <c r="KIC40" s="161"/>
      <c r="KID40" s="164"/>
      <c r="KIE40" s="161"/>
      <c r="KIF40" s="164"/>
      <c r="KIG40" s="161"/>
      <c r="KIH40" s="164"/>
      <c r="KII40" s="161"/>
      <c r="KIJ40" s="164"/>
      <c r="KIK40" s="161"/>
      <c r="KIL40" s="164"/>
      <c r="KIM40" s="161"/>
      <c r="KIN40" s="164"/>
      <c r="KIO40" s="161"/>
      <c r="KIP40" s="164"/>
      <c r="KIQ40" s="161"/>
      <c r="KIR40" s="164"/>
      <c r="KIS40" s="161"/>
      <c r="KIT40" s="164"/>
      <c r="KIU40" s="161"/>
      <c r="KIV40" s="164"/>
      <c r="KIW40" s="161"/>
      <c r="KIX40" s="164"/>
      <c r="KIY40" s="161"/>
      <c r="KIZ40" s="164"/>
      <c r="KJA40" s="161"/>
      <c r="KJB40" s="164"/>
      <c r="KJC40" s="161"/>
      <c r="KJD40" s="164"/>
      <c r="KJE40" s="161"/>
      <c r="KJF40" s="164"/>
      <c r="KJG40" s="161"/>
      <c r="KJH40" s="164"/>
      <c r="KJI40" s="161"/>
      <c r="KJJ40" s="164"/>
      <c r="KJK40" s="161"/>
      <c r="KJL40" s="164"/>
      <c r="KJM40" s="161"/>
      <c r="KJN40" s="164"/>
      <c r="KJO40" s="161"/>
      <c r="KJP40" s="164"/>
      <c r="KJQ40" s="161"/>
      <c r="KJR40" s="164"/>
      <c r="KJS40" s="161"/>
      <c r="KJT40" s="164"/>
      <c r="KJU40" s="161"/>
      <c r="KJV40" s="164"/>
      <c r="KJW40" s="161"/>
      <c r="KJX40" s="164"/>
      <c r="KJY40" s="161"/>
      <c r="KJZ40" s="164"/>
      <c r="KKA40" s="161"/>
      <c r="KKB40" s="164"/>
      <c r="KKC40" s="161"/>
      <c r="KKD40" s="164"/>
      <c r="KKE40" s="161"/>
      <c r="KKF40" s="164"/>
      <c r="KKG40" s="161"/>
      <c r="KKH40" s="164"/>
      <c r="KKI40" s="161"/>
      <c r="KKJ40" s="164"/>
      <c r="KKK40" s="161"/>
      <c r="KKL40" s="164"/>
      <c r="KKM40" s="161"/>
      <c r="KKN40" s="164"/>
      <c r="KKO40" s="161"/>
      <c r="KKP40" s="164"/>
      <c r="KKQ40" s="161"/>
      <c r="KKR40" s="164"/>
      <c r="KKS40" s="161"/>
      <c r="KKT40" s="164"/>
      <c r="KKU40" s="161"/>
      <c r="KKV40" s="164"/>
      <c r="KKW40" s="161"/>
      <c r="KKX40" s="164"/>
      <c r="KKY40" s="161"/>
      <c r="KKZ40" s="164"/>
      <c r="KLA40" s="161"/>
      <c r="KLB40" s="164"/>
      <c r="KLC40" s="161"/>
      <c r="KLD40" s="164"/>
      <c r="KLE40" s="161"/>
      <c r="KLF40" s="164"/>
      <c r="KLG40" s="161"/>
      <c r="KLH40" s="164"/>
      <c r="KLI40" s="161"/>
      <c r="KLJ40" s="164"/>
      <c r="KLK40" s="161"/>
      <c r="KLL40" s="164"/>
      <c r="KLM40" s="161"/>
      <c r="KLN40" s="164"/>
      <c r="KLO40" s="161"/>
      <c r="KLP40" s="164"/>
      <c r="KLQ40" s="161"/>
      <c r="KLR40" s="164"/>
      <c r="KLS40" s="161"/>
      <c r="KLT40" s="164"/>
      <c r="KLU40" s="161"/>
      <c r="KLV40" s="164"/>
      <c r="KLW40" s="161"/>
      <c r="KLX40" s="164"/>
      <c r="KLY40" s="161"/>
      <c r="KLZ40" s="164"/>
      <c r="KMA40" s="161"/>
      <c r="KMB40" s="164"/>
      <c r="KMC40" s="161"/>
      <c r="KMD40" s="164"/>
      <c r="KME40" s="161"/>
      <c r="KMF40" s="164"/>
      <c r="KMG40" s="161"/>
      <c r="KMH40" s="164"/>
      <c r="KMI40" s="161"/>
      <c r="KMJ40" s="164"/>
      <c r="KMK40" s="161"/>
      <c r="KML40" s="164"/>
      <c r="KMM40" s="161"/>
      <c r="KMN40" s="164"/>
      <c r="KMO40" s="161"/>
      <c r="KMP40" s="164"/>
      <c r="KMQ40" s="161"/>
      <c r="KMR40" s="164"/>
      <c r="KMS40" s="161"/>
      <c r="KMT40" s="164"/>
      <c r="KMU40" s="161"/>
      <c r="KMV40" s="164"/>
      <c r="KMW40" s="161"/>
      <c r="KMX40" s="164"/>
      <c r="KMY40" s="161"/>
      <c r="KMZ40" s="164"/>
      <c r="KNA40" s="161"/>
      <c r="KNB40" s="164"/>
      <c r="KNC40" s="161"/>
      <c r="KND40" s="164"/>
      <c r="KNE40" s="161"/>
      <c r="KNF40" s="164"/>
      <c r="KNG40" s="161"/>
      <c r="KNH40" s="164"/>
      <c r="KNI40" s="161"/>
      <c r="KNJ40" s="164"/>
      <c r="KNK40" s="161"/>
      <c r="KNL40" s="164"/>
      <c r="KNM40" s="161"/>
      <c r="KNN40" s="164"/>
      <c r="KNO40" s="161"/>
      <c r="KNP40" s="164"/>
      <c r="KNQ40" s="161"/>
      <c r="KNR40" s="164"/>
      <c r="KNS40" s="161"/>
      <c r="KNT40" s="164"/>
      <c r="KNU40" s="161"/>
      <c r="KNV40" s="164"/>
      <c r="KNW40" s="161"/>
      <c r="KNX40" s="164"/>
      <c r="KNY40" s="161"/>
      <c r="KNZ40" s="164"/>
      <c r="KOA40" s="161"/>
      <c r="KOB40" s="164"/>
      <c r="KOC40" s="161"/>
      <c r="KOD40" s="164"/>
      <c r="KOE40" s="161"/>
      <c r="KOF40" s="164"/>
      <c r="KOG40" s="161"/>
      <c r="KOH40" s="164"/>
      <c r="KOI40" s="161"/>
      <c r="KOJ40" s="164"/>
      <c r="KOK40" s="161"/>
      <c r="KOL40" s="164"/>
      <c r="KOM40" s="161"/>
      <c r="KON40" s="164"/>
      <c r="KOO40" s="161"/>
      <c r="KOP40" s="164"/>
      <c r="KOQ40" s="161"/>
      <c r="KOR40" s="164"/>
      <c r="KOS40" s="161"/>
      <c r="KOT40" s="164"/>
      <c r="KOU40" s="161"/>
      <c r="KOV40" s="164"/>
      <c r="KOW40" s="161"/>
      <c r="KOX40" s="164"/>
      <c r="KOY40" s="161"/>
      <c r="KOZ40" s="164"/>
      <c r="KPA40" s="161"/>
      <c r="KPB40" s="164"/>
      <c r="KPC40" s="161"/>
      <c r="KPD40" s="164"/>
      <c r="KPE40" s="161"/>
      <c r="KPF40" s="164"/>
      <c r="KPG40" s="161"/>
      <c r="KPH40" s="164"/>
      <c r="KPI40" s="161"/>
      <c r="KPJ40" s="164"/>
      <c r="KPK40" s="161"/>
      <c r="KPL40" s="164"/>
      <c r="KPM40" s="161"/>
      <c r="KPN40" s="164"/>
      <c r="KPO40" s="161"/>
      <c r="KPP40" s="164"/>
      <c r="KPQ40" s="161"/>
      <c r="KPR40" s="164"/>
      <c r="KPS40" s="161"/>
      <c r="KPT40" s="164"/>
      <c r="KPU40" s="161"/>
      <c r="KPV40" s="164"/>
      <c r="KPW40" s="161"/>
      <c r="KPX40" s="164"/>
      <c r="KPY40" s="161"/>
      <c r="KPZ40" s="164"/>
      <c r="KQA40" s="161"/>
      <c r="KQB40" s="164"/>
      <c r="KQC40" s="161"/>
      <c r="KQD40" s="164"/>
      <c r="KQE40" s="161"/>
      <c r="KQF40" s="164"/>
      <c r="KQG40" s="161"/>
      <c r="KQH40" s="164"/>
      <c r="KQI40" s="161"/>
      <c r="KQJ40" s="164"/>
      <c r="KQK40" s="161"/>
      <c r="KQL40" s="164"/>
      <c r="KQM40" s="161"/>
      <c r="KQN40" s="164"/>
      <c r="KQO40" s="161"/>
      <c r="KQP40" s="164"/>
      <c r="KQQ40" s="161"/>
      <c r="KQR40" s="164"/>
      <c r="KQS40" s="161"/>
      <c r="KQT40" s="164"/>
      <c r="KQU40" s="161"/>
      <c r="KQV40" s="164"/>
      <c r="KQW40" s="161"/>
      <c r="KQX40" s="164"/>
      <c r="KQY40" s="161"/>
      <c r="KQZ40" s="164"/>
      <c r="KRA40" s="161"/>
      <c r="KRB40" s="164"/>
      <c r="KRC40" s="161"/>
      <c r="KRD40" s="164"/>
      <c r="KRE40" s="161"/>
      <c r="KRF40" s="164"/>
      <c r="KRG40" s="161"/>
      <c r="KRH40" s="164"/>
      <c r="KRI40" s="161"/>
      <c r="KRJ40" s="164"/>
      <c r="KRK40" s="161"/>
      <c r="KRL40" s="164"/>
      <c r="KRM40" s="161"/>
      <c r="KRN40" s="164"/>
      <c r="KRO40" s="161"/>
      <c r="KRP40" s="164"/>
      <c r="KRQ40" s="161"/>
      <c r="KRR40" s="164"/>
      <c r="KRS40" s="161"/>
      <c r="KRT40" s="164"/>
      <c r="KRU40" s="161"/>
      <c r="KRV40" s="164"/>
      <c r="KRW40" s="161"/>
      <c r="KRX40" s="164"/>
      <c r="KRY40" s="161"/>
      <c r="KRZ40" s="164"/>
      <c r="KSA40" s="161"/>
      <c r="KSB40" s="164"/>
      <c r="KSC40" s="161"/>
      <c r="KSD40" s="164"/>
      <c r="KSE40" s="161"/>
      <c r="KSF40" s="164"/>
      <c r="KSG40" s="161"/>
      <c r="KSH40" s="164"/>
      <c r="KSI40" s="161"/>
      <c r="KSJ40" s="164"/>
      <c r="KSK40" s="161"/>
      <c r="KSL40" s="164"/>
      <c r="KSM40" s="161"/>
      <c r="KSN40" s="164"/>
      <c r="KSO40" s="161"/>
      <c r="KSP40" s="164"/>
      <c r="KSQ40" s="161"/>
      <c r="KSR40" s="164"/>
      <c r="KSS40" s="161"/>
      <c r="KST40" s="164"/>
      <c r="KSU40" s="161"/>
      <c r="KSV40" s="164"/>
      <c r="KSW40" s="161"/>
      <c r="KSX40" s="164"/>
      <c r="KSY40" s="161"/>
      <c r="KSZ40" s="164"/>
      <c r="KTA40" s="161"/>
      <c r="KTB40" s="164"/>
      <c r="KTC40" s="161"/>
      <c r="KTD40" s="164"/>
      <c r="KTE40" s="161"/>
      <c r="KTF40" s="164"/>
      <c r="KTG40" s="161"/>
      <c r="KTH40" s="164"/>
      <c r="KTI40" s="161"/>
      <c r="KTJ40" s="164"/>
      <c r="KTK40" s="161"/>
      <c r="KTL40" s="164"/>
      <c r="KTM40" s="161"/>
      <c r="KTN40" s="164"/>
      <c r="KTO40" s="161"/>
      <c r="KTP40" s="164"/>
      <c r="KTQ40" s="161"/>
      <c r="KTR40" s="164"/>
      <c r="KTS40" s="161"/>
      <c r="KTT40" s="164"/>
      <c r="KTU40" s="161"/>
      <c r="KTV40" s="164"/>
      <c r="KTW40" s="161"/>
      <c r="KTX40" s="164"/>
      <c r="KTY40" s="161"/>
      <c r="KTZ40" s="164"/>
      <c r="KUA40" s="161"/>
      <c r="KUB40" s="164"/>
      <c r="KUC40" s="161"/>
      <c r="KUD40" s="164"/>
      <c r="KUE40" s="161"/>
      <c r="KUF40" s="164"/>
      <c r="KUG40" s="161"/>
      <c r="KUH40" s="164"/>
      <c r="KUI40" s="161"/>
      <c r="KUJ40" s="164"/>
      <c r="KUK40" s="161"/>
      <c r="KUL40" s="164"/>
      <c r="KUM40" s="161"/>
      <c r="KUN40" s="164"/>
      <c r="KUO40" s="161"/>
      <c r="KUP40" s="164"/>
      <c r="KUQ40" s="161"/>
      <c r="KUR40" s="164"/>
      <c r="KUS40" s="161"/>
      <c r="KUT40" s="164"/>
      <c r="KUU40" s="161"/>
      <c r="KUV40" s="164"/>
      <c r="KUW40" s="161"/>
      <c r="KUX40" s="164"/>
      <c r="KUY40" s="161"/>
      <c r="KUZ40" s="164"/>
      <c r="KVA40" s="161"/>
      <c r="KVB40" s="164"/>
      <c r="KVC40" s="161"/>
      <c r="KVD40" s="164"/>
      <c r="KVE40" s="161"/>
      <c r="KVF40" s="164"/>
      <c r="KVG40" s="161"/>
      <c r="KVH40" s="164"/>
      <c r="KVI40" s="161"/>
      <c r="KVJ40" s="164"/>
      <c r="KVK40" s="161"/>
      <c r="KVL40" s="164"/>
      <c r="KVM40" s="161"/>
      <c r="KVN40" s="164"/>
      <c r="KVO40" s="161"/>
      <c r="KVP40" s="164"/>
      <c r="KVQ40" s="161"/>
      <c r="KVR40" s="164"/>
      <c r="KVS40" s="161"/>
      <c r="KVT40" s="164"/>
      <c r="KVU40" s="161"/>
      <c r="KVV40" s="164"/>
      <c r="KVW40" s="161"/>
      <c r="KVX40" s="164"/>
      <c r="KVY40" s="161"/>
      <c r="KVZ40" s="164"/>
      <c r="KWA40" s="161"/>
      <c r="KWB40" s="164"/>
      <c r="KWC40" s="161"/>
      <c r="KWD40" s="164"/>
      <c r="KWE40" s="161"/>
      <c r="KWF40" s="164"/>
      <c r="KWG40" s="161"/>
      <c r="KWH40" s="164"/>
      <c r="KWI40" s="161"/>
      <c r="KWJ40" s="164"/>
      <c r="KWK40" s="161"/>
      <c r="KWL40" s="164"/>
      <c r="KWM40" s="161"/>
      <c r="KWN40" s="164"/>
      <c r="KWO40" s="161"/>
      <c r="KWP40" s="164"/>
      <c r="KWQ40" s="161"/>
      <c r="KWR40" s="164"/>
      <c r="KWS40" s="161"/>
      <c r="KWT40" s="164"/>
      <c r="KWU40" s="161"/>
      <c r="KWV40" s="164"/>
      <c r="KWW40" s="161"/>
      <c r="KWX40" s="164"/>
      <c r="KWY40" s="161"/>
      <c r="KWZ40" s="164"/>
      <c r="KXA40" s="161"/>
      <c r="KXB40" s="164"/>
      <c r="KXC40" s="161"/>
      <c r="KXD40" s="164"/>
      <c r="KXE40" s="161"/>
      <c r="KXF40" s="164"/>
      <c r="KXG40" s="161"/>
      <c r="KXH40" s="164"/>
      <c r="KXI40" s="161"/>
      <c r="KXJ40" s="164"/>
      <c r="KXK40" s="161"/>
      <c r="KXL40" s="164"/>
      <c r="KXM40" s="161"/>
      <c r="KXN40" s="164"/>
      <c r="KXO40" s="161"/>
      <c r="KXP40" s="164"/>
      <c r="KXQ40" s="161"/>
      <c r="KXR40" s="164"/>
      <c r="KXS40" s="161"/>
      <c r="KXT40" s="164"/>
      <c r="KXU40" s="161"/>
      <c r="KXV40" s="164"/>
      <c r="KXW40" s="161"/>
      <c r="KXX40" s="164"/>
      <c r="KXY40" s="161"/>
      <c r="KXZ40" s="164"/>
      <c r="KYA40" s="161"/>
      <c r="KYB40" s="164"/>
      <c r="KYC40" s="161"/>
      <c r="KYD40" s="164"/>
      <c r="KYE40" s="161"/>
      <c r="KYF40" s="164"/>
      <c r="KYG40" s="161"/>
      <c r="KYH40" s="164"/>
      <c r="KYI40" s="161"/>
      <c r="KYJ40" s="164"/>
      <c r="KYK40" s="161"/>
      <c r="KYL40" s="164"/>
      <c r="KYM40" s="161"/>
      <c r="KYN40" s="164"/>
      <c r="KYO40" s="161"/>
      <c r="KYP40" s="164"/>
      <c r="KYQ40" s="161"/>
      <c r="KYR40" s="164"/>
      <c r="KYS40" s="161"/>
      <c r="KYT40" s="164"/>
      <c r="KYU40" s="161"/>
      <c r="KYV40" s="164"/>
      <c r="KYW40" s="161"/>
      <c r="KYX40" s="164"/>
      <c r="KYY40" s="161"/>
      <c r="KYZ40" s="164"/>
      <c r="KZA40" s="161"/>
      <c r="KZB40" s="164"/>
      <c r="KZC40" s="161"/>
      <c r="KZD40" s="164"/>
      <c r="KZE40" s="161"/>
      <c r="KZF40" s="164"/>
      <c r="KZG40" s="161"/>
      <c r="KZH40" s="164"/>
      <c r="KZI40" s="161"/>
      <c r="KZJ40" s="164"/>
      <c r="KZK40" s="161"/>
      <c r="KZL40" s="164"/>
      <c r="KZM40" s="161"/>
      <c r="KZN40" s="164"/>
      <c r="KZO40" s="161"/>
      <c r="KZP40" s="164"/>
      <c r="KZQ40" s="161"/>
      <c r="KZR40" s="164"/>
      <c r="KZS40" s="161"/>
      <c r="KZT40" s="164"/>
      <c r="KZU40" s="161"/>
      <c r="KZV40" s="164"/>
      <c r="KZW40" s="161"/>
      <c r="KZX40" s="164"/>
      <c r="KZY40" s="161"/>
      <c r="KZZ40" s="164"/>
      <c r="LAA40" s="161"/>
      <c r="LAB40" s="164"/>
      <c r="LAC40" s="161"/>
      <c r="LAD40" s="164"/>
      <c r="LAE40" s="161"/>
      <c r="LAF40" s="164"/>
      <c r="LAG40" s="161"/>
      <c r="LAH40" s="164"/>
      <c r="LAI40" s="161"/>
      <c r="LAJ40" s="164"/>
      <c r="LAK40" s="161"/>
      <c r="LAL40" s="164"/>
      <c r="LAM40" s="161"/>
      <c r="LAN40" s="164"/>
      <c r="LAO40" s="161"/>
      <c r="LAP40" s="164"/>
      <c r="LAQ40" s="161"/>
      <c r="LAR40" s="164"/>
      <c r="LAS40" s="161"/>
      <c r="LAT40" s="164"/>
      <c r="LAU40" s="161"/>
      <c r="LAV40" s="164"/>
      <c r="LAW40" s="161"/>
      <c r="LAX40" s="164"/>
      <c r="LAY40" s="161"/>
      <c r="LAZ40" s="164"/>
      <c r="LBA40" s="161"/>
      <c r="LBB40" s="164"/>
      <c r="LBC40" s="161"/>
      <c r="LBD40" s="164"/>
      <c r="LBE40" s="161"/>
      <c r="LBF40" s="164"/>
      <c r="LBG40" s="161"/>
      <c r="LBH40" s="164"/>
      <c r="LBI40" s="161"/>
      <c r="LBJ40" s="164"/>
      <c r="LBK40" s="161"/>
      <c r="LBL40" s="164"/>
      <c r="LBM40" s="161"/>
      <c r="LBN40" s="164"/>
      <c r="LBO40" s="161"/>
      <c r="LBP40" s="164"/>
      <c r="LBQ40" s="161"/>
      <c r="LBR40" s="164"/>
      <c r="LBS40" s="161"/>
      <c r="LBT40" s="164"/>
      <c r="LBU40" s="161"/>
      <c r="LBV40" s="164"/>
      <c r="LBW40" s="161"/>
      <c r="LBX40" s="164"/>
      <c r="LBY40" s="161"/>
      <c r="LBZ40" s="164"/>
      <c r="LCA40" s="161"/>
      <c r="LCB40" s="164"/>
      <c r="LCC40" s="161"/>
      <c r="LCD40" s="164"/>
      <c r="LCE40" s="161"/>
      <c r="LCF40" s="164"/>
      <c r="LCG40" s="161"/>
      <c r="LCH40" s="164"/>
      <c r="LCI40" s="161"/>
      <c r="LCJ40" s="164"/>
      <c r="LCK40" s="161"/>
      <c r="LCL40" s="164"/>
      <c r="LCM40" s="161"/>
      <c r="LCN40" s="164"/>
      <c r="LCO40" s="161"/>
      <c r="LCP40" s="164"/>
      <c r="LCQ40" s="161"/>
      <c r="LCR40" s="164"/>
      <c r="LCS40" s="161"/>
      <c r="LCT40" s="164"/>
      <c r="LCU40" s="161"/>
      <c r="LCV40" s="164"/>
      <c r="LCW40" s="161"/>
      <c r="LCX40" s="164"/>
      <c r="LCY40" s="161"/>
      <c r="LCZ40" s="164"/>
      <c r="LDA40" s="161"/>
      <c r="LDB40" s="164"/>
      <c r="LDC40" s="161"/>
      <c r="LDD40" s="164"/>
      <c r="LDE40" s="161"/>
      <c r="LDF40" s="164"/>
      <c r="LDG40" s="161"/>
      <c r="LDH40" s="164"/>
      <c r="LDI40" s="161"/>
      <c r="LDJ40" s="164"/>
      <c r="LDK40" s="161"/>
      <c r="LDL40" s="164"/>
      <c r="LDM40" s="161"/>
      <c r="LDN40" s="164"/>
      <c r="LDO40" s="161"/>
      <c r="LDP40" s="164"/>
      <c r="LDQ40" s="161"/>
      <c r="LDR40" s="164"/>
      <c r="LDS40" s="161"/>
      <c r="LDT40" s="164"/>
      <c r="LDU40" s="161"/>
      <c r="LDV40" s="164"/>
      <c r="LDW40" s="161"/>
      <c r="LDX40" s="164"/>
      <c r="LDY40" s="161"/>
      <c r="LDZ40" s="164"/>
      <c r="LEA40" s="161"/>
      <c r="LEB40" s="164"/>
      <c r="LEC40" s="161"/>
      <c r="LED40" s="164"/>
      <c r="LEE40" s="161"/>
      <c r="LEF40" s="164"/>
      <c r="LEG40" s="161"/>
      <c r="LEH40" s="164"/>
      <c r="LEI40" s="161"/>
      <c r="LEJ40" s="164"/>
      <c r="LEK40" s="161"/>
      <c r="LEL40" s="164"/>
      <c r="LEM40" s="161"/>
      <c r="LEN40" s="164"/>
      <c r="LEO40" s="161"/>
      <c r="LEP40" s="164"/>
      <c r="LEQ40" s="161"/>
      <c r="LER40" s="164"/>
      <c r="LES40" s="161"/>
      <c r="LET40" s="164"/>
      <c r="LEU40" s="161"/>
      <c r="LEV40" s="164"/>
      <c r="LEW40" s="161"/>
      <c r="LEX40" s="164"/>
      <c r="LEY40" s="161"/>
      <c r="LEZ40" s="164"/>
      <c r="LFA40" s="161"/>
      <c r="LFB40" s="164"/>
      <c r="LFC40" s="161"/>
      <c r="LFD40" s="164"/>
      <c r="LFE40" s="161"/>
      <c r="LFF40" s="164"/>
      <c r="LFG40" s="161"/>
      <c r="LFH40" s="164"/>
      <c r="LFI40" s="161"/>
      <c r="LFJ40" s="164"/>
      <c r="LFK40" s="161"/>
      <c r="LFL40" s="164"/>
      <c r="LFM40" s="161"/>
      <c r="LFN40" s="164"/>
      <c r="LFO40" s="161"/>
      <c r="LFP40" s="164"/>
      <c r="LFQ40" s="161"/>
      <c r="LFR40" s="164"/>
      <c r="LFS40" s="161"/>
      <c r="LFT40" s="164"/>
      <c r="LFU40" s="161"/>
      <c r="LFV40" s="164"/>
      <c r="LFW40" s="161"/>
      <c r="LFX40" s="164"/>
      <c r="LFY40" s="161"/>
      <c r="LFZ40" s="164"/>
      <c r="LGA40" s="161"/>
      <c r="LGB40" s="164"/>
      <c r="LGC40" s="161"/>
      <c r="LGD40" s="164"/>
      <c r="LGE40" s="161"/>
      <c r="LGF40" s="164"/>
      <c r="LGG40" s="161"/>
      <c r="LGH40" s="164"/>
      <c r="LGI40" s="161"/>
      <c r="LGJ40" s="164"/>
      <c r="LGK40" s="161"/>
      <c r="LGL40" s="164"/>
      <c r="LGM40" s="161"/>
      <c r="LGN40" s="164"/>
      <c r="LGO40" s="161"/>
      <c r="LGP40" s="164"/>
      <c r="LGQ40" s="161"/>
      <c r="LGR40" s="164"/>
      <c r="LGS40" s="161"/>
      <c r="LGT40" s="164"/>
      <c r="LGU40" s="161"/>
      <c r="LGV40" s="164"/>
      <c r="LGW40" s="161"/>
      <c r="LGX40" s="164"/>
      <c r="LGY40" s="161"/>
      <c r="LGZ40" s="164"/>
      <c r="LHA40" s="161"/>
      <c r="LHB40" s="164"/>
      <c r="LHC40" s="161"/>
      <c r="LHD40" s="164"/>
      <c r="LHE40" s="161"/>
      <c r="LHF40" s="164"/>
      <c r="LHG40" s="161"/>
      <c r="LHH40" s="164"/>
      <c r="LHI40" s="161"/>
      <c r="LHJ40" s="164"/>
      <c r="LHK40" s="161"/>
      <c r="LHL40" s="164"/>
      <c r="LHM40" s="161"/>
      <c r="LHN40" s="164"/>
      <c r="LHO40" s="161"/>
      <c r="LHP40" s="164"/>
      <c r="LHQ40" s="161"/>
      <c r="LHR40" s="164"/>
      <c r="LHS40" s="161"/>
      <c r="LHT40" s="164"/>
      <c r="LHU40" s="161"/>
      <c r="LHV40" s="164"/>
      <c r="LHW40" s="161"/>
      <c r="LHX40" s="164"/>
      <c r="LHY40" s="161"/>
      <c r="LHZ40" s="164"/>
      <c r="LIA40" s="161"/>
      <c r="LIB40" s="164"/>
      <c r="LIC40" s="161"/>
      <c r="LID40" s="164"/>
      <c r="LIE40" s="161"/>
      <c r="LIF40" s="164"/>
      <c r="LIG40" s="161"/>
      <c r="LIH40" s="164"/>
      <c r="LII40" s="161"/>
      <c r="LIJ40" s="164"/>
      <c r="LIK40" s="161"/>
      <c r="LIL40" s="164"/>
      <c r="LIM40" s="161"/>
      <c r="LIN40" s="164"/>
      <c r="LIO40" s="161"/>
      <c r="LIP40" s="164"/>
      <c r="LIQ40" s="161"/>
      <c r="LIR40" s="164"/>
      <c r="LIS40" s="161"/>
      <c r="LIT40" s="164"/>
      <c r="LIU40" s="161"/>
      <c r="LIV40" s="164"/>
      <c r="LIW40" s="161"/>
      <c r="LIX40" s="164"/>
      <c r="LIY40" s="161"/>
      <c r="LIZ40" s="164"/>
      <c r="LJA40" s="161"/>
      <c r="LJB40" s="164"/>
      <c r="LJC40" s="161"/>
      <c r="LJD40" s="164"/>
      <c r="LJE40" s="161"/>
      <c r="LJF40" s="164"/>
      <c r="LJG40" s="161"/>
      <c r="LJH40" s="164"/>
      <c r="LJI40" s="161"/>
      <c r="LJJ40" s="164"/>
      <c r="LJK40" s="161"/>
      <c r="LJL40" s="164"/>
      <c r="LJM40" s="161"/>
      <c r="LJN40" s="164"/>
      <c r="LJO40" s="161"/>
      <c r="LJP40" s="164"/>
      <c r="LJQ40" s="161"/>
      <c r="LJR40" s="164"/>
      <c r="LJS40" s="161"/>
      <c r="LJT40" s="164"/>
      <c r="LJU40" s="161"/>
      <c r="LJV40" s="164"/>
      <c r="LJW40" s="161"/>
      <c r="LJX40" s="164"/>
      <c r="LJY40" s="161"/>
      <c r="LJZ40" s="164"/>
      <c r="LKA40" s="161"/>
      <c r="LKB40" s="164"/>
      <c r="LKC40" s="161"/>
      <c r="LKD40" s="164"/>
      <c r="LKE40" s="161"/>
      <c r="LKF40" s="164"/>
      <c r="LKG40" s="161"/>
      <c r="LKH40" s="164"/>
      <c r="LKI40" s="161"/>
      <c r="LKJ40" s="164"/>
      <c r="LKK40" s="161"/>
      <c r="LKL40" s="164"/>
      <c r="LKM40" s="161"/>
      <c r="LKN40" s="164"/>
      <c r="LKO40" s="161"/>
      <c r="LKP40" s="164"/>
      <c r="LKQ40" s="161"/>
      <c r="LKR40" s="164"/>
      <c r="LKS40" s="161"/>
      <c r="LKT40" s="164"/>
      <c r="LKU40" s="161"/>
      <c r="LKV40" s="164"/>
      <c r="LKW40" s="161"/>
      <c r="LKX40" s="164"/>
      <c r="LKY40" s="161"/>
      <c r="LKZ40" s="164"/>
      <c r="LLA40" s="161"/>
      <c r="LLB40" s="164"/>
      <c r="LLC40" s="161"/>
      <c r="LLD40" s="164"/>
      <c r="LLE40" s="161"/>
      <c r="LLF40" s="164"/>
      <c r="LLG40" s="161"/>
      <c r="LLH40" s="164"/>
      <c r="LLI40" s="161"/>
      <c r="LLJ40" s="164"/>
      <c r="LLK40" s="161"/>
      <c r="LLL40" s="164"/>
      <c r="LLM40" s="161"/>
      <c r="LLN40" s="164"/>
      <c r="LLO40" s="161"/>
      <c r="LLP40" s="164"/>
      <c r="LLQ40" s="161"/>
      <c r="LLR40" s="164"/>
      <c r="LLS40" s="161"/>
      <c r="LLT40" s="164"/>
      <c r="LLU40" s="161"/>
      <c r="LLV40" s="164"/>
      <c r="LLW40" s="161"/>
      <c r="LLX40" s="164"/>
      <c r="LLY40" s="161"/>
      <c r="LLZ40" s="164"/>
      <c r="LMA40" s="161"/>
      <c r="LMB40" s="164"/>
      <c r="LMC40" s="161"/>
      <c r="LMD40" s="164"/>
      <c r="LME40" s="161"/>
      <c r="LMF40" s="164"/>
      <c r="LMG40" s="161"/>
      <c r="LMH40" s="164"/>
      <c r="LMI40" s="161"/>
      <c r="LMJ40" s="164"/>
      <c r="LMK40" s="161"/>
      <c r="LML40" s="164"/>
      <c r="LMM40" s="161"/>
      <c r="LMN40" s="164"/>
      <c r="LMO40" s="161"/>
      <c r="LMP40" s="164"/>
      <c r="LMQ40" s="161"/>
      <c r="LMR40" s="164"/>
      <c r="LMS40" s="161"/>
      <c r="LMT40" s="164"/>
      <c r="LMU40" s="161"/>
      <c r="LMV40" s="164"/>
      <c r="LMW40" s="161"/>
      <c r="LMX40" s="164"/>
      <c r="LMY40" s="161"/>
      <c r="LMZ40" s="164"/>
      <c r="LNA40" s="161"/>
      <c r="LNB40" s="164"/>
      <c r="LNC40" s="161"/>
      <c r="LND40" s="164"/>
      <c r="LNE40" s="161"/>
      <c r="LNF40" s="164"/>
      <c r="LNG40" s="161"/>
      <c r="LNH40" s="164"/>
      <c r="LNI40" s="161"/>
      <c r="LNJ40" s="164"/>
      <c r="LNK40" s="161"/>
      <c r="LNL40" s="164"/>
      <c r="LNM40" s="161"/>
      <c r="LNN40" s="164"/>
      <c r="LNO40" s="161"/>
      <c r="LNP40" s="164"/>
      <c r="LNQ40" s="161"/>
      <c r="LNR40" s="164"/>
      <c r="LNS40" s="161"/>
      <c r="LNT40" s="164"/>
      <c r="LNU40" s="161"/>
      <c r="LNV40" s="164"/>
      <c r="LNW40" s="161"/>
      <c r="LNX40" s="164"/>
      <c r="LNY40" s="161"/>
      <c r="LNZ40" s="164"/>
      <c r="LOA40" s="161"/>
      <c r="LOB40" s="164"/>
      <c r="LOC40" s="161"/>
      <c r="LOD40" s="164"/>
      <c r="LOE40" s="161"/>
      <c r="LOF40" s="164"/>
      <c r="LOG40" s="161"/>
      <c r="LOH40" s="164"/>
      <c r="LOI40" s="161"/>
      <c r="LOJ40" s="164"/>
      <c r="LOK40" s="161"/>
      <c r="LOL40" s="164"/>
      <c r="LOM40" s="161"/>
      <c r="LON40" s="164"/>
      <c r="LOO40" s="161"/>
      <c r="LOP40" s="164"/>
      <c r="LOQ40" s="161"/>
      <c r="LOR40" s="164"/>
      <c r="LOS40" s="161"/>
      <c r="LOT40" s="164"/>
      <c r="LOU40" s="161"/>
      <c r="LOV40" s="164"/>
      <c r="LOW40" s="161"/>
      <c r="LOX40" s="164"/>
      <c r="LOY40" s="161"/>
      <c r="LOZ40" s="164"/>
      <c r="LPA40" s="161"/>
      <c r="LPB40" s="164"/>
      <c r="LPC40" s="161"/>
      <c r="LPD40" s="164"/>
      <c r="LPE40" s="161"/>
      <c r="LPF40" s="164"/>
      <c r="LPG40" s="161"/>
      <c r="LPH40" s="164"/>
      <c r="LPI40" s="161"/>
      <c r="LPJ40" s="164"/>
      <c r="LPK40" s="161"/>
      <c r="LPL40" s="164"/>
      <c r="LPM40" s="161"/>
      <c r="LPN40" s="164"/>
      <c r="LPO40" s="161"/>
      <c r="LPP40" s="164"/>
      <c r="LPQ40" s="161"/>
      <c r="LPR40" s="164"/>
      <c r="LPS40" s="161"/>
      <c r="LPT40" s="164"/>
      <c r="LPU40" s="161"/>
      <c r="LPV40" s="164"/>
      <c r="LPW40" s="161"/>
      <c r="LPX40" s="164"/>
      <c r="LPY40" s="161"/>
      <c r="LPZ40" s="164"/>
      <c r="LQA40" s="161"/>
      <c r="LQB40" s="164"/>
      <c r="LQC40" s="161"/>
      <c r="LQD40" s="164"/>
      <c r="LQE40" s="161"/>
      <c r="LQF40" s="164"/>
      <c r="LQG40" s="161"/>
      <c r="LQH40" s="164"/>
      <c r="LQI40" s="161"/>
      <c r="LQJ40" s="164"/>
      <c r="LQK40" s="161"/>
      <c r="LQL40" s="164"/>
      <c r="LQM40" s="161"/>
      <c r="LQN40" s="164"/>
      <c r="LQO40" s="161"/>
      <c r="LQP40" s="164"/>
      <c r="LQQ40" s="161"/>
      <c r="LQR40" s="164"/>
      <c r="LQS40" s="161"/>
      <c r="LQT40" s="164"/>
      <c r="LQU40" s="161"/>
      <c r="LQV40" s="164"/>
      <c r="LQW40" s="161"/>
      <c r="LQX40" s="164"/>
      <c r="LQY40" s="161"/>
      <c r="LQZ40" s="164"/>
      <c r="LRA40" s="161"/>
      <c r="LRB40" s="164"/>
      <c r="LRC40" s="161"/>
      <c r="LRD40" s="164"/>
      <c r="LRE40" s="161"/>
      <c r="LRF40" s="164"/>
      <c r="LRG40" s="161"/>
      <c r="LRH40" s="164"/>
      <c r="LRI40" s="161"/>
      <c r="LRJ40" s="164"/>
      <c r="LRK40" s="161"/>
      <c r="LRL40" s="164"/>
      <c r="LRM40" s="161"/>
      <c r="LRN40" s="164"/>
      <c r="LRO40" s="161"/>
      <c r="LRP40" s="164"/>
      <c r="LRQ40" s="161"/>
      <c r="LRR40" s="164"/>
      <c r="LRS40" s="161"/>
      <c r="LRT40" s="164"/>
      <c r="LRU40" s="161"/>
      <c r="LRV40" s="164"/>
      <c r="LRW40" s="161"/>
      <c r="LRX40" s="164"/>
      <c r="LRY40" s="161"/>
      <c r="LRZ40" s="164"/>
      <c r="LSA40" s="161"/>
      <c r="LSB40" s="164"/>
      <c r="LSC40" s="161"/>
      <c r="LSD40" s="164"/>
      <c r="LSE40" s="161"/>
      <c r="LSF40" s="164"/>
      <c r="LSG40" s="161"/>
      <c r="LSH40" s="164"/>
      <c r="LSI40" s="161"/>
      <c r="LSJ40" s="164"/>
      <c r="LSK40" s="161"/>
      <c r="LSL40" s="164"/>
      <c r="LSM40" s="161"/>
      <c r="LSN40" s="164"/>
      <c r="LSO40" s="161"/>
      <c r="LSP40" s="164"/>
      <c r="LSQ40" s="161"/>
      <c r="LSR40" s="164"/>
      <c r="LSS40" s="161"/>
      <c r="LST40" s="164"/>
      <c r="LSU40" s="161"/>
      <c r="LSV40" s="164"/>
      <c r="LSW40" s="161"/>
      <c r="LSX40" s="164"/>
      <c r="LSY40" s="161"/>
      <c r="LSZ40" s="164"/>
      <c r="LTA40" s="161"/>
      <c r="LTB40" s="164"/>
      <c r="LTC40" s="161"/>
      <c r="LTD40" s="164"/>
      <c r="LTE40" s="161"/>
      <c r="LTF40" s="164"/>
      <c r="LTG40" s="161"/>
      <c r="LTH40" s="164"/>
      <c r="LTI40" s="161"/>
      <c r="LTJ40" s="164"/>
      <c r="LTK40" s="161"/>
      <c r="LTL40" s="164"/>
      <c r="LTM40" s="161"/>
      <c r="LTN40" s="164"/>
      <c r="LTO40" s="161"/>
      <c r="LTP40" s="164"/>
      <c r="LTQ40" s="161"/>
      <c r="LTR40" s="164"/>
      <c r="LTS40" s="161"/>
      <c r="LTT40" s="164"/>
      <c r="LTU40" s="161"/>
      <c r="LTV40" s="164"/>
      <c r="LTW40" s="161"/>
      <c r="LTX40" s="164"/>
      <c r="LTY40" s="161"/>
      <c r="LTZ40" s="164"/>
      <c r="LUA40" s="161"/>
      <c r="LUB40" s="164"/>
      <c r="LUC40" s="161"/>
      <c r="LUD40" s="164"/>
      <c r="LUE40" s="161"/>
      <c r="LUF40" s="164"/>
      <c r="LUG40" s="161"/>
      <c r="LUH40" s="164"/>
      <c r="LUI40" s="161"/>
      <c r="LUJ40" s="164"/>
      <c r="LUK40" s="161"/>
      <c r="LUL40" s="164"/>
      <c r="LUM40" s="161"/>
      <c r="LUN40" s="164"/>
      <c r="LUO40" s="161"/>
      <c r="LUP40" s="164"/>
      <c r="LUQ40" s="161"/>
      <c r="LUR40" s="164"/>
      <c r="LUS40" s="161"/>
      <c r="LUT40" s="164"/>
      <c r="LUU40" s="161"/>
      <c r="LUV40" s="164"/>
      <c r="LUW40" s="161"/>
      <c r="LUX40" s="164"/>
      <c r="LUY40" s="161"/>
      <c r="LUZ40" s="164"/>
      <c r="LVA40" s="161"/>
      <c r="LVB40" s="164"/>
      <c r="LVC40" s="161"/>
      <c r="LVD40" s="164"/>
      <c r="LVE40" s="161"/>
      <c r="LVF40" s="164"/>
      <c r="LVG40" s="161"/>
      <c r="LVH40" s="164"/>
      <c r="LVI40" s="161"/>
      <c r="LVJ40" s="164"/>
      <c r="LVK40" s="161"/>
      <c r="LVL40" s="164"/>
      <c r="LVM40" s="161"/>
      <c r="LVN40" s="164"/>
      <c r="LVO40" s="161"/>
      <c r="LVP40" s="164"/>
      <c r="LVQ40" s="161"/>
      <c r="LVR40" s="164"/>
      <c r="LVS40" s="161"/>
      <c r="LVT40" s="164"/>
      <c r="LVU40" s="161"/>
      <c r="LVV40" s="164"/>
      <c r="LVW40" s="161"/>
      <c r="LVX40" s="164"/>
      <c r="LVY40" s="161"/>
      <c r="LVZ40" s="164"/>
      <c r="LWA40" s="161"/>
      <c r="LWB40" s="164"/>
      <c r="LWC40" s="161"/>
      <c r="LWD40" s="164"/>
      <c r="LWE40" s="161"/>
      <c r="LWF40" s="164"/>
      <c r="LWG40" s="161"/>
      <c r="LWH40" s="164"/>
      <c r="LWI40" s="161"/>
      <c r="LWJ40" s="164"/>
      <c r="LWK40" s="161"/>
      <c r="LWL40" s="164"/>
      <c r="LWM40" s="161"/>
      <c r="LWN40" s="164"/>
      <c r="LWO40" s="161"/>
      <c r="LWP40" s="164"/>
      <c r="LWQ40" s="161"/>
      <c r="LWR40" s="164"/>
      <c r="LWS40" s="161"/>
      <c r="LWT40" s="164"/>
      <c r="LWU40" s="161"/>
      <c r="LWV40" s="164"/>
      <c r="LWW40" s="161"/>
      <c r="LWX40" s="164"/>
      <c r="LWY40" s="161"/>
      <c r="LWZ40" s="164"/>
      <c r="LXA40" s="161"/>
      <c r="LXB40" s="164"/>
      <c r="LXC40" s="161"/>
      <c r="LXD40" s="164"/>
      <c r="LXE40" s="161"/>
      <c r="LXF40" s="164"/>
      <c r="LXG40" s="161"/>
      <c r="LXH40" s="164"/>
      <c r="LXI40" s="161"/>
      <c r="LXJ40" s="164"/>
      <c r="LXK40" s="161"/>
      <c r="LXL40" s="164"/>
      <c r="LXM40" s="161"/>
      <c r="LXN40" s="164"/>
      <c r="LXO40" s="161"/>
      <c r="LXP40" s="164"/>
      <c r="LXQ40" s="161"/>
      <c r="LXR40" s="164"/>
      <c r="LXS40" s="161"/>
      <c r="LXT40" s="164"/>
      <c r="LXU40" s="161"/>
      <c r="LXV40" s="164"/>
      <c r="LXW40" s="161"/>
      <c r="LXX40" s="164"/>
      <c r="LXY40" s="161"/>
      <c r="LXZ40" s="164"/>
      <c r="LYA40" s="161"/>
      <c r="LYB40" s="164"/>
      <c r="LYC40" s="161"/>
      <c r="LYD40" s="164"/>
      <c r="LYE40" s="161"/>
      <c r="LYF40" s="164"/>
      <c r="LYG40" s="161"/>
      <c r="LYH40" s="164"/>
      <c r="LYI40" s="161"/>
      <c r="LYJ40" s="164"/>
      <c r="LYK40" s="161"/>
      <c r="LYL40" s="164"/>
      <c r="LYM40" s="161"/>
      <c r="LYN40" s="164"/>
      <c r="LYO40" s="161"/>
      <c r="LYP40" s="164"/>
      <c r="LYQ40" s="161"/>
      <c r="LYR40" s="164"/>
      <c r="LYS40" s="161"/>
      <c r="LYT40" s="164"/>
      <c r="LYU40" s="161"/>
      <c r="LYV40" s="164"/>
      <c r="LYW40" s="161"/>
      <c r="LYX40" s="164"/>
      <c r="LYY40" s="161"/>
      <c r="LYZ40" s="164"/>
      <c r="LZA40" s="161"/>
      <c r="LZB40" s="164"/>
      <c r="LZC40" s="161"/>
      <c r="LZD40" s="164"/>
      <c r="LZE40" s="161"/>
      <c r="LZF40" s="164"/>
      <c r="LZG40" s="161"/>
      <c r="LZH40" s="164"/>
      <c r="LZI40" s="161"/>
      <c r="LZJ40" s="164"/>
      <c r="LZK40" s="161"/>
      <c r="LZL40" s="164"/>
      <c r="LZM40" s="161"/>
      <c r="LZN40" s="164"/>
      <c r="LZO40" s="161"/>
      <c r="LZP40" s="164"/>
      <c r="LZQ40" s="161"/>
      <c r="LZR40" s="164"/>
      <c r="LZS40" s="161"/>
      <c r="LZT40" s="164"/>
      <c r="LZU40" s="161"/>
      <c r="LZV40" s="164"/>
      <c r="LZW40" s="161"/>
      <c r="LZX40" s="164"/>
      <c r="LZY40" s="161"/>
      <c r="LZZ40" s="164"/>
      <c r="MAA40" s="161"/>
      <c r="MAB40" s="164"/>
      <c r="MAC40" s="161"/>
      <c r="MAD40" s="164"/>
      <c r="MAE40" s="161"/>
      <c r="MAF40" s="164"/>
      <c r="MAG40" s="161"/>
      <c r="MAH40" s="164"/>
      <c r="MAI40" s="161"/>
      <c r="MAJ40" s="164"/>
      <c r="MAK40" s="161"/>
      <c r="MAL40" s="164"/>
      <c r="MAM40" s="161"/>
      <c r="MAN40" s="164"/>
      <c r="MAO40" s="161"/>
      <c r="MAP40" s="164"/>
      <c r="MAQ40" s="161"/>
      <c r="MAR40" s="164"/>
      <c r="MAS40" s="161"/>
      <c r="MAT40" s="164"/>
      <c r="MAU40" s="161"/>
      <c r="MAV40" s="164"/>
      <c r="MAW40" s="161"/>
      <c r="MAX40" s="164"/>
      <c r="MAY40" s="161"/>
      <c r="MAZ40" s="164"/>
      <c r="MBA40" s="161"/>
      <c r="MBB40" s="164"/>
      <c r="MBC40" s="161"/>
      <c r="MBD40" s="164"/>
      <c r="MBE40" s="161"/>
      <c r="MBF40" s="164"/>
      <c r="MBG40" s="161"/>
      <c r="MBH40" s="164"/>
      <c r="MBI40" s="161"/>
      <c r="MBJ40" s="164"/>
      <c r="MBK40" s="161"/>
      <c r="MBL40" s="164"/>
      <c r="MBM40" s="161"/>
      <c r="MBN40" s="164"/>
      <c r="MBO40" s="161"/>
      <c r="MBP40" s="164"/>
      <c r="MBQ40" s="161"/>
      <c r="MBR40" s="164"/>
      <c r="MBS40" s="161"/>
      <c r="MBT40" s="164"/>
      <c r="MBU40" s="161"/>
      <c r="MBV40" s="164"/>
      <c r="MBW40" s="161"/>
      <c r="MBX40" s="164"/>
      <c r="MBY40" s="161"/>
      <c r="MBZ40" s="164"/>
      <c r="MCA40" s="161"/>
      <c r="MCB40" s="164"/>
      <c r="MCC40" s="161"/>
      <c r="MCD40" s="164"/>
      <c r="MCE40" s="161"/>
      <c r="MCF40" s="164"/>
      <c r="MCG40" s="161"/>
      <c r="MCH40" s="164"/>
      <c r="MCI40" s="161"/>
      <c r="MCJ40" s="164"/>
      <c r="MCK40" s="161"/>
      <c r="MCL40" s="164"/>
      <c r="MCM40" s="161"/>
      <c r="MCN40" s="164"/>
      <c r="MCO40" s="161"/>
      <c r="MCP40" s="164"/>
      <c r="MCQ40" s="161"/>
      <c r="MCR40" s="164"/>
      <c r="MCS40" s="161"/>
      <c r="MCT40" s="164"/>
      <c r="MCU40" s="161"/>
      <c r="MCV40" s="164"/>
      <c r="MCW40" s="161"/>
      <c r="MCX40" s="164"/>
      <c r="MCY40" s="161"/>
      <c r="MCZ40" s="164"/>
      <c r="MDA40" s="161"/>
      <c r="MDB40" s="164"/>
      <c r="MDC40" s="161"/>
      <c r="MDD40" s="164"/>
      <c r="MDE40" s="161"/>
      <c r="MDF40" s="164"/>
      <c r="MDG40" s="161"/>
      <c r="MDH40" s="164"/>
      <c r="MDI40" s="161"/>
      <c r="MDJ40" s="164"/>
      <c r="MDK40" s="161"/>
      <c r="MDL40" s="164"/>
      <c r="MDM40" s="161"/>
      <c r="MDN40" s="164"/>
      <c r="MDO40" s="161"/>
      <c r="MDP40" s="164"/>
      <c r="MDQ40" s="161"/>
      <c r="MDR40" s="164"/>
      <c r="MDS40" s="161"/>
      <c r="MDT40" s="164"/>
      <c r="MDU40" s="161"/>
      <c r="MDV40" s="164"/>
      <c r="MDW40" s="161"/>
      <c r="MDX40" s="164"/>
      <c r="MDY40" s="161"/>
      <c r="MDZ40" s="164"/>
      <c r="MEA40" s="161"/>
      <c r="MEB40" s="164"/>
      <c r="MEC40" s="161"/>
      <c r="MED40" s="164"/>
      <c r="MEE40" s="161"/>
      <c r="MEF40" s="164"/>
      <c r="MEG40" s="161"/>
      <c r="MEH40" s="164"/>
      <c r="MEI40" s="161"/>
      <c r="MEJ40" s="164"/>
      <c r="MEK40" s="161"/>
      <c r="MEL40" s="164"/>
      <c r="MEM40" s="161"/>
      <c r="MEN40" s="164"/>
      <c r="MEO40" s="161"/>
      <c r="MEP40" s="164"/>
      <c r="MEQ40" s="161"/>
      <c r="MER40" s="164"/>
      <c r="MES40" s="161"/>
      <c r="MET40" s="164"/>
      <c r="MEU40" s="161"/>
      <c r="MEV40" s="164"/>
      <c r="MEW40" s="161"/>
      <c r="MEX40" s="164"/>
      <c r="MEY40" s="161"/>
      <c r="MEZ40" s="164"/>
      <c r="MFA40" s="161"/>
      <c r="MFB40" s="164"/>
      <c r="MFC40" s="161"/>
      <c r="MFD40" s="164"/>
      <c r="MFE40" s="161"/>
      <c r="MFF40" s="164"/>
      <c r="MFG40" s="161"/>
      <c r="MFH40" s="164"/>
      <c r="MFI40" s="161"/>
      <c r="MFJ40" s="164"/>
      <c r="MFK40" s="161"/>
      <c r="MFL40" s="164"/>
      <c r="MFM40" s="161"/>
      <c r="MFN40" s="164"/>
      <c r="MFO40" s="161"/>
      <c r="MFP40" s="164"/>
      <c r="MFQ40" s="161"/>
      <c r="MFR40" s="164"/>
      <c r="MFS40" s="161"/>
      <c r="MFT40" s="164"/>
      <c r="MFU40" s="161"/>
      <c r="MFV40" s="164"/>
      <c r="MFW40" s="161"/>
      <c r="MFX40" s="164"/>
      <c r="MFY40" s="161"/>
      <c r="MFZ40" s="164"/>
      <c r="MGA40" s="161"/>
      <c r="MGB40" s="164"/>
      <c r="MGC40" s="161"/>
      <c r="MGD40" s="164"/>
      <c r="MGE40" s="161"/>
      <c r="MGF40" s="164"/>
      <c r="MGG40" s="161"/>
      <c r="MGH40" s="164"/>
      <c r="MGI40" s="161"/>
      <c r="MGJ40" s="164"/>
      <c r="MGK40" s="161"/>
      <c r="MGL40" s="164"/>
      <c r="MGM40" s="161"/>
      <c r="MGN40" s="164"/>
      <c r="MGO40" s="161"/>
      <c r="MGP40" s="164"/>
      <c r="MGQ40" s="161"/>
      <c r="MGR40" s="164"/>
      <c r="MGS40" s="161"/>
      <c r="MGT40" s="164"/>
      <c r="MGU40" s="161"/>
      <c r="MGV40" s="164"/>
      <c r="MGW40" s="161"/>
      <c r="MGX40" s="164"/>
      <c r="MGY40" s="161"/>
      <c r="MGZ40" s="164"/>
      <c r="MHA40" s="161"/>
      <c r="MHB40" s="164"/>
      <c r="MHC40" s="161"/>
      <c r="MHD40" s="164"/>
      <c r="MHE40" s="161"/>
      <c r="MHF40" s="164"/>
      <c r="MHG40" s="161"/>
      <c r="MHH40" s="164"/>
      <c r="MHI40" s="161"/>
      <c r="MHJ40" s="164"/>
      <c r="MHK40" s="161"/>
      <c r="MHL40" s="164"/>
      <c r="MHM40" s="161"/>
      <c r="MHN40" s="164"/>
      <c r="MHO40" s="161"/>
      <c r="MHP40" s="164"/>
      <c r="MHQ40" s="161"/>
      <c r="MHR40" s="164"/>
      <c r="MHS40" s="161"/>
      <c r="MHT40" s="164"/>
      <c r="MHU40" s="161"/>
      <c r="MHV40" s="164"/>
      <c r="MHW40" s="161"/>
      <c r="MHX40" s="164"/>
      <c r="MHY40" s="161"/>
      <c r="MHZ40" s="164"/>
      <c r="MIA40" s="161"/>
      <c r="MIB40" s="164"/>
      <c r="MIC40" s="161"/>
      <c r="MID40" s="164"/>
      <c r="MIE40" s="161"/>
      <c r="MIF40" s="164"/>
      <c r="MIG40" s="161"/>
      <c r="MIH40" s="164"/>
      <c r="MII40" s="161"/>
      <c r="MIJ40" s="164"/>
      <c r="MIK40" s="161"/>
      <c r="MIL40" s="164"/>
      <c r="MIM40" s="161"/>
      <c r="MIN40" s="164"/>
      <c r="MIO40" s="161"/>
      <c r="MIP40" s="164"/>
      <c r="MIQ40" s="161"/>
      <c r="MIR40" s="164"/>
      <c r="MIS40" s="161"/>
      <c r="MIT40" s="164"/>
      <c r="MIU40" s="161"/>
      <c r="MIV40" s="164"/>
      <c r="MIW40" s="161"/>
      <c r="MIX40" s="164"/>
      <c r="MIY40" s="161"/>
      <c r="MIZ40" s="164"/>
      <c r="MJA40" s="161"/>
      <c r="MJB40" s="164"/>
      <c r="MJC40" s="161"/>
      <c r="MJD40" s="164"/>
      <c r="MJE40" s="161"/>
      <c r="MJF40" s="164"/>
      <c r="MJG40" s="161"/>
      <c r="MJH40" s="164"/>
      <c r="MJI40" s="161"/>
      <c r="MJJ40" s="164"/>
      <c r="MJK40" s="161"/>
      <c r="MJL40" s="164"/>
      <c r="MJM40" s="161"/>
      <c r="MJN40" s="164"/>
      <c r="MJO40" s="161"/>
      <c r="MJP40" s="164"/>
      <c r="MJQ40" s="161"/>
      <c r="MJR40" s="164"/>
      <c r="MJS40" s="161"/>
      <c r="MJT40" s="164"/>
      <c r="MJU40" s="161"/>
      <c r="MJV40" s="164"/>
      <c r="MJW40" s="161"/>
      <c r="MJX40" s="164"/>
      <c r="MJY40" s="161"/>
      <c r="MJZ40" s="164"/>
      <c r="MKA40" s="161"/>
      <c r="MKB40" s="164"/>
      <c r="MKC40" s="161"/>
      <c r="MKD40" s="164"/>
      <c r="MKE40" s="161"/>
      <c r="MKF40" s="164"/>
      <c r="MKG40" s="161"/>
      <c r="MKH40" s="164"/>
      <c r="MKI40" s="161"/>
      <c r="MKJ40" s="164"/>
      <c r="MKK40" s="161"/>
      <c r="MKL40" s="164"/>
      <c r="MKM40" s="161"/>
      <c r="MKN40" s="164"/>
      <c r="MKO40" s="161"/>
      <c r="MKP40" s="164"/>
      <c r="MKQ40" s="161"/>
      <c r="MKR40" s="164"/>
      <c r="MKS40" s="161"/>
      <c r="MKT40" s="164"/>
      <c r="MKU40" s="161"/>
      <c r="MKV40" s="164"/>
      <c r="MKW40" s="161"/>
      <c r="MKX40" s="164"/>
      <c r="MKY40" s="161"/>
      <c r="MKZ40" s="164"/>
      <c r="MLA40" s="161"/>
      <c r="MLB40" s="164"/>
      <c r="MLC40" s="161"/>
      <c r="MLD40" s="164"/>
      <c r="MLE40" s="161"/>
      <c r="MLF40" s="164"/>
      <c r="MLG40" s="161"/>
      <c r="MLH40" s="164"/>
      <c r="MLI40" s="161"/>
      <c r="MLJ40" s="164"/>
      <c r="MLK40" s="161"/>
      <c r="MLL40" s="164"/>
      <c r="MLM40" s="161"/>
      <c r="MLN40" s="164"/>
      <c r="MLO40" s="161"/>
      <c r="MLP40" s="164"/>
      <c r="MLQ40" s="161"/>
      <c r="MLR40" s="164"/>
      <c r="MLS40" s="161"/>
      <c r="MLT40" s="164"/>
      <c r="MLU40" s="161"/>
      <c r="MLV40" s="164"/>
      <c r="MLW40" s="161"/>
      <c r="MLX40" s="164"/>
      <c r="MLY40" s="161"/>
      <c r="MLZ40" s="164"/>
      <c r="MMA40" s="161"/>
      <c r="MMB40" s="164"/>
      <c r="MMC40" s="161"/>
      <c r="MMD40" s="164"/>
      <c r="MME40" s="161"/>
      <c r="MMF40" s="164"/>
      <c r="MMG40" s="161"/>
      <c r="MMH40" s="164"/>
      <c r="MMI40" s="161"/>
      <c r="MMJ40" s="164"/>
      <c r="MMK40" s="161"/>
      <c r="MML40" s="164"/>
      <c r="MMM40" s="161"/>
      <c r="MMN40" s="164"/>
      <c r="MMO40" s="161"/>
      <c r="MMP40" s="164"/>
      <c r="MMQ40" s="161"/>
      <c r="MMR40" s="164"/>
      <c r="MMS40" s="161"/>
      <c r="MMT40" s="164"/>
      <c r="MMU40" s="161"/>
      <c r="MMV40" s="164"/>
      <c r="MMW40" s="161"/>
      <c r="MMX40" s="164"/>
      <c r="MMY40" s="161"/>
      <c r="MMZ40" s="164"/>
      <c r="MNA40" s="161"/>
      <c r="MNB40" s="164"/>
      <c r="MNC40" s="161"/>
      <c r="MND40" s="164"/>
      <c r="MNE40" s="161"/>
      <c r="MNF40" s="164"/>
      <c r="MNG40" s="161"/>
      <c r="MNH40" s="164"/>
      <c r="MNI40" s="161"/>
      <c r="MNJ40" s="164"/>
      <c r="MNK40" s="161"/>
      <c r="MNL40" s="164"/>
      <c r="MNM40" s="161"/>
      <c r="MNN40" s="164"/>
      <c r="MNO40" s="161"/>
      <c r="MNP40" s="164"/>
      <c r="MNQ40" s="161"/>
      <c r="MNR40" s="164"/>
      <c r="MNS40" s="161"/>
      <c r="MNT40" s="164"/>
      <c r="MNU40" s="161"/>
      <c r="MNV40" s="164"/>
      <c r="MNW40" s="161"/>
      <c r="MNX40" s="164"/>
      <c r="MNY40" s="161"/>
      <c r="MNZ40" s="164"/>
      <c r="MOA40" s="161"/>
      <c r="MOB40" s="164"/>
      <c r="MOC40" s="161"/>
      <c r="MOD40" s="164"/>
      <c r="MOE40" s="161"/>
      <c r="MOF40" s="164"/>
      <c r="MOG40" s="161"/>
      <c r="MOH40" s="164"/>
      <c r="MOI40" s="161"/>
      <c r="MOJ40" s="164"/>
      <c r="MOK40" s="161"/>
      <c r="MOL40" s="164"/>
      <c r="MOM40" s="161"/>
      <c r="MON40" s="164"/>
      <c r="MOO40" s="161"/>
      <c r="MOP40" s="164"/>
      <c r="MOQ40" s="161"/>
      <c r="MOR40" s="164"/>
      <c r="MOS40" s="161"/>
      <c r="MOT40" s="164"/>
      <c r="MOU40" s="161"/>
      <c r="MOV40" s="164"/>
      <c r="MOW40" s="161"/>
      <c r="MOX40" s="164"/>
      <c r="MOY40" s="161"/>
      <c r="MOZ40" s="164"/>
      <c r="MPA40" s="161"/>
      <c r="MPB40" s="164"/>
      <c r="MPC40" s="161"/>
      <c r="MPD40" s="164"/>
      <c r="MPE40" s="161"/>
      <c r="MPF40" s="164"/>
      <c r="MPG40" s="161"/>
      <c r="MPH40" s="164"/>
      <c r="MPI40" s="161"/>
      <c r="MPJ40" s="164"/>
      <c r="MPK40" s="161"/>
      <c r="MPL40" s="164"/>
      <c r="MPM40" s="161"/>
      <c r="MPN40" s="164"/>
      <c r="MPO40" s="161"/>
      <c r="MPP40" s="164"/>
      <c r="MPQ40" s="161"/>
      <c r="MPR40" s="164"/>
      <c r="MPS40" s="161"/>
      <c r="MPT40" s="164"/>
      <c r="MPU40" s="161"/>
      <c r="MPV40" s="164"/>
      <c r="MPW40" s="161"/>
      <c r="MPX40" s="164"/>
      <c r="MPY40" s="161"/>
      <c r="MPZ40" s="164"/>
      <c r="MQA40" s="161"/>
      <c r="MQB40" s="164"/>
      <c r="MQC40" s="161"/>
      <c r="MQD40" s="164"/>
      <c r="MQE40" s="161"/>
      <c r="MQF40" s="164"/>
      <c r="MQG40" s="161"/>
      <c r="MQH40" s="164"/>
      <c r="MQI40" s="161"/>
      <c r="MQJ40" s="164"/>
      <c r="MQK40" s="161"/>
      <c r="MQL40" s="164"/>
      <c r="MQM40" s="161"/>
      <c r="MQN40" s="164"/>
      <c r="MQO40" s="161"/>
      <c r="MQP40" s="164"/>
      <c r="MQQ40" s="161"/>
      <c r="MQR40" s="164"/>
      <c r="MQS40" s="161"/>
      <c r="MQT40" s="164"/>
      <c r="MQU40" s="161"/>
      <c r="MQV40" s="164"/>
      <c r="MQW40" s="161"/>
      <c r="MQX40" s="164"/>
      <c r="MQY40" s="161"/>
      <c r="MQZ40" s="164"/>
      <c r="MRA40" s="161"/>
      <c r="MRB40" s="164"/>
      <c r="MRC40" s="161"/>
      <c r="MRD40" s="164"/>
      <c r="MRE40" s="161"/>
      <c r="MRF40" s="164"/>
      <c r="MRG40" s="161"/>
      <c r="MRH40" s="164"/>
      <c r="MRI40" s="161"/>
      <c r="MRJ40" s="164"/>
      <c r="MRK40" s="161"/>
      <c r="MRL40" s="164"/>
      <c r="MRM40" s="161"/>
      <c r="MRN40" s="164"/>
      <c r="MRO40" s="161"/>
      <c r="MRP40" s="164"/>
      <c r="MRQ40" s="161"/>
      <c r="MRR40" s="164"/>
      <c r="MRS40" s="161"/>
      <c r="MRT40" s="164"/>
      <c r="MRU40" s="161"/>
      <c r="MRV40" s="164"/>
      <c r="MRW40" s="161"/>
      <c r="MRX40" s="164"/>
      <c r="MRY40" s="161"/>
      <c r="MRZ40" s="164"/>
      <c r="MSA40" s="161"/>
      <c r="MSB40" s="164"/>
      <c r="MSC40" s="161"/>
      <c r="MSD40" s="164"/>
      <c r="MSE40" s="161"/>
      <c r="MSF40" s="164"/>
      <c r="MSG40" s="161"/>
      <c r="MSH40" s="164"/>
      <c r="MSI40" s="161"/>
      <c r="MSJ40" s="164"/>
      <c r="MSK40" s="161"/>
      <c r="MSL40" s="164"/>
      <c r="MSM40" s="161"/>
      <c r="MSN40" s="164"/>
      <c r="MSO40" s="161"/>
      <c r="MSP40" s="164"/>
      <c r="MSQ40" s="161"/>
      <c r="MSR40" s="164"/>
      <c r="MSS40" s="161"/>
      <c r="MST40" s="164"/>
      <c r="MSU40" s="161"/>
      <c r="MSV40" s="164"/>
      <c r="MSW40" s="161"/>
      <c r="MSX40" s="164"/>
      <c r="MSY40" s="161"/>
      <c r="MSZ40" s="164"/>
      <c r="MTA40" s="161"/>
      <c r="MTB40" s="164"/>
      <c r="MTC40" s="161"/>
      <c r="MTD40" s="164"/>
      <c r="MTE40" s="161"/>
      <c r="MTF40" s="164"/>
      <c r="MTG40" s="161"/>
      <c r="MTH40" s="164"/>
      <c r="MTI40" s="161"/>
      <c r="MTJ40" s="164"/>
      <c r="MTK40" s="161"/>
      <c r="MTL40" s="164"/>
      <c r="MTM40" s="161"/>
      <c r="MTN40" s="164"/>
      <c r="MTO40" s="161"/>
      <c r="MTP40" s="164"/>
      <c r="MTQ40" s="161"/>
      <c r="MTR40" s="164"/>
      <c r="MTS40" s="161"/>
      <c r="MTT40" s="164"/>
      <c r="MTU40" s="161"/>
      <c r="MTV40" s="164"/>
      <c r="MTW40" s="161"/>
      <c r="MTX40" s="164"/>
      <c r="MTY40" s="161"/>
      <c r="MTZ40" s="164"/>
      <c r="MUA40" s="161"/>
      <c r="MUB40" s="164"/>
      <c r="MUC40" s="161"/>
      <c r="MUD40" s="164"/>
      <c r="MUE40" s="161"/>
      <c r="MUF40" s="164"/>
      <c r="MUG40" s="161"/>
      <c r="MUH40" s="164"/>
      <c r="MUI40" s="161"/>
      <c r="MUJ40" s="164"/>
      <c r="MUK40" s="161"/>
      <c r="MUL40" s="164"/>
      <c r="MUM40" s="161"/>
      <c r="MUN40" s="164"/>
      <c r="MUO40" s="161"/>
      <c r="MUP40" s="164"/>
      <c r="MUQ40" s="161"/>
      <c r="MUR40" s="164"/>
      <c r="MUS40" s="161"/>
      <c r="MUT40" s="164"/>
      <c r="MUU40" s="161"/>
      <c r="MUV40" s="164"/>
      <c r="MUW40" s="161"/>
      <c r="MUX40" s="164"/>
      <c r="MUY40" s="161"/>
      <c r="MUZ40" s="164"/>
      <c r="MVA40" s="161"/>
      <c r="MVB40" s="164"/>
      <c r="MVC40" s="161"/>
      <c r="MVD40" s="164"/>
      <c r="MVE40" s="161"/>
      <c r="MVF40" s="164"/>
      <c r="MVG40" s="161"/>
      <c r="MVH40" s="164"/>
      <c r="MVI40" s="161"/>
      <c r="MVJ40" s="164"/>
      <c r="MVK40" s="161"/>
      <c r="MVL40" s="164"/>
      <c r="MVM40" s="161"/>
      <c r="MVN40" s="164"/>
      <c r="MVO40" s="161"/>
      <c r="MVP40" s="164"/>
      <c r="MVQ40" s="161"/>
      <c r="MVR40" s="164"/>
      <c r="MVS40" s="161"/>
      <c r="MVT40" s="164"/>
      <c r="MVU40" s="161"/>
      <c r="MVV40" s="164"/>
      <c r="MVW40" s="161"/>
      <c r="MVX40" s="164"/>
      <c r="MVY40" s="161"/>
      <c r="MVZ40" s="164"/>
      <c r="MWA40" s="161"/>
      <c r="MWB40" s="164"/>
      <c r="MWC40" s="161"/>
      <c r="MWD40" s="164"/>
      <c r="MWE40" s="161"/>
      <c r="MWF40" s="164"/>
      <c r="MWG40" s="161"/>
      <c r="MWH40" s="164"/>
      <c r="MWI40" s="161"/>
      <c r="MWJ40" s="164"/>
      <c r="MWK40" s="161"/>
      <c r="MWL40" s="164"/>
      <c r="MWM40" s="161"/>
      <c r="MWN40" s="164"/>
      <c r="MWO40" s="161"/>
      <c r="MWP40" s="164"/>
      <c r="MWQ40" s="161"/>
      <c r="MWR40" s="164"/>
      <c r="MWS40" s="161"/>
      <c r="MWT40" s="164"/>
      <c r="MWU40" s="161"/>
      <c r="MWV40" s="164"/>
      <c r="MWW40" s="161"/>
      <c r="MWX40" s="164"/>
      <c r="MWY40" s="161"/>
      <c r="MWZ40" s="164"/>
      <c r="MXA40" s="161"/>
      <c r="MXB40" s="164"/>
      <c r="MXC40" s="161"/>
      <c r="MXD40" s="164"/>
      <c r="MXE40" s="161"/>
      <c r="MXF40" s="164"/>
      <c r="MXG40" s="161"/>
      <c r="MXH40" s="164"/>
      <c r="MXI40" s="161"/>
      <c r="MXJ40" s="164"/>
      <c r="MXK40" s="161"/>
      <c r="MXL40" s="164"/>
      <c r="MXM40" s="161"/>
      <c r="MXN40" s="164"/>
      <c r="MXO40" s="161"/>
      <c r="MXP40" s="164"/>
      <c r="MXQ40" s="161"/>
      <c r="MXR40" s="164"/>
      <c r="MXS40" s="161"/>
      <c r="MXT40" s="164"/>
      <c r="MXU40" s="161"/>
      <c r="MXV40" s="164"/>
      <c r="MXW40" s="161"/>
      <c r="MXX40" s="164"/>
      <c r="MXY40" s="161"/>
      <c r="MXZ40" s="164"/>
      <c r="MYA40" s="161"/>
      <c r="MYB40" s="164"/>
      <c r="MYC40" s="161"/>
      <c r="MYD40" s="164"/>
      <c r="MYE40" s="161"/>
      <c r="MYF40" s="164"/>
      <c r="MYG40" s="161"/>
      <c r="MYH40" s="164"/>
      <c r="MYI40" s="161"/>
      <c r="MYJ40" s="164"/>
      <c r="MYK40" s="161"/>
      <c r="MYL40" s="164"/>
      <c r="MYM40" s="161"/>
      <c r="MYN40" s="164"/>
      <c r="MYO40" s="161"/>
      <c r="MYP40" s="164"/>
      <c r="MYQ40" s="161"/>
      <c r="MYR40" s="164"/>
      <c r="MYS40" s="161"/>
      <c r="MYT40" s="164"/>
      <c r="MYU40" s="161"/>
      <c r="MYV40" s="164"/>
      <c r="MYW40" s="161"/>
      <c r="MYX40" s="164"/>
      <c r="MYY40" s="161"/>
      <c r="MYZ40" s="164"/>
      <c r="MZA40" s="161"/>
      <c r="MZB40" s="164"/>
      <c r="MZC40" s="161"/>
      <c r="MZD40" s="164"/>
      <c r="MZE40" s="161"/>
      <c r="MZF40" s="164"/>
      <c r="MZG40" s="161"/>
      <c r="MZH40" s="164"/>
      <c r="MZI40" s="161"/>
      <c r="MZJ40" s="164"/>
      <c r="MZK40" s="161"/>
      <c r="MZL40" s="164"/>
      <c r="MZM40" s="161"/>
      <c r="MZN40" s="164"/>
      <c r="MZO40" s="161"/>
      <c r="MZP40" s="164"/>
      <c r="MZQ40" s="161"/>
      <c r="MZR40" s="164"/>
      <c r="MZS40" s="161"/>
      <c r="MZT40" s="164"/>
      <c r="MZU40" s="161"/>
      <c r="MZV40" s="164"/>
      <c r="MZW40" s="161"/>
      <c r="MZX40" s="164"/>
      <c r="MZY40" s="161"/>
      <c r="MZZ40" s="164"/>
      <c r="NAA40" s="161"/>
      <c r="NAB40" s="164"/>
      <c r="NAC40" s="161"/>
      <c r="NAD40" s="164"/>
      <c r="NAE40" s="161"/>
      <c r="NAF40" s="164"/>
      <c r="NAG40" s="161"/>
      <c r="NAH40" s="164"/>
      <c r="NAI40" s="161"/>
      <c r="NAJ40" s="164"/>
      <c r="NAK40" s="161"/>
      <c r="NAL40" s="164"/>
      <c r="NAM40" s="161"/>
      <c r="NAN40" s="164"/>
      <c r="NAO40" s="161"/>
      <c r="NAP40" s="164"/>
      <c r="NAQ40" s="161"/>
      <c r="NAR40" s="164"/>
      <c r="NAS40" s="161"/>
      <c r="NAT40" s="164"/>
      <c r="NAU40" s="161"/>
      <c r="NAV40" s="164"/>
      <c r="NAW40" s="161"/>
      <c r="NAX40" s="164"/>
      <c r="NAY40" s="161"/>
      <c r="NAZ40" s="164"/>
      <c r="NBA40" s="161"/>
      <c r="NBB40" s="164"/>
      <c r="NBC40" s="161"/>
      <c r="NBD40" s="164"/>
      <c r="NBE40" s="161"/>
      <c r="NBF40" s="164"/>
      <c r="NBG40" s="161"/>
      <c r="NBH40" s="164"/>
      <c r="NBI40" s="161"/>
      <c r="NBJ40" s="164"/>
      <c r="NBK40" s="161"/>
      <c r="NBL40" s="164"/>
      <c r="NBM40" s="161"/>
      <c r="NBN40" s="164"/>
      <c r="NBO40" s="161"/>
      <c r="NBP40" s="164"/>
      <c r="NBQ40" s="161"/>
      <c r="NBR40" s="164"/>
      <c r="NBS40" s="161"/>
      <c r="NBT40" s="164"/>
      <c r="NBU40" s="161"/>
      <c r="NBV40" s="164"/>
      <c r="NBW40" s="161"/>
      <c r="NBX40" s="164"/>
      <c r="NBY40" s="161"/>
      <c r="NBZ40" s="164"/>
      <c r="NCA40" s="161"/>
      <c r="NCB40" s="164"/>
      <c r="NCC40" s="161"/>
      <c r="NCD40" s="164"/>
      <c r="NCE40" s="161"/>
      <c r="NCF40" s="164"/>
      <c r="NCG40" s="161"/>
      <c r="NCH40" s="164"/>
      <c r="NCI40" s="161"/>
      <c r="NCJ40" s="164"/>
      <c r="NCK40" s="161"/>
      <c r="NCL40" s="164"/>
      <c r="NCM40" s="161"/>
      <c r="NCN40" s="164"/>
      <c r="NCO40" s="161"/>
      <c r="NCP40" s="164"/>
      <c r="NCQ40" s="161"/>
      <c r="NCR40" s="164"/>
      <c r="NCS40" s="161"/>
      <c r="NCT40" s="164"/>
      <c r="NCU40" s="161"/>
      <c r="NCV40" s="164"/>
      <c r="NCW40" s="161"/>
      <c r="NCX40" s="164"/>
      <c r="NCY40" s="161"/>
      <c r="NCZ40" s="164"/>
      <c r="NDA40" s="161"/>
      <c r="NDB40" s="164"/>
      <c r="NDC40" s="161"/>
      <c r="NDD40" s="164"/>
      <c r="NDE40" s="161"/>
      <c r="NDF40" s="164"/>
      <c r="NDG40" s="161"/>
      <c r="NDH40" s="164"/>
      <c r="NDI40" s="161"/>
      <c r="NDJ40" s="164"/>
      <c r="NDK40" s="161"/>
      <c r="NDL40" s="164"/>
      <c r="NDM40" s="161"/>
      <c r="NDN40" s="164"/>
      <c r="NDO40" s="161"/>
      <c r="NDP40" s="164"/>
      <c r="NDQ40" s="161"/>
      <c r="NDR40" s="164"/>
      <c r="NDS40" s="161"/>
      <c r="NDT40" s="164"/>
      <c r="NDU40" s="161"/>
      <c r="NDV40" s="164"/>
      <c r="NDW40" s="161"/>
      <c r="NDX40" s="164"/>
      <c r="NDY40" s="161"/>
      <c r="NDZ40" s="164"/>
      <c r="NEA40" s="161"/>
      <c r="NEB40" s="164"/>
      <c r="NEC40" s="161"/>
      <c r="NED40" s="164"/>
      <c r="NEE40" s="161"/>
      <c r="NEF40" s="164"/>
      <c r="NEG40" s="161"/>
      <c r="NEH40" s="164"/>
      <c r="NEI40" s="161"/>
      <c r="NEJ40" s="164"/>
      <c r="NEK40" s="161"/>
      <c r="NEL40" s="164"/>
      <c r="NEM40" s="161"/>
      <c r="NEN40" s="164"/>
      <c r="NEO40" s="161"/>
      <c r="NEP40" s="164"/>
      <c r="NEQ40" s="161"/>
      <c r="NER40" s="164"/>
      <c r="NES40" s="161"/>
      <c r="NET40" s="164"/>
      <c r="NEU40" s="161"/>
      <c r="NEV40" s="164"/>
      <c r="NEW40" s="161"/>
      <c r="NEX40" s="164"/>
      <c r="NEY40" s="161"/>
      <c r="NEZ40" s="164"/>
      <c r="NFA40" s="161"/>
      <c r="NFB40" s="164"/>
      <c r="NFC40" s="161"/>
      <c r="NFD40" s="164"/>
      <c r="NFE40" s="161"/>
      <c r="NFF40" s="164"/>
      <c r="NFG40" s="161"/>
      <c r="NFH40" s="164"/>
      <c r="NFI40" s="161"/>
      <c r="NFJ40" s="164"/>
      <c r="NFK40" s="161"/>
      <c r="NFL40" s="164"/>
      <c r="NFM40" s="161"/>
      <c r="NFN40" s="164"/>
      <c r="NFO40" s="161"/>
      <c r="NFP40" s="164"/>
      <c r="NFQ40" s="161"/>
      <c r="NFR40" s="164"/>
      <c r="NFS40" s="161"/>
      <c r="NFT40" s="164"/>
      <c r="NFU40" s="161"/>
      <c r="NFV40" s="164"/>
      <c r="NFW40" s="161"/>
      <c r="NFX40" s="164"/>
      <c r="NFY40" s="161"/>
      <c r="NFZ40" s="164"/>
      <c r="NGA40" s="161"/>
      <c r="NGB40" s="164"/>
      <c r="NGC40" s="161"/>
      <c r="NGD40" s="164"/>
      <c r="NGE40" s="161"/>
      <c r="NGF40" s="164"/>
      <c r="NGG40" s="161"/>
      <c r="NGH40" s="164"/>
      <c r="NGI40" s="161"/>
      <c r="NGJ40" s="164"/>
      <c r="NGK40" s="161"/>
      <c r="NGL40" s="164"/>
      <c r="NGM40" s="161"/>
      <c r="NGN40" s="164"/>
      <c r="NGO40" s="161"/>
      <c r="NGP40" s="164"/>
      <c r="NGQ40" s="161"/>
      <c r="NGR40" s="164"/>
      <c r="NGS40" s="161"/>
      <c r="NGT40" s="164"/>
      <c r="NGU40" s="161"/>
      <c r="NGV40" s="164"/>
      <c r="NGW40" s="161"/>
      <c r="NGX40" s="164"/>
      <c r="NGY40" s="161"/>
      <c r="NGZ40" s="164"/>
      <c r="NHA40" s="161"/>
      <c r="NHB40" s="164"/>
      <c r="NHC40" s="161"/>
      <c r="NHD40" s="164"/>
      <c r="NHE40" s="161"/>
      <c r="NHF40" s="164"/>
      <c r="NHG40" s="161"/>
      <c r="NHH40" s="164"/>
      <c r="NHI40" s="161"/>
      <c r="NHJ40" s="164"/>
      <c r="NHK40" s="161"/>
      <c r="NHL40" s="164"/>
      <c r="NHM40" s="161"/>
      <c r="NHN40" s="164"/>
      <c r="NHO40" s="161"/>
      <c r="NHP40" s="164"/>
      <c r="NHQ40" s="161"/>
      <c r="NHR40" s="164"/>
      <c r="NHS40" s="161"/>
      <c r="NHT40" s="164"/>
      <c r="NHU40" s="161"/>
      <c r="NHV40" s="164"/>
      <c r="NHW40" s="161"/>
      <c r="NHX40" s="164"/>
      <c r="NHY40" s="161"/>
      <c r="NHZ40" s="164"/>
      <c r="NIA40" s="161"/>
      <c r="NIB40" s="164"/>
      <c r="NIC40" s="161"/>
      <c r="NID40" s="164"/>
      <c r="NIE40" s="161"/>
      <c r="NIF40" s="164"/>
      <c r="NIG40" s="161"/>
      <c r="NIH40" s="164"/>
      <c r="NII40" s="161"/>
      <c r="NIJ40" s="164"/>
      <c r="NIK40" s="161"/>
      <c r="NIL40" s="164"/>
      <c r="NIM40" s="161"/>
      <c r="NIN40" s="164"/>
      <c r="NIO40" s="161"/>
      <c r="NIP40" s="164"/>
      <c r="NIQ40" s="161"/>
      <c r="NIR40" s="164"/>
      <c r="NIS40" s="161"/>
      <c r="NIT40" s="164"/>
      <c r="NIU40" s="161"/>
      <c r="NIV40" s="164"/>
      <c r="NIW40" s="161"/>
      <c r="NIX40" s="164"/>
      <c r="NIY40" s="161"/>
      <c r="NIZ40" s="164"/>
      <c r="NJA40" s="161"/>
      <c r="NJB40" s="164"/>
      <c r="NJC40" s="161"/>
      <c r="NJD40" s="164"/>
      <c r="NJE40" s="161"/>
      <c r="NJF40" s="164"/>
      <c r="NJG40" s="161"/>
      <c r="NJH40" s="164"/>
      <c r="NJI40" s="161"/>
      <c r="NJJ40" s="164"/>
      <c r="NJK40" s="161"/>
      <c r="NJL40" s="164"/>
      <c r="NJM40" s="161"/>
      <c r="NJN40" s="164"/>
      <c r="NJO40" s="161"/>
      <c r="NJP40" s="164"/>
      <c r="NJQ40" s="161"/>
      <c r="NJR40" s="164"/>
      <c r="NJS40" s="161"/>
      <c r="NJT40" s="164"/>
      <c r="NJU40" s="161"/>
      <c r="NJV40" s="164"/>
      <c r="NJW40" s="161"/>
      <c r="NJX40" s="164"/>
      <c r="NJY40" s="161"/>
      <c r="NJZ40" s="164"/>
      <c r="NKA40" s="161"/>
      <c r="NKB40" s="164"/>
      <c r="NKC40" s="161"/>
      <c r="NKD40" s="164"/>
      <c r="NKE40" s="161"/>
      <c r="NKF40" s="164"/>
      <c r="NKG40" s="161"/>
      <c r="NKH40" s="164"/>
      <c r="NKI40" s="161"/>
      <c r="NKJ40" s="164"/>
      <c r="NKK40" s="161"/>
      <c r="NKL40" s="164"/>
      <c r="NKM40" s="161"/>
      <c r="NKN40" s="164"/>
      <c r="NKO40" s="161"/>
      <c r="NKP40" s="164"/>
      <c r="NKQ40" s="161"/>
      <c r="NKR40" s="164"/>
      <c r="NKS40" s="161"/>
      <c r="NKT40" s="164"/>
      <c r="NKU40" s="161"/>
      <c r="NKV40" s="164"/>
      <c r="NKW40" s="161"/>
      <c r="NKX40" s="164"/>
      <c r="NKY40" s="161"/>
      <c r="NKZ40" s="164"/>
      <c r="NLA40" s="161"/>
      <c r="NLB40" s="164"/>
      <c r="NLC40" s="161"/>
      <c r="NLD40" s="164"/>
      <c r="NLE40" s="161"/>
      <c r="NLF40" s="164"/>
      <c r="NLG40" s="161"/>
      <c r="NLH40" s="164"/>
      <c r="NLI40" s="161"/>
      <c r="NLJ40" s="164"/>
      <c r="NLK40" s="161"/>
      <c r="NLL40" s="164"/>
      <c r="NLM40" s="161"/>
      <c r="NLN40" s="164"/>
      <c r="NLO40" s="161"/>
      <c r="NLP40" s="164"/>
      <c r="NLQ40" s="161"/>
      <c r="NLR40" s="164"/>
      <c r="NLS40" s="161"/>
      <c r="NLT40" s="164"/>
      <c r="NLU40" s="161"/>
      <c r="NLV40" s="164"/>
      <c r="NLW40" s="161"/>
      <c r="NLX40" s="164"/>
      <c r="NLY40" s="161"/>
      <c r="NLZ40" s="164"/>
      <c r="NMA40" s="161"/>
      <c r="NMB40" s="164"/>
      <c r="NMC40" s="161"/>
      <c r="NMD40" s="164"/>
      <c r="NME40" s="161"/>
      <c r="NMF40" s="164"/>
      <c r="NMG40" s="161"/>
      <c r="NMH40" s="164"/>
      <c r="NMI40" s="161"/>
      <c r="NMJ40" s="164"/>
      <c r="NMK40" s="161"/>
      <c r="NML40" s="164"/>
      <c r="NMM40" s="161"/>
      <c r="NMN40" s="164"/>
      <c r="NMO40" s="161"/>
      <c r="NMP40" s="164"/>
      <c r="NMQ40" s="161"/>
      <c r="NMR40" s="164"/>
      <c r="NMS40" s="161"/>
      <c r="NMT40" s="164"/>
      <c r="NMU40" s="161"/>
      <c r="NMV40" s="164"/>
      <c r="NMW40" s="161"/>
      <c r="NMX40" s="164"/>
      <c r="NMY40" s="161"/>
      <c r="NMZ40" s="164"/>
      <c r="NNA40" s="161"/>
      <c r="NNB40" s="164"/>
      <c r="NNC40" s="161"/>
      <c r="NND40" s="164"/>
      <c r="NNE40" s="161"/>
      <c r="NNF40" s="164"/>
      <c r="NNG40" s="161"/>
      <c r="NNH40" s="164"/>
      <c r="NNI40" s="161"/>
      <c r="NNJ40" s="164"/>
      <c r="NNK40" s="161"/>
      <c r="NNL40" s="164"/>
      <c r="NNM40" s="161"/>
      <c r="NNN40" s="164"/>
      <c r="NNO40" s="161"/>
      <c r="NNP40" s="164"/>
      <c r="NNQ40" s="161"/>
      <c r="NNR40" s="164"/>
      <c r="NNS40" s="161"/>
      <c r="NNT40" s="164"/>
      <c r="NNU40" s="161"/>
      <c r="NNV40" s="164"/>
      <c r="NNW40" s="161"/>
      <c r="NNX40" s="164"/>
      <c r="NNY40" s="161"/>
      <c r="NNZ40" s="164"/>
      <c r="NOA40" s="161"/>
      <c r="NOB40" s="164"/>
      <c r="NOC40" s="161"/>
      <c r="NOD40" s="164"/>
      <c r="NOE40" s="161"/>
      <c r="NOF40" s="164"/>
      <c r="NOG40" s="161"/>
      <c r="NOH40" s="164"/>
      <c r="NOI40" s="161"/>
      <c r="NOJ40" s="164"/>
      <c r="NOK40" s="161"/>
      <c r="NOL40" s="164"/>
      <c r="NOM40" s="161"/>
      <c r="NON40" s="164"/>
      <c r="NOO40" s="161"/>
      <c r="NOP40" s="164"/>
      <c r="NOQ40" s="161"/>
      <c r="NOR40" s="164"/>
      <c r="NOS40" s="161"/>
      <c r="NOT40" s="164"/>
      <c r="NOU40" s="161"/>
      <c r="NOV40" s="164"/>
      <c r="NOW40" s="161"/>
      <c r="NOX40" s="164"/>
      <c r="NOY40" s="161"/>
      <c r="NOZ40" s="164"/>
      <c r="NPA40" s="161"/>
      <c r="NPB40" s="164"/>
      <c r="NPC40" s="161"/>
      <c r="NPD40" s="164"/>
      <c r="NPE40" s="161"/>
      <c r="NPF40" s="164"/>
      <c r="NPG40" s="161"/>
      <c r="NPH40" s="164"/>
      <c r="NPI40" s="161"/>
      <c r="NPJ40" s="164"/>
      <c r="NPK40" s="161"/>
      <c r="NPL40" s="164"/>
      <c r="NPM40" s="161"/>
      <c r="NPN40" s="164"/>
      <c r="NPO40" s="161"/>
      <c r="NPP40" s="164"/>
      <c r="NPQ40" s="161"/>
      <c r="NPR40" s="164"/>
      <c r="NPS40" s="161"/>
      <c r="NPT40" s="164"/>
      <c r="NPU40" s="161"/>
      <c r="NPV40" s="164"/>
      <c r="NPW40" s="161"/>
      <c r="NPX40" s="164"/>
      <c r="NPY40" s="161"/>
      <c r="NPZ40" s="164"/>
      <c r="NQA40" s="161"/>
      <c r="NQB40" s="164"/>
      <c r="NQC40" s="161"/>
      <c r="NQD40" s="164"/>
      <c r="NQE40" s="161"/>
      <c r="NQF40" s="164"/>
      <c r="NQG40" s="161"/>
      <c r="NQH40" s="164"/>
      <c r="NQI40" s="161"/>
      <c r="NQJ40" s="164"/>
      <c r="NQK40" s="161"/>
      <c r="NQL40" s="164"/>
      <c r="NQM40" s="161"/>
      <c r="NQN40" s="164"/>
      <c r="NQO40" s="161"/>
      <c r="NQP40" s="164"/>
      <c r="NQQ40" s="161"/>
      <c r="NQR40" s="164"/>
      <c r="NQS40" s="161"/>
      <c r="NQT40" s="164"/>
      <c r="NQU40" s="161"/>
      <c r="NQV40" s="164"/>
      <c r="NQW40" s="161"/>
      <c r="NQX40" s="164"/>
      <c r="NQY40" s="161"/>
      <c r="NQZ40" s="164"/>
      <c r="NRA40" s="161"/>
      <c r="NRB40" s="164"/>
      <c r="NRC40" s="161"/>
      <c r="NRD40" s="164"/>
      <c r="NRE40" s="161"/>
      <c r="NRF40" s="164"/>
      <c r="NRG40" s="161"/>
      <c r="NRH40" s="164"/>
      <c r="NRI40" s="161"/>
      <c r="NRJ40" s="164"/>
      <c r="NRK40" s="161"/>
      <c r="NRL40" s="164"/>
      <c r="NRM40" s="161"/>
      <c r="NRN40" s="164"/>
      <c r="NRO40" s="161"/>
      <c r="NRP40" s="164"/>
      <c r="NRQ40" s="161"/>
      <c r="NRR40" s="164"/>
      <c r="NRS40" s="161"/>
      <c r="NRT40" s="164"/>
      <c r="NRU40" s="161"/>
      <c r="NRV40" s="164"/>
      <c r="NRW40" s="161"/>
      <c r="NRX40" s="164"/>
      <c r="NRY40" s="161"/>
      <c r="NRZ40" s="164"/>
      <c r="NSA40" s="161"/>
      <c r="NSB40" s="164"/>
      <c r="NSC40" s="161"/>
      <c r="NSD40" s="164"/>
      <c r="NSE40" s="161"/>
      <c r="NSF40" s="164"/>
      <c r="NSG40" s="161"/>
      <c r="NSH40" s="164"/>
      <c r="NSI40" s="161"/>
      <c r="NSJ40" s="164"/>
      <c r="NSK40" s="161"/>
      <c r="NSL40" s="164"/>
      <c r="NSM40" s="161"/>
      <c r="NSN40" s="164"/>
      <c r="NSO40" s="161"/>
      <c r="NSP40" s="164"/>
      <c r="NSQ40" s="161"/>
      <c r="NSR40" s="164"/>
      <c r="NSS40" s="161"/>
      <c r="NST40" s="164"/>
      <c r="NSU40" s="161"/>
      <c r="NSV40" s="164"/>
      <c r="NSW40" s="161"/>
      <c r="NSX40" s="164"/>
      <c r="NSY40" s="161"/>
      <c r="NSZ40" s="164"/>
      <c r="NTA40" s="161"/>
      <c r="NTB40" s="164"/>
      <c r="NTC40" s="161"/>
      <c r="NTD40" s="164"/>
      <c r="NTE40" s="161"/>
      <c r="NTF40" s="164"/>
      <c r="NTG40" s="161"/>
      <c r="NTH40" s="164"/>
      <c r="NTI40" s="161"/>
      <c r="NTJ40" s="164"/>
      <c r="NTK40" s="161"/>
      <c r="NTL40" s="164"/>
      <c r="NTM40" s="161"/>
      <c r="NTN40" s="164"/>
      <c r="NTO40" s="161"/>
      <c r="NTP40" s="164"/>
      <c r="NTQ40" s="161"/>
      <c r="NTR40" s="164"/>
      <c r="NTS40" s="161"/>
      <c r="NTT40" s="164"/>
      <c r="NTU40" s="161"/>
      <c r="NTV40" s="164"/>
      <c r="NTW40" s="161"/>
      <c r="NTX40" s="164"/>
      <c r="NTY40" s="161"/>
      <c r="NTZ40" s="164"/>
      <c r="NUA40" s="161"/>
      <c r="NUB40" s="164"/>
      <c r="NUC40" s="161"/>
      <c r="NUD40" s="164"/>
      <c r="NUE40" s="161"/>
      <c r="NUF40" s="164"/>
      <c r="NUG40" s="161"/>
      <c r="NUH40" s="164"/>
      <c r="NUI40" s="161"/>
      <c r="NUJ40" s="164"/>
      <c r="NUK40" s="161"/>
      <c r="NUL40" s="164"/>
      <c r="NUM40" s="161"/>
      <c r="NUN40" s="164"/>
      <c r="NUO40" s="161"/>
      <c r="NUP40" s="164"/>
      <c r="NUQ40" s="161"/>
      <c r="NUR40" s="164"/>
      <c r="NUS40" s="161"/>
      <c r="NUT40" s="164"/>
      <c r="NUU40" s="161"/>
      <c r="NUV40" s="164"/>
      <c r="NUW40" s="161"/>
      <c r="NUX40" s="164"/>
      <c r="NUY40" s="161"/>
      <c r="NUZ40" s="164"/>
      <c r="NVA40" s="161"/>
      <c r="NVB40" s="164"/>
      <c r="NVC40" s="161"/>
      <c r="NVD40" s="164"/>
      <c r="NVE40" s="161"/>
      <c r="NVF40" s="164"/>
      <c r="NVG40" s="161"/>
      <c r="NVH40" s="164"/>
      <c r="NVI40" s="161"/>
      <c r="NVJ40" s="164"/>
      <c r="NVK40" s="161"/>
      <c r="NVL40" s="164"/>
      <c r="NVM40" s="161"/>
      <c r="NVN40" s="164"/>
      <c r="NVO40" s="161"/>
      <c r="NVP40" s="164"/>
      <c r="NVQ40" s="161"/>
      <c r="NVR40" s="164"/>
      <c r="NVS40" s="161"/>
      <c r="NVT40" s="164"/>
      <c r="NVU40" s="161"/>
      <c r="NVV40" s="164"/>
      <c r="NVW40" s="161"/>
      <c r="NVX40" s="164"/>
      <c r="NVY40" s="161"/>
      <c r="NVZ40" s="164"/>
      <c r="NWA40" s="161"/>
      <c r="NWB40" s="164"/>
      <c r="NWC40" s="161"/>
      <c r="NWD40" s="164"/>
      <c r="NWE40" s="161"/>
      <c r="NWF40" s="164"/>
      <c r="NWG40" s="161"/>
      <c r="NWH40" s="164"/>
      <c r="NWI40" s="161"/>
      <c r="NWJ40" s="164"/>
      <c r="NWK40" s="161"/>
      <c r="NWL40" s="164"/>
      <c r="NWM40" s="161"/>
      <c r="NWN40" s="164"/>
      <c r="NWO40" s="161"/>
      <c r="NWP40" s="164"/>
      <c r="NWQ40" s="161"/>
      <c r="NWR40" s="164"/>
      <c r="NWS40" s="161"/>
      <c r="NWT40" s="164"/>
      <c r="NWU40" s="161"/>
      <c r="NWV40" s="164"/>
      <c r="NWW40" s="161"/>
      <c r="NWX40" s="164"/>
      <c r="NWY40" s="161"/>
      <c r="NWZ40" s="164"/>
      <c r="NXA40" s="161"/>
      <c r="NXB40" s="164"/>
      <c r="NXC40" s="161"/>
      <c r="NXD40" s="164"/>
      <c r="NXE40" s="161"/>
      <c r="NXF40" s="164"/>
      <c r="NXG40" s="161"/>
      <c r="NXH40" s="164"/>
      <c r="NXI40" s="161"/>
      <c r="NXJ40" s="164"/>
      <c r="NXK40" s="161"/>
      <c r="NXL40" s="164"/>
      <c r="NXM40" s="161"/>
      <c r="NXN40" s="164"/>
      <c r="NXO40" s="161"/>
      <c r="NXP40" s="164"/>
      <c r="NXQ40" s="161"/>
      <c r="NXR40" s="164"/>
      <c r="NXS40" s="161"/>
      <c r="NXT40" s="164"/>
      <c r="NXU40" s="161"/>
      <c r="NXV40" s="164"/>
      <c r="NXW40" s="161"/>
      <c r="NXX40" s="164"/>
      <c r="NXY40" s="161"/>
      <c r="NXZ40" s="164"/>
      <c r="NYA40" s="161"/>
      <c r="NYB40" s="164"/>
      <c r="NYC40" s="161"/>
      <c r="NYD40" s="164"/>
      <c r="NYE40" s="161"/>
      <c r="NYF40" s="164"/>
      <c r="NYG40" s="161"/>
      <c r="NYH40" s="164"/>
      <c r="NYI40" s="161"/>
      <c r="NYJ40" s="164"/>
      <c r="NYK40" s="161"/>
      <c r="NYL40" s="164"/>
      <c r="NYM40" s="161"/>
      <c r="NYN40" s="164"/>
      <c r="NYO40" s="161"/>
      <c r="NYP40" s="164"/>
      <c r="NYQ40" s="161"/>
      <c r="NYR40" s="164"/>
      <c r="NYS40" s="161"/>
      <c r="NYT40" s="164"/>
      <c r="NYU40" s="161"/>
      <c r="NYV40" s="164"/>
      <c r="NYW40" s="161"/>
      <c r="NYX40" s="164"/>
      <c r="NYY40" s="161"/>
      <c r="NYZ40" s="164"/>
      <c r="NZA40" s="161"/>
      <c r="NZB40" s="164"/>
      <c r="NZC40" s="161"/>
      <c r="NZD40" s="164"/>
      <c r="NZE40" s="161"/>
      <c r="NZF40" s="164"/>
      <c r="NZG40" s="161"/>
      <c r="NZH40" s="164"/>
      <c r="NZI40" s="161"/>
      <c r="NZJ40" s="164"/>
      <c r="NZK40" s="161"/>
      <c r="NZL40" s="164"/>
      <c r="NZM40" s="161"/>
      <c r="NZN40" s="164"/>
      <c r="NZO40" s="161"/>
      <c r="NZP40" s="164"/>
      <c r="NZQ40" s="161"/>
      <c r="NZR40" s="164"/>
      <c r="NZS40" s="161"/>
      <c r="NZT40" s="164"/>
      <c r="NZU40" s="161"/>
      <c r="NZV40" s="164"/>
      <c r="NZW40" s="161"/>
      <c r="NZX40" s="164"/>
      <c r="NZY40" s="161"/>
      <c r="NZZ40" s="164"/>
      <c r="OAA40" s="161"/>
      <c r="OAB40" s="164"/>
      <c r="OAC40" s="161"/>
      <c r="OAD40" s="164"/>
      <c r="OAE40" s="161"/>
      <c r="OAF40" s="164"/>
      <c r="OAG40" s="161"/>
      <c r="OAH40" s="164"/>
      <c r="OAI40" s="161"/>
      <c r="OAJ40" s="164"/>
      <c r="OAK40" s="161"/>
      <c r="OAL40" s="164"/>
      <c r="OAM40" s="161"/>
      <c r="OAN40" s="164"/>
      <c r="OAO40" s="161"/>
      <c r="OAP40" s="164"/>
      <c r="OAQ40" s="161"/>
      <c r="OAR40" s="164"/>
      <c r="OAS40" s="161"/>
      <c r="OAT40" s="164"/>
      <c r="OAU40" s="161"/>
      <c r="OAV40" s="164"/>
      <c r="OAW40" s="161"/>
      <c r="OAX40" s="164"/>
      <c r="OAY40" s="161"/>
      <c r="OAZ40" s="164"/>
      <c r="OBA40" s="161"/>
      <c r="OBB40" s="164"/>
      <c r="OBC40" s="161"/>
      <c r="OBD40" s="164"/>
      <c r="OBE40" s="161"/>
      <c r="OBF40" s="164"/>
      <c r="OBG40" s="161"/>
      <c r="OBH40" s="164"/>
      <c r="OBI40" s="161"/>
      <c r="OBJ40" s="164"/>
      <c r="OBK40" s="161"/>
      <c r="OBL40" s="164"/>
      <c r="OBM40" s="161"/>
      <c r="OBN40" s="164"/>
      <c r="OBO40" s="161"/>
      <c r="OBP40" s="164"/>
      <c r="OBQ40" s="161"/>
      <c r="OBR40" s="164"/>
      <c r="OBS40" s="161"/>
      <c r="OBT40" s="164"/>
      <c r="OBU40" s="161"/>
      <c r="OBV40" s="164"/>
      <c r="OBW40" s="161"/>
      <c r="OBX40" s="164"/>
      <c r="OBY40" s="161"/>
      <c r="OBZ40" s="164"/>
      <c r="OCA40" s="161"/>
      <c r="OCB40" s="164"/>
      <c r="OCC40" s="161"/>
      <c r="OCD40" s="164"/>
      <c r="OCE40" s="161"/>
      <c r="OCF40" s="164"/>
      <c r="OCG40" s="161"/>
      <c r="OCH40" s="164"/>
      <c r="OCI40" s="161"/>
      <c r="OCJ40" s="164"/>
      <c r="OCK40" s="161"/>
      <c r="OCL40" s="164"/>
      <c r="OCM40" s="161"/>
      <c r="OCN40" s="164"/>
      <c r="OCO40" s="161"/>
      <c r="OCP40" s="164"/>
      <c r="OCQ40" s="161"/>
      <c r="OCR40" s="164"/>
      <c r="OCS40" s="161"/>
      <c r="OCT40" s="164"/>
      <c r="OCU40" s="161"/>
      <c r="OCV40" s="164"/>
      <c r="OCW40" s="161"/>
      <c r="OCX40" s="164"/>
      <c r="OCY40" s="161"/>
      <c r="OCZ40" s="164"/>
      <c r="ODA40" s="161"/>
      <c r="ODB40" s="164"/>
      <c r="ODC40" s="161"/>
      <c r="ODD40" s="164"/>
      <c r="ODE40" s="161"/>
      <c r="ODF40" s="164"/>
      <c r="ODG40" s="161"/>
      <c r="ODH40" s="164"/>
      <c r="ODI40" s="161"/>
      <c r="ODJ40" s="164"/>
      <c r="ODK40" s="161"/>
      <c r="ODL40" s="164"/>
      <c r="ODM40" s="161"/>
      <c r="ODN40" s="164"/>
      <c r="ODO40" s="161"/>
      <c r="ODP40" s="164"/>
      <c r="ODQ40" s="161"/>
      <c r="ODR40" s="164"/>
      <c r="ODS40" s="161"/>
      <c r="ODT40" s="164"/>
      <c r="ODU40" s="161"/>
      <c r="ODV40" s="164"/>
      <c r="ODW40" s="161"/>
      <c r="ODX40" s="164"/>
      <c r="ODY40" s="161"/>
      <c r="ODZ40" s="164"/>
      <c r="OEA40" s="161"/>
      <c r="OEB40" s="164"/>
      <c r="OEC40" s="161"/>
      <c r="OED40" s="164"/>
      <c r="OEE40" s="161"/>
      <c r="OEF40" s="164"/>
      <c r="OEG40" s="161"/>
      <c r="OEH40" s="164"/>
      <c r="OEI40" s="161"/>
      <c r="OEJ40" s="164"/>
      <c r="OEK40" s="161"/>
      <c r="OEL40" s="164"/>
      <c r="OEM40" s="161"/>
      <c r="OEN40" s="164"/>
      <c r="OEO40" s="161"/>
      <c r="OEP40" s="164"/>
      <c r="OEQ40" s="161"/>
      <c r="OER40" s="164"/>
      <c r="OES40" s="161"/>
      <c r="OET40" s="164"/>
      <c r="OEU40" s="161"/>
      <c r="OEV40" s="164"/>
      <c r="OEW40" s="161"/>
      <c r="OEX40" s="164"/>
      <c r="OEY40" s="161"/>
      <c r="OEZ40" s="164"/>
      <c r="OFA40" s="161"/>
      <c r="OFB40" s="164"/>
      <c r="OFC40" s="161"/>
      <c r="OFD40" s="164"/>
      <c r="OFE40" s="161"/>
      <c r="OFF40" s="164"/>
      <c r="OFG40" s="161"/>
      <c r="OFH40" s="164"/>
      <c r="OFI40" s="161"/>
      <c r="OFJ40" s="164"/>
      <c r="OFK40" s="161"/>
      <c r="OFL40" s="164"/>
      <c r="OFM40" s="161"/>
      <c r="OFN40" s="164"/>
      <c r="OFO40" s="161"/>
      <c r="OFP40" s="164"/>
      <c r="OFQ40" s="161"/>
      <c r="OFR40" s="164"/>
      <c r="OFS40" s="161"/>
      <c r="OFT40" s="164"/>
      <c r="OFU40" s="161"/>
      <c r="OFV40" s="164"/>
      <c r="OFW40" s="161"/>
      <c r="OFX40" s="164"/>
      <c r="OFY40" s="161"/>
      <c r="OFZ40" s="164"/>
      <c r="OGA40" s="161"/>
      <c r="OGB40" s="164"/>
      <c r="OGC40" s="161"/>
      <c r="OGD40" s="164"/>
      <c r="OGE40" s="161"/>
      <c r="OGF40" s="164"/>
      <c r="OGG40" s="161"/>
      <c r="OGH40" s="164"/>
      <c r="OGI40" s="161"/>
      <c r="OGJ40" s="164"/>
      <c r="OGK40" s="161"/>
      <c r="OGL40" s="164"/>
      <c r="OGM40" s="161"/>
      <c r="OGN40" s="164"/>
      <c r="OGO40" s="161"/>
      <c r="OGP40" s="164"/>
      <c r="OGQ40" s="161"/>
      <c r="OGR40" s="164"/>
      <c r="OGS40" s="161"/>
      <c r="OGT40" s="164"/>
      <c r="OGU40" s="161"/>
      <c r="OGV40" s="164"/>
      <c r="OGW40" s="161"/>
      <c r="OGX40" s="164"/>
      <c r="OGY40" s="161"/>
      <c r="OGZ40" s="164"/>
      <c r="OHA40" s="161"/>
      <c r="OHB40" s="164"/>
      <c r="OHC40" s="161"/>
      <c r="OHD40" s="164"/>
      <c r="OHE40" s="161"/>
      <c r="OHF40" s="164"/>
      <c r="OHG40" s="161"/>
      <c r="OHH40" s="164"/>
      <c r="OHI40" s="161"/>
      <c r="OHJ40" s="164"/>
      <c r="OHK40" s="161"/>
      <c r="OHL40" s="164"/>
      <c r="OHM40" s="161"/>
      <c r="OHN40" s="164"/>
      <c r="OHO40" s="161"/>
      <c r="OHP40" s="164"/>
      <c r="OHQ40" s="161"/>
      <c r="OHR40" s="164"/>
      <c r="OHS40" s="161"/>
      <c r="OHT40" s="164"/>
      <c r="OHU40" s="161"/>
      <c r="OHV40" s="164"/>
      <c r="OHW40" s="161"/>
      <c r="OHX40" s="164"/>
      <c r="OHY40" s="161"/>
      <c r="OHZ40" s="164"/>
      <c r="OIA40" s="161"/>
      <c r="OIB40" s="164"/>
      <c r="OIC40" s="161"/>
      <c r="OID40" s="164"/>
      <c r="OIE40" s="161"/>
      <c r="OIF40" s="164"/>
      <c r="OIG40" s="161"/>
      <c r="OIH40" s="164"/>
      <c r="OII40" s="161"/>
      <c r="OIJ40" s="164"/>
      <c r="OIK40" s="161"/>
      <c r="OIL40" s="164"/>
      <c r="OIM40" s="161"/>
      <c r="OIN40" s="164"/>
      <c r="OIO40" s="161"/>
      <c r="OIP40" s="164"/>
      <c r="OIQ40" s="161"/>
      <c r="OIR40" s="164"/>
      <c r="OIS40" s="161"/>
      <c r="OIT40" s="164"/>
      <c r="OIU40" s="161"/>
      <c r="OIV40" s="164"/>
      <c r="OIW40" s="161"/>
      <c r="OIX40" s="164"/>
      <c r="OIY40" s="161"/>
      <c r="OIZ40" s="164"/>
      <c r="OJA40" s="161"/>
      <c r="OJB40" s="164"/>
      <c r="OJC40" s="161"/>
      <c r="OJD40" s="164"/>
      <c r="OJE40" s="161"/>
      <c r="OJF40" s="164"/>
      <c r="OJG40" s="161"/>
      <c r="OJH40" s="164"/>
      <c r="OJI40" s="161"/>
      <c r="OJJ40" s="164"/>
      <c r="OJK40" s="161"/>
      <c r="OJL40" s="164"/>
      <c r="OJM40" s="161"/>
      <c r="OJN40" s="164"/>
      <c r="OJO40" s="161"/>
      <c r="OJP40" s="164"/>
      <c r="OJQ40" s="161"/>
      <c r="OJR40" s="164"/>
      <c r="OJS40" s="161"/>
      <c r="OJT40" s="164"/>
      <c r="OJU40" s="161"/>
      <c r="OJV40" s="164"/>
      <c r="OJW40" s="161"/>
      <c r="OJX40" s="164"/>
      <c r="OJY40" s="161"/>
      <c r="OJZ40" s="164"/>
      <c r="OKA40" s="161"/>
      <c r="OKB40" s="164"/>
      <c r="OKC40" s="161"/>
      <c r="OKD40" s="164"/>
      <c r="OKE40" s="161"/>
      <c r="OKF40" s="164"/>
      <c r="OKG40" s="161"/>
      <c r="OKH40" s="164"/>
      <c r="OKI40" s="161"/>
      <c r="OKJ40" s="164"/>
      <c r="OKK40" s="161"/>
      <c r="OKL40" s="164"/>
      <c r="OKM40" s="161"/>
      <c r="OKN40" s="164"/>
      <c r="OKO40" s="161"/>
      <c r="OKP40" s="164"/>
      <c r="OKQ40" s="161"/>
      <c r="OKR40" s="164"/>
      <c r="OKS40" s="161"/>
      <c r="OKT40" s="164"/>
      <c r="OKU40" s="161"/>
      <c r="OKV40" s="164"/>
      <c r="OKW40" s="161"/>
      <c r="OKX40" s="164"/>
      <c r="OKY40" s="161"/>
      <c r="OKZ40" s="164"/>
      <c r="OLA40" s="161"/>
      <c r="OLB40" s="164"/>
      <c r="OLC40" s="161"/>
      <c r="OLD40" s="164"/>
      <c r="OLE40" s="161"/>
      <c r="OLF40" s="164"/>
      <c r="OLG40" s="161"/>
      <c r="OLH40" s="164"/>
      <c r="OLI40" s="161"/>
      <c r="OLJ40" s="164"/>
      <c r="OLK40" s="161"/>
      <c r="OLL40" s="164"/>
      <c r="OLM40" s="161"/>
      <c r="OLN40" s="164"/>
      <c r="OLO40" s="161"/>
      <c r="OLP40" s="164"/>
      <c r="OLQ40" s="161"/>
      <c r="OLR40" s="164"/>
      <c r="OLS40" s="161"/>
      <c r="OLT40" s="164"/>
      <c r="OLU40" s="161"/>
      <c r="OLV40" s="164"/>
      <c r="OLW40" s="161"/>
      <c r="OLX40" s="164"/>
      <c r="OLY40" s="161"/>
      <c r="OLZ40" s="164"/>
      <c r="OMA40" s="161"/>
      <c r="OMB40" s="164"/>
      <c r="OMC40" s="161"/>
      <c r="OMD40" s="164"/>
      <c r="OME40" s="161"/>
      <c r="OMF40" s="164"/>
      <c r="OMG40" s="161"/>
      <c r="OMH40" s="164"/>
      <c r="OMI40" s="161"/>
      <c r="OMJ40" s="164"/>
      <c r="OMK40" s="161"/>
      <c r="OML40" s="164"/>
      <c r="OMM40" s="161"/>
      <c r="OMN40" s="164"/>
      <c r="OMO40" s="161"/>
      <c r="OMP40" s="164"/>
      <c r="OMQ40" s="161"/>
      <c r="OMR40" s="164"/>
      <c r="OMS40" s="161"/>
      <c r="OMT40" s="164"/>
      <c r="OMU40" s="161"/>
      <c r="OMV40" s="164"/>
      <c r="OMW40" s="161"/>
      <c r="OMX40" s="164"/>
      <c r="OMY40" s="161"/>
      <c r="OMZ40" s="164"/>
      <c r="ONA40" s="161"/>
      <c r="ONB40" s="164"/>
      <c r="ONC40" s="161"/>
      <c r="OND40" s="164"/>
      <c r="ONE40" s="161"/>
      <c r="ONF40" s="164"/>
      <c r="ONG40" s="161"/>
      <c r="ONH40" s="164"/>
      <c r="ONI40" s="161"/>
      <c r="ONJ40" s="164"/>
      <c r="ONK40" s="161"/>
      <c r="ONL40" s="164"/>
      <c r="ONM40" s="161"/>
      <c r="ONN40" s="164"/>
      <c r="ONO40" s="161"/>
      <c r="ONP40" s="164"/>
      <c r="ONQ40" s="161"/>
      <c r="ONR40" s="164"/>
      <c r="ONS40" s="161"/>
      <c r="ONT40" s="164"/>
      <c r="ONU40" s="161"/>
      <c r="ONV40" s="164"/>
      <c r="ONW40" s="161"/>
      <c r="ONX40" s="164"/>
      <c r="ONY40" s="161"/>
      <c r="ONZ40" s="164"/>
      <c r="OOA40" s="161"/>
      <c r="OOB40" s="164"/>
      <c r="OOC40" s="161"/>
      <c r="OOD40" s="164"/>
      <c r="OOE40" s="161"/>
      <c r="OOF40" s="164"/>
      <c r="OOG40" s="161"/>
      <c r="OOH40" s="164"/>
      <c r="OOI40" s="161"/>
      <c r="OOJ40" s="164"/>
      <c r="OOK40" s="161"/>
      <c r="OOL40" s="164"/>
      <c r="OOM40" s="161"/>
      <c r="OON40" s="164"/>
      <c r="OOO40" s="161"/>
      <c r="OOP40" s="164"/>
      <c r="OOQ40" s="161"/>
      <c r="OOR40" s="164"/>
      <c r="OOS40" s="161"/>
      <c r="OOT40" s="164"/>
      <c r="OOU40" s="161"/>
      <c r="OOV40" s="164"/>
      <c r="OOW40" s="161"/>
      <c r="OOX40" s="164"/>
      <c r="OOY40" s="161"/>
      <c r="OOZ40" s="164"/>
      <c r="OPA40" s="161"/>
      <c r="OPB40" s="164"/>
      <c r="OPC40" s="161"/>
      <c r="OPD40" s="164"/>
      <c r="OPE40" s="161"/>
      <c r="OPF40" s="164"/>
      <c r="OPG40" s="161"/>
      <c r="OPH40" s="164"/>
      <c r="OPI40" s="161"/>
      <c r="OPJ40" s="164"/>
      <c r="OPK40" s="161"/>
      <c r="OPL40" s="164"/>
      <c r="OPM40" s="161"/>
      <c r="OPN40" s="164"/>
      <c r="OPO40" s="161"/>
      <c r="OPP40" s="164"/>
      <c r="OPQ40" s="161"/>
      <c r="OPR40" s="164"/>
      <c r="OPS40" s="161"/>
      <c r="OPT40" s="164"/>
      <c r="OPU40" s="161"/>
      <c r="OPV40" s="164"/>
      <c r="OPW40" s="161"/>
      <c r="OPX40" s="164"/>
      <c r="OPY40" s="161"/>
      <c r="OPZ40" s="164"/>
      <c r="OQA40" s="161"/>
      <c r="OQB40" s="164"/>
      <c r="OQC40" s="161"/>
      <c r="OQD40" s="164"/>
      <c r="OQE40" s="161"/>
      <c r="OQF40" s="164"/>
      <c r="OQG40" s="161"/>
      <c r="OQH40" s="164"/>
      <c r="OQI40" s="161"/>
      <c r="OQJ40" s="164"/>
      <c r="OQK40" s="161"/>
      <c r="OQL40" s="164"/>
      <c r="OQM40" s="161"/>
      <c r="OQN40" s="164"/>
      <c r="OQO40" s="161"/>
      <c r="OQP40" s="164"/>
      <c r="OQQ40" s="161"/>
      <c r="OQR40" s="164"/>
      <c r="OQS40" s="161"/>
      <c r="OQT40" s="164"/>
      <c r="OQU40" s="161"/>
      <c r="OQV40" s="164"/>
      <c r="OQW40" s="161"/>
      <c r="OQX40" s="164"/>
      <c r="OQY40" s="161"/>
      <c r="OQZ40" s="164"/>
      <c r="ORA40" s="161"/>
      <c r="ORB40" s="164"/>
      <c r="ORC40" s="161"/>
      <c r="ORD40" s="164"/>
      <c r="ORE40" s="161"/>
      <c r="ORF40" s="164"/>
      <c r="ORG40" s="161"/>
      <c r="ORH40" s="164"/>
      <c r="ORI40" s="161"/>
      <c r="ORJ40" s="164"/>
      <c r="ORK40" s="161"/>
      <c r="ORL40" s="164"/>
      <c r="ORM40" s="161"/>
      <c r="ORN40" s="164"/>
      <c r="ORO40" s="161"/>
      <c r="ORP40" s="164"/>
      <c r="ORQ40" s="161"/>
      <c r="ORR40" s="164"/>
      <c r="ORS40" s="161"/>
      <c r="ORT40" s="164"/>
      <c r="ORU40" s="161"/>
      <c r="ORV40" s="164"/>
      <c r="ORW40" s="161"/>
      <c r="ORX40" s="164"/>
      <c r="ORY40" s="161"/>
      <c r="ORZ40" s="164"/>
      <c r="OSA40" s="161"/>
      <c r="OSB40" s="164"/>
      <c r="OSC40" s="161"/>
      <c r="OSD40" s="164"/>
      <c r="OSE40" s="161"/>
      <c r="OSF40" s="164"/>
      <c r="OSG40" s="161"/>
      <c r="OSH40" s="164"/>
      <c r="OSI40" s="161"/>
      <c r="OSJ40" s="164"/>
      <c r="OSK40" s="161"/>
      <c r="OSL40" s="164"/>
      <c r="OSM40" s="161"/>
      <c r="OSN40" s="164"/>
      <c r="OSO40" s="161"/>
      <c r="OSP40" s="164"/>
      <c r="OSQ40" s="161"/>
      <c r="OSR40" s="164"/>
      <c r="OSS40" s="161"/>
      <c r="OST40" s="164"/>
      <c r="OSU40" s="161"/>
      <c r="OSV40" s="164"/>
      <c r="OSW40" s="161"/>
      <c r="OSX40" s="164"/>
      <c r="OSY40" s="161"/>
      <c r="OSZ40" s="164"/>
      <c r="OTA40" s="161"/>
      <c r="OTB40" s="164"/>
      <c r="OTC40" s="161"/>
      <c r="OTD40" s="164"/>
      <c r="OTE40" s="161"/>
      <c r="OTF40" s="164"/>
      <c r="OTG40" s="161"/>
      <c r="OTH40" s="164"/>
      <c r="OTI40" s="161"/>
      <c r="OTJ40" s="164"/>
      <c r="OTK40" s="161"/>
      <c r="OTL40" s="164"/>
      <c r="OTM40" s="161"/>
      <c r="OTN40" s="164"/>
      <c r="OTO40" s="161"/>
      <c r="OTP40" s="164"/>
      <c r="OTQ40" s="161"/>
      <c r="OTR40" s="164"/>
      <c r="OTS40" s="161"/>
      <c r="OTT40" s="164"/>
      <c r="OTU40" s="161"/>
      <c r="OTV40" s="164"/>
      <c r="OTW40" s="161"/>
      <c r="OTX40" s="164"/>
      <c r="OTY40" s="161"/>
      <c r="OTZ40" s="164"/>
      <c r="OUA40" s="161"/>
      <c r="OUB40" s="164"/>
      <c r="OUC40" s="161"/>
      <c r="OUD40" s="164"/>
      <c r="OUE40" s="161"/>
      <c r="OUF40" s="164"/>
      <c r="OUG40" s="161"/>
      <c r="OUH40" s="164"/>
      <c r="OUI40" s="161"/>
      <c r="OUJ40" s="164"/>
      <c r="OUK40" s="161"/>
      <c r="OUL40" s="164"/>
      <c r="OUM40" s="161"/>
      <c r="OUN40" s="164"/>
      <c r="OUO40" s="161"/>
      <c r="OUP40" s="164"/>
      <c r="OUQ40" s="161"/>
      <c r="OUR40" s="164"/>
      <c r="OUS40" s="161"/>
      <c r="OUT40" s="164"/>
      <c r="OUU40" s="161"/>
      <c r="OUV40" s="164"/>
      <c r="OUW40" s="161"/>
      <c r="OUX40" s="164"/>
      <c r="OUY40" s="161"/>
      <c r="OUZ40" s="164"/>
      <c r="OVA40" s="161"/>
      <c r="OVB40" s="164"/>
      <c r="OVC40" s="161"/>
      <c r="OVD40" s="164"/>
      <c r="OVE40" s="161"/>
      <c r="OVF40" s="164"/>
      <c r="OVG40" s="161"/>
      <c r="OVH40" s="164"/>
      <c r="OVI40" s="161"/>
      <c r="OVJ40" s="164"/>
      <c r="OVK40" s="161"/>
      <c r="OVL40" s="164"/>
      <c r="OVM40" s="161"/>
      <c r="OVN40" s="164"/>
      <c r="OVO40" s="161"/>
      <c r="OVP40" s="164"/>
      <c r="OVQ40" s="161"/>
      <c r="OVR40" s="164"/>
      <c r="OVS40" s="161"/>
      <c r="OVT40" s="164"/>
      <c r="OVU40" s="161"/>
      <c r="OVV40" s="164"/>
      <c r="OVW40" s="161"/>
      <c r="OVX40" s="164"/>
      <c r="OVY40" s="161"/>
      <c r="OVZ40" s="164"/>
      <c r="OWA40" s="161"/>
      <c r="OWB40" s="164"/>
      <c r="OWC40" s="161"/>
      <c r="OWD40" s="164"/>
      <c r="OWE40" s="161"/>
      <c r="OWF40" s="164"/>
      <c r="OWG40" s="161"/>
      <c r="OWH40" s="164"/>
      <c r="OWI40" s="161"/>
      <c r="OWJ40" s="164"/>
      <c r="OWK40" s="161"/>
      <c r="OWL40" s="164"/>
      <c r="OWM40" s="161"/>
      <c r="OWN40" s="164"/>
      <c r="OWO40" s="161"/>
      <c r="OWP40" s="164"/>
      <c r="OWQ40" s="161"/>
      <c r="OWR40" s="164"/>
      <c r="OWS40" s="161"/>
      <c r="OWT40" s="164"/>
      <c r="OWU40" s="161"/>
      <c r="OWV40" s="164"/>
      <c r="OWW40" s="161"/>
      <c r="OWX40" s="164"/>
      <c r="OWY40" s="161"/>
      <c r="OWZ40" s="164"/>
      <c r="OXA40" s="161"/>
      <c r="OXB40" s="164"/>
      <c r="OXC40" s="161"/>
      <c r="OXD40" s="164"/>
      <c r="OXE40" s="161"/>
      <c r="OXF40" s="164"/>
      <c r="OXG40" s="161"/>
      <c r="OXH40" s="164"/>
      <c r="OXI40" s="161"/>
      <c r="OXJ40" s="164"/>
      <c r="OXK40" s="161"/>
      <c r="OXL40" s="164"/>
      <c r="OXM40" s="161"/>
      <c r="OXN40" s="164"/>
      <c r="OXO40" s="161"/>
      <c r="OXP40" s="164"/>
      <c r="OXQ40" s="161"/>
      <c r="OXR40" s="164"/>
      <c r="OXS40" s="161"/>
      <c r="OXT40" s="164"/>
      <c r="OXU40" s="161"/>
      <c r="OXV40" s="164"/>
      <c r="OXW40" s="161"/>
      <c r="OXX40" s="164"/>
      <c r="OXY40" s="161"/>
      <c r="OXZ40" s="164"/>
      <c r="OYA40" s="161"/>
      <c r="OYB40" s="164"/>
      <c r="OYC40" s="161"/>
      <c r="OYD40" s="164"/>
      <c r="OYE40" s="161"/>
      <c r="OYF40" s="164"/>
      <c r="OYG40" s="161"/>
      <c r="OYH40" s="164"/>
      <c r="OYI40" s="161"/>
      <c r="OYJ40" s="164"/>
      <c r="OYK40" s="161"/>
      <c r="OYL40" s="164"/>
      <c r="OYM40" s="161"/>
      <c r="OYN40" s="164"/>
      <c r="OYO40" s="161"/>
      <c r="OYP40" s="164"/>
      <c r="OYQ40" s="161"/>
      <c r="OYR40" s="164"/>
      <c r="OYS40" s="161"/>
      <c r="OYT40" s="164"/>
      <c r="OYU40" s="161"/>
      <c r="OYV40" s="164"/>
      <c r="OYW40" s="161"/>
      <c r="OYX40" s="164"/>
      <c r="OYY40" s="161"/>
      <c r="OYZ40" s="164"/>
      <c r="OZA40" s="161"/>
      <c r="OZB40" s="164"/>
      <c r="OZC40" s="161"/>
      <c r="OZD40" s="164"/>
      <c r="OZE40" s="161"/>
      <c r="OZF40" s="164"/>
      <c r="OZG40" s="161"/>
      <c r="OZH40" s="164"/>
      <c r="OZI40" s="161"/>
      <c r="OZJ40" s="164"/>
      <c r="OZK40" s="161"/>
      <c r="OZL40" s="164"/>
      <c r="OZM40" s="161"/>
      <c r="OZN40" s="164"/>
      <c r="OZO40" s="161"/>
      <c r="OZP40" s="164"/>
      <c r="OZQ40" s="161"/>
      <c r="OZR40" s="164"/>
      <c r="OZS40" s="161"/>
      <c r="OZT40" s="164"/>
      <c r="OZU40" s="161"/>
      <c r="OZV40" s="164"/>
      <c r="OZW40" s="161"/>
      <c r="OZX40" s="164"/>
      <c r="OZY40" s="161"/>
      <c r="OZZ40" s="164"/>
      <c r="PAA40" s="161"/>
      <c r="PAB40" s="164"/>
      <c r="PAC40" s="161"/>
      <c r="PAD40" s="164"/>
      <c r="PAE40" s="161"/>
      <c r="PAF40" s="164"/>
      <c r="PAG40" s="161"/>
      <c r="PAH40" s="164"/>
      <c r="PAI40" s="161"/>
      <c r="PAJ40" s="164"/>
      <c r="PAK40" s="161"/>
      <c r="PAL40" s="164"/>
      <c r="PAM40" s="161"/>
      <c r="PAN40" s="164"/>
      <c r="PAO40" s="161"/>
      <c r="PAP40" s="164"/>
      <c r="PAQ40" s="161"/>
      <c r="PAR40" s="164"/>
      <c r="PAS40" s="161"/>
      <c r="PAT40" s="164"/>
      <c r="PAU40" s="161"/>
      <c r="PAV40" s="164"/>
      <c r="PAW40" s="161"/>
      <c r="PAX40" s="164"/>
      <c r="PAY40" s="161"/>
      <c r="PAZ40" s="164"/>
      <c r="PBA40" s="161"/>
      <c r="PBB40" s="164"/>
      <c r="PBC40" s="161"/>
      <c r="PBD40" s="164"/>
      <c r="PBE40" s="161"/>
      <c r="PBF40" s="164"/>
      <c r="PBG40" s="161"/>
      <c r="PBH40" s="164"/>
      <c r="PBI40" s="161"/>
      <c r="PBJ40" s="164"/>
      <c r="PBK40" s="161"/>
      <c r="PBL40" s="164"/>
      <c r="PBM40" s="161"/>
      <c r="PBN40" s="164"/>
      <c r="PBO40" s="161"/>
      <c r="PBP40" s="164"/>
      <c r="PBQ40" s="161"/>
      <c r="PBR40" s="164"/>
      <c r="PBS40" s="161"/>
      <c r="PBT40" s="164"/>
      <c r="PBU40" s="161"/>
      <c r="PBV40" s="164"/>
      <c r="PBW40" s="161"/>
      <c r="PBX40" s="164"/>
      <c r="PBY40" s="161"/>
      <c r="PBZ40" s="164"/>
      <c r="PCA40" s="161"/>
      <c r="PCB40" s="164"/>
      <c r="PCC40" s="161"/>
      <c r="PCD40" s="164"/>
      <c r="PCE40" s="161"/>
      <c r="PCF40" s="164"/>
      <c r="PCG40" s="161"/>
      <c r="PCH40" s="164"/>
      <c r="PCI40" s="161"/>
      <c r="PCJ40" s="164"/>
      <c r="PCK40" s="161"/>
      <c r="PCL40" s="164"/>
      <c r="PCM40" s="161"/>
      <c r="PCN40" s="164"/>
      <c r="PCO40" s="161"/>
      <c r="PCP40" s="164"/>
      <c r="PCQ40" s="161"/>
      <c r="PCR40" s="164"/>
      <c r="PCS40" s="161"/>
      <c r="PCT40" s="164"/>
      <c r="PCU40" s="161"/>
      <c r="PCV40" s="164"/>
      <c r="PCW40" s="161"/>
      <c r="PCX40" s="164"/>
      <c r="PCY40" s="161"/>
      <c r="PCZ40" s="164"/>
      <c r="PDA40" s="161"/>
      <c r="PDB40" s="164"/>
      <c r="PDC40" s="161"/>
      <c r="PDD40" s="164"/>
      <c r="PDE40" s="161"/>
      <c r="PDF40" s="164"/>
      <c r="PDG40" s="161"/>
      <c r="PDH40" s="164"/>
      <c r="PDI40" s="161"/>
      <c r="PDJ40" s="164"/>
      <c r="PDK40" s="161"/>
      <c r="PDL40" s="164"/>
      <c r="PDM40" s="161"/>
      <c r="PDN40" s="164"/>
      <c r="PDO40" s="161"/>
      <c r="PDP40" s="164"/>
      <c r="PDQ40" s="161"/>
      <c r="PDR40" s="164"/>
      <c r="PDS40" s="161"/>
      <c r="PDT40" s="164"/>
      <c r="PDU40" s="161"/>
      <c r="PDV40" s="164"/>
      <c r="PDW40" s="161"/>
      <c r="PDX40" s="164"/>
      <c r="PDY40" s="161"/>
      <c r="PDZ40" s="164"/>
      <c r="PEA40" s="161"/>
      <c r="PEB40" s="164"/>
      <c r="PEC40" s="161"/>
      <c r="PED40" s="164"/>
      <c r="PEE40" s="161"/>
      <c r="PEF40" s="164"/>
      <c r="PEG40" s="161"/>
      <c r="PEH40" s="164"/>
      <c r="PEI40" s="161"/>
      <c r="PEJ40" s="164"/>
      <c r="PEK40" s="161"/>
      <c r="PEL40" s="164"/>
      <c r="PEM40" s="161"/>
      <c r="PEN40" s="164"/>
      <c r="PEO40" s="161"/>
      <c r="PEP40" s="164"/>
      <c r="PEQ40" s="161"/>
      <c r="PER40" s="164"/>
      <c r="PES40" s="161"/>
      <c r="PET40" s="164"/>
      <c r="PEU40" s="161"/>
      <c r="PEV40" s="164"/>
      <c r="PEW40" s="161"/>
      <c r="PEX40" s="164"/>
      <c r="PEY40" s="161"/>
      <c r="PEZ40" s="164"/>
      <c r="PFA40" s="161"/>
      <c r="PFB40" s="164"/>
      <c r="PFC40" s="161"/>
      <c r="PFD40" s="164"/>
      <c r="PFE40" s="161"/>
      <c r="PFF40" s="164"/>
      <c r="PFG40" s="161"/>
      <c r="PFH40" s="164"/>
      <c r="PFI40" s="161"/>
      <c r="PFJ40" s="164"/>
      <c r="PFK40" s="161"/>
      <c r="PFL40" s="164"/>
      <c r="PFM40" s="161"/>
      <c r="PFN40" s="164"/>
      <c r="PFO40" s="161"/>
      <c r="PFP40" s="164"/>
      <c r="PFQ40" s="161"/>
      <c r="PFR40" s="164"/>
      <c r="PFS40" s="161"/>
      <c r="PFT40" s="164"/>
      <c r="PFU40" s="161"/>
      <c r="PFV40" s="164"/>
      <c r="PFW40" s="161"/>
      <c r="PFX40" s="164"/>
      <c r="PFY40" s="161"/>
      <c r="PFZ40" s="164"/>
      <c r="PGA40" s="161"/>
      <c r="PGB40" s="164"/>
      <c r="PGC40" s="161"/>
      <c r="PGD40" s="164"/>
      <c r="PGE40" s="161"/>
      <c r="PGF40" s="164"/>
      <c r="PGG40" s="161"/>
      <c r="PGH40" s="164"/>
      <c r="PGI40" s="161"/>
      <c r="PGJ40" s="164"/>
      <c r="PGK40" s="161"/>
      <c r="PGL40" s="164"/>
      <c r="PGM40" s="161"/>
      <c r="PGN40" s="164"/>
      <c r="PGO40" s="161"/>
      <c r="PGP40" s="164"/>
      <c r="PGQ40" s="161"/>
      <c r="PGR40" s="164"/>
      <c r="PGS40" s="161"/>
      <c r="PGT40" s="164"/>
      <c r="PGU40" s="161"/>
      <c r="PGV40" s="164"/>
      <c r="PGW40" s="161"/>
      <c r="PGX40" s="164"/>
      <c r="PGY40" s="161"/>
      <c r="PGZ40" s="164"/>
      <c r="PHA40" s="161"/>
      <c r="PHB40" s="164"/>
      <c r="PHC40" s="161"/>
      <c r="PHD40" s="164"/>
      <c r="PHE40" s="161"/>
      <c r="PHF40" s="164"/>
      <c r="PHG40" s="161"/>
      <c r="PHH40" s="164"/>
      <c r="PHI40" s="161"/>
      <c r="PHJ40" s="164"/>
      <c r="PHK40" s="161"/>
      <c r="PHL40" s="164"/>
      <c r="PHM40" s="161"/>
      <c r="PHN40" s="164"/>
      <c r="PHO40" s="161"/>
      <c r="PHP40" s="164"/>
      <c r="PHQ40" s="161"/>
      <c r="PHR40" s="164"/>
      <c r="PHS40" s="161"/>
      <c r="PHT40" s="164"/>
      <c r="PHU40" s="161"/>
      <c r="PHV40" s="164"/>
      <c r="PHW40" s="161"/>
      <c r="PHX40" s="164"/>
      <c r="PHY40" s="161"/>
      <c r="PHZ40" s="164"/>
      <c r="PIA40" s="161"/>
      <c r="PIB40" s="164"/>
      <c r="PIC40" s="161"/>
      <c r="PID40" s="164"/>
      <c r="PIE40" s="161"/>
      <c r="PIF40" s="164"/>
      <c r="PIG40" s="161"/>
      <c r="PIH40" s="164"/>
      <c r="PII40" s="161"/>
      <c r="PIJ40" s="164"/>
      <c r="PIK40" s="161"/>
      <c r="PIL40" s="164"/>
      <c r="PIM40" s="161"/>
      <c r="PIN40" s="164"/>
      <c r="PIO40" s="161"/>
      <c r="PIP40" s="164"/>
      <c r="PIQ40" s="161"/>
      <c r="PIR40" s="164"/>
      <c r="PIS40" s="161"/>
      <c r="PIT40" s="164"/>
      <c r="PIU40" s="161"/>
      <c r="PIV40" s="164"/>
      <c r="PIW40" s="161"/>
      <c r="PIX40" s="164"/>
      <c r="PIY40" s="161"/>
      <c r="PIZ40" s="164"/>
      <c r="PJA40" s="161"/>
      <c r="PJB40" s="164"/>
      <c r="PJC40" s="161"/>
      <c r="PJD40" s="164"/>
      <c r="PJE40" s="161"/>
      <c r="PJF40" s="164"/>
      <c r="PJG40" s="161"/>
      <c r="PJH40" s="164"/>
      <c r="PJI40" s="161"/>
      <c r="PJJ40" s="164"/>
      <c r="PJK40" s="161"/>
      <c r="PJL40" s="164"/>
      <c r="PJM40" s="161"/>
      <c r="PJN40" s="164"/>
      <c r="PJO40" s="161"/>
      <c r="PJP40" s="164"/>
      <c r="PJQ40" s="161"/>
      <c r="PJR40" s="164"/>
      <c r="PJS40" s="161"/>
      <c r="PJT40" s="164"/>
      <c r="PJU40" s="161"/>
      <c r="PJV40" s="164"/>
      <c r="PJW40" s="161"/>
      <c r="PJX40" s="164"/>
      <c r="PJY40" s="161"/>
      <c r="PJZ40" s="164"/>
      <c r="PKA40" s="161"/>
      <c r="PKB40" s="164"/>
      <c r="PKC40" s="161"/>
      <c r="PKD40" s="164"/>
      <c r="PKE40" s="161"/>
      <c r="PKF40" s="164"/>
      <c r="PKG40" s="161"/>
      <c r="PKH40" s="164"/>
      <c r="PKI40" s="161"/>
      <c r="PKJ40" s="164"/>
      <c r="PKK40" s="161"/>
      <c r="PKL40" s="164"/>
      <c r="PKM40" s="161"/>
      <c r="PKN40" s="164"/>
      <c r="PKO40" s="161"/>
      <c r="PKP40" s="164"/>
      <c r="PKQ40" s="161"/>
      <c r="PKR40" s="164"/>
      <c r="PKS40" s="161"/>
      <c r="PKT40" s="164"/>
      <c r="PKU40" s="161"/>
      <c r="PKV40" s="164"/>
      <c r="PKW40" s="161"/>
      <c r="PKX40" s="164"/>
      <c r="PKY40" s="161"/>
      <c r="PKZ40" s="164"/>
      <c r="PLA40" s="161"/>
      <c r="PLB40" s="164"/>
      <c r="PLC40" s="161"/>
      <c r="PLD40" s="164"/>
      <c r="PLE40" s="161"/>
      <c r="PLF40" s="164"/>
      <c r="PLG40" s="161"/>
      <c r="PLH40" s="164"/>
      <c r="PLI40" s="161"/>
      <c r="PLJ40" s="164"/>
      <c r="PLK40" s="161"/>
      <c r="PLL40" s="164"/>
      <c r="PLM40" s="161"/>
      <c r="PLN40" s="164"/>
      <c r="PLO40" s="161"/>
      <c r="PLP40" s="164"/>
      <c r="PLQ40" s="161"/>
      <c r="PLR40" s="164"/>
      <c r="PLS40" s="161"/>
      <c r="PLT40" s="164"/>
      <c r="PLU40" s="161"/>
      <c r="PLV40" s="164"/>
      <c r="PLW40" s="161"/>
      <c r="PLX40" s="164"/>
      <c r="PLY40" s="161"/>
      <c r="PLZ40" s="164"/>
      <c r="PMA40" s="161"/>
      <c r="PMB40" s="164"/>
      <c r="PMC40" s="161"/>
      <c r="PMD40" s="164"/>
      <c r="PME40" s="161"/>
      <c r="PMF40" s="164"/>
      <c r="PMG40" s="161"/>
      <c r="PMH40" s="164"/>
      <c r="PMI40" s="161"/>
      <c r="PMJ40" s="164"/>
      <c r="PMK40" s="161"/>
      <c r="PML40" s="164"/>
      <c r="PMM40" s="161"/>
      <c r="PMN40" s="164"/>
      <c r="PMO40" s="161"/>
      <c r="PMP40" s="164"/>
      <c r="PMQ40" s="161"/>
      <c r="PMR40" s="164"/>
      <c r="PMS40" s="161"/>
      <c r="PMT40" s="164"/>
      <c r="PMU40" s="161"/>
      <c r="PMV40" s="164"/>
      <c r="PMW40" s="161"/>
      <c r="PMX40" s="164"/>
      <c r="PMY40" s="161"/>
      <c r="PMZ40" s="164"/>
      <c r="PNA40" s="161"/>
      <c r="PNB40" s="164"/>
      <c r="PNC40" s="161"/>
      <c r="PND40" s="164"/>
      <c r="PNE40" s="161"/>
      <c r="PNF40" s="164"/>
      <c r="PNG40" s="161"/>
      <c r="PNH40" s="164"/>
      <c r="PNI40" s="161"/>
      <c r="PNJ40" s="164"/>
      <c r="PNK40" s="161"/>
      <c r="PNL40" s="164"/>
      <c r="PNM40" s="161"/>
      <c r="PNN40" s="164"/>
      <c r="PNO40" s="161"/>
      <c r="PNP40" s="164"/>
      <c r="PNQ40" s="161"/>
      <c r="PNR40" s="164"/>
      <c r="PNS40" s="161"/>
      <c r="PNT40" s="164"/>
      <c r="PNU40" s="161"/>
      <c r="PNV40" s="164"/>
      <c r="PNW40" s="161"/>
      <c r="PNX40" s="164"/>
      <c r="PNY40" s="161"/>
      <c r="PNZ40" s="164"/>
      <c r="POA40" s="161"/>
      <c r="POB40" s="164"/>
      <c r="POC40" s="161"/>
      <c r="POD40" s="164"/>
      <c r="POE40" s="161"/>
      <c r="POF40" s="164"/>
      <c r="POG40" s="161"/>
      <c r="POH40" s="164"/>
      <c r="POI40" s="161"/>
      <c r="POJ40" s="164"/>
      <c r="POK40" s="161"/>
      <c r="POL40" s="164"/>
      <c r="POM40" s="161"/>
      <c r="PON40" s="164"/>
      <c r="POO40" s="161"/>
      <c r="POP40" s="164"/>
      <c r="POQ40" s="161"/>
      <c r="POR40" s="164"/>
      <c r="POS40" s="161"/>
      <c r="POT40" s="164"/>
      <c r="POU40" s="161"/>
      <c r="POV40" s="164"/>
      <c r="POW40" s="161"/>
      <c r="POX40" s="164"/>
      <c r="POY40" s="161"/>
      <c r="POZ40" s="164"/>
      <c r="PPA40" s="161"/>
      <c r="PPB40" s="164"/>
      <c r="PPC40" s="161"/>
      <c r="PPD40" s="164"/>
      <c r="PPE40" s="161"/>
      <c r="PPF40" s="164"/>
      <c r="PPG40" s="161"/>
      <c r="PPH40" s="164"/>
      <c r="PPI40" s="161"/>
      <c r="PPJ40" s="164"/>
      <c r="PPK40" s="161"/>
      <c r="PPL40" s="164"/>
      <c r="PPM40" s="161"/>
      <c r="PPN40" s="164"/>
      <c r="PPO40" s="161"/>
      <c r="PPP40" s="164"/>
      <c r="PPQ40" s="161"/>
      <c r="PPR40" s="164"/>
      <c r="PPS40" s="161"/>
      <c r="PPT40" s="164"/>
      <c r="PPU40" s="161"/>
      <c r="PPV40" s="164"/>
      <c r="PPW40" s="161"/>
      <c r="PPX40" s="164"/>
      <c r="PPY40" s="161"/>
      <c r="PPZ40" s="164"/>
      <c r="PQA40" s="161"/>
      <c r="PQB40" s="164"/>
      <c r="PQC40" s="161"/>
      <c r="PQD40" s="164"/>
      <c r="PQE40" s="161"/>
      <c r="PQF40" s="164"/>
      <c r="PQG40" s="161"/>
      <c r="PQH40" s="164"/>
      <c r="PQI40" s="161"/>
      <c r="PQJ40" s="164"/>
      <c r="PQK40" s="161"/>
      <c r="PQL40" s="164"/>
      <c r="PQM40" s="161"/>
      <c r="PQN40" s="164"/>
      <c r="PQO40" s="161"/>
      <c r="PQP40" s="164"/>
      <c r="PQQ40" s="161"/>
      <c r="PQR40" s="164"/>
      <c r="PQS40" s="161"/>
      <c r="PQT40" s="164"/>
      <c r="PQU40" s="161"/>
      <c r="PQV40" s="164"/>
      <c r="PQW40" s="161"/>
      <c r="PQX40" s="164"/>
      <c r="PQY40" s="161"/>
      <c r="PQZ40" s="164"/>
      <c r="PRA40" s="161"/>
      <c r="PRB40" s="164"/>
      <c r="PRC40" s="161"/>
      <c r="PRD40" s="164"/>
      <c r="PRE40" s="161"/>
      <c r="PRF40" s="164"/>
      <c r="PRG40" s="161"/>
      <c r="PRH40" s="164"/>
      <c r="PRI40" s="161"/>
      <c r="PRJ40" s="164"/>
      <c r="PRK40" s="161"/>
      <c r="PRL40" s="164"/>
      <c r="PRM40" s="161"/>
      <c r="PRN40" s="164"/>
      <c r="PRO40" s="161"/>
      <c r="PRP40" s="164"/>
      <c r="PRQ40" s="161"/>
      <c r="PRR40" s="164"/>
      <c r="PRS40" s="161"/>
      <c r="PRT40" s="164"/>
      <c r="PRU40" s="161"/>
      <c r="PRV40" s="164"/>
      <c r="PRW40" s="161"/>
      <c r="PRX40" s="164"/>
      <c r="PRY40" s="161"/>
      <c r="PRZ40" s="164"/>
      <c r="PSA40" s="161"/>
      <c r="PSB40" s="164"/>
      <c r="PSC40" s="161"/>
      <c r="PSD40" s="164"/>
      <c r="PSE40" s="161"/>
      <c r="PSF40" s="164"/>
      <c r="PSG40" s="161"/>
      <c r="PSH40" s="164"/>
      <c r="PSI40" s="161"/>
      <c r="PSJ40" s="164"/>
      <c r="PSK40" s="161"/>
      <c r="PSL40" s="164"/>
      <c r="PSM40" s="161"/>
      <c r="PSN40" s="164"/>
      <c r="PSO40" s="161"/>
      <c r="PSP40" s="164"/>
      <c r="PSQ40" s="161"/>
      <c r="PSR40" s="164"/>
      <c r="PSS40" s="161"/>
      <c r="PST40" s="164"/>
      <c r="PSU40" s="161"/>
      <c r="PSV40" s="164"/>
      <c r="PSW40" s="161"/>
      <c r="PSX40" s="164"/>
      <c r="PSY40" s="161"/>
      <c r="PSZ40" s="164"/>
      <c r="PTA40" s="161"/>
      <c r="PTB40" s="164"/>
      <c r="PTC40" s="161"/>
      <c r="PTD40" s="164"/>
      <c r="PTE40" s="161"/>
      <c r="PTF40" s="164"/>
      <c r="PTG40" s="161"/>
      <c r="PTH40" s="164"/>
      <c r="PTI40" s="161"/>
      <c r="PTJ40" s="164"/>
      <c r="PTK40" s="161"/>
      <c r="PTL40" s="164"/>
      <c r="PTM40" s="161"/>
      <c r="PTN40" s="164"/>
      <c r="PTO40" s="161"/>
      <c r="PTP40" s="164"/>
      <c r="PTQ40" s="161"/>
      <c r="PTR40" s="164"/>
      <c r="PTS40" s="161"/>
      <c r="PTT40" s="164"/>
      <c r="PTU40" s="161"/>
      <c r="PTV40" s="164"/>
      <c r="PTW40" s="161"/>
      <c r="PTX40" s="164"/>
      <c r="PTY40" s="161"/>
      <c r="PTZ40" s="164"/>
      <c r="PUA40" s="161"/>
      <c r="PUB40" s="164"/>
      <c r="PUC40" s="161"/>
      <c r="PUD40" s="164"/>
      <c r="PUE40" s="161"/>
      <c r="PUF40" s="164"/>
      <c r="PUG40" s="161"/>
      <c r="PUH40" s="164"/>
      <c r="PUI40" s="161"/>
      <c r="PUJ40" s="164"/>
      <c r="PUK40" s="161"/>
      <c r="PUL40" s="164"/>
      <c r="PUM40" s="161"/>
      <c r="PUN40" s="164"/>
      <c r="PUO40" s="161"/>
      <c r="PUP40" s="164"/>
      <c r="PUQ40" s="161"/>
      <c r="PUR40" s="164"/>
      <c r="PUS40" s="161"/>
      <c r="PUT40" s="164"/>
      <c r="PUU40" s="161"/>
      <c r="PUV40" s="164"/>
      <c r="PUW40" s="161"/>
      <c r="PUX40" s="164"/>
      <c r="PUY40" s="161"/>
      <c r="PUZ40" s="164"/>
      <c r="PVA40" s="161"/>
      <c r="PVB40" s="164"/>
      <c r="PVC40" s="161"/>
      <c r="PVD40" s="164"/>
      <c r="PVE40" s="161"/>
      <c r="PVF40" s="164"/>
      <c r="PVG40" s="161"/>
      <c r="PVH40" s="164"/>
      <c r="PVI40" s="161"/>
      <c r="PVJ40" s="164"/>
      <c r="PVK40" s="161"/>
      <c r="PVL40" s="164"/>
      <c r="PVM40" s="161"/>
      <c r="PVN40" s="164"/>
      <c r="PVO40" s="161"/>
      <c r="PVP40" s="164"/>
      <c r="PVQ40" s="161"/>
      <c r="PVR40" s="164"/>
      <c r="PVS40" s="161"/>
      <c r="PVT40" s="164"/>
      <c r="PVU40" s="161"/>
      <c r="PVV40" s="164"/>
      <c r="PVW40" s="161"/>
      <c r="PVX40" s="164"/>
      <c r="PVY40" s="161"/>
      <c r="PVZ40" s="164"/>
      <c r="PWA40" s="161"/>
      <c r="PWB40" s="164"/>
      <c r="PWC40" s="161"/>
      <c r="PWD40" s="164"/>
      <c r="PWE40" s="161"/>
      <c r="PWF40" s="164"/>
      <c r="PWG40" s="161"/>
      <c r="PWH40" s="164"/>
      <c r="PWI40" s="161"/>
      <c r="PWJ40" s="164"/>
      <c r="PWK40" s="161"/>
      <c r="PWL40" s="164"/>
      <c r="PWM40" s="161"/>
      <c r="PWN40" s="164"/>
      <c r="PWO40" s="161"/>
      <c r="PWP40" s="164"/>
      <c r="PWQ40" s="161"/>
      <c r="PWR40" s="164"/>
      <c r="PWS40" s="161"/>
      <c r="PWT40" s="164"/>
      <c r="PWU40" s="161"/>
      <c r="PWV40" s="164"/>
      <c r="PWW40" s="161"/>
      <c r="PWX40" s="164"/>
      <c r="PWY40" s="161"/>
      <c r="PWZ40" s="164"/>
      <c r="PXA40" s="161"/>
      <c r="PXB40" s="164"/>
      <c r="PXC40" s="161"/>
      <c r="PXD40" s="164"/>
      <c r="PXE40" s="161"/>
      <c r="PXF40" s="164"/>
      <c r="PXG40" s="161"/>
      <c r="PXH40" s="164"/>
      <c r="PXI40" s="161"/>
      <c r="PXJ40" s="164"/>
      <c r="PXK40" s="161"/>
      <c r="PXL40" s="164"/>
      <c r="PXM40" s="161"/>
      <c r="PXN40" s="164"/>
      <c r="PXO40" s="161"/>
      <c r="PXP40" s="164"/>
      <c r="PXQ40" s="161"/>
      <c r="PXR40" s="164"/>
      <c r="PXS40" s="161"/>
      <c r="PXT40" s="164"/>
      <c r="PXU40" s="161"/>
      <c r="PXV40" s="164"/>
      <c r="PXW40" s="161"/>
      <c r="PXX40" s="164"/>
      <c r="PXY40" s="161"/>
      <c r="PXZ40" s="164"/>
      <c r="PYA40" s="161"/>
      <c r="PYB40" s="164"/>
      <c r="PYC40" s="161"/>
      <c r="PYD40" s="164"/>
      <c r="PYE40" s="161"/>
      <c r="PYF40" s="164"/>
      <c r="PYG40" s="161"/>
      <c r="PYH40" s="164"/>
      <c r="PYI40" s="161"/>
      <c r="PYJ40" s="164"/>
      <c r="PYK40" s="161"/>
      <c r="PYL40" s="164"/>
      <c r="PYM40" s="161"/>
      <c r="PYN40" s="164"/>
      <c r="PYO40" s="161"/>
      <c r="PYP40" s="164"/>
      <c r="PYQ40" s="161"/>
      <c r="PYR40" s="164"/>
      <c r="PYS40" s="161"/>
      <c r="PYT40" s="164"/>
      <c r="PYU40" s="161"/>
      <c r="PYV40" s="164"/>
      <c r="PYW40" s="161"/>
      <c r="PYX40" s="164"/>
      <c r="PYY40" s="161"/>
      <c r="PYZ40" s="164"/>
      <c r="PZA40" s="161"/>
      <c r="PZB40" s="164"/>
      <c r="PZC40" s="161"/>
      <c r="PZD40" s="164"/>
      <c r="PZE40" s="161"/>
      <c r="PZF40" s="164"/>
      <c r="PZG40" s="161"/>
      <c r="PZH40" s="164"/>
      <c r="PZI40" s="161"/>
      <c r="PZJ40" s="164"/>
      <c r="PZK40" s="161"/>
      <c r="PZL40" s="164"/>
      <c r="PZM40" s="161"/>
      <c r="PZN40" s="164"/>
      <c r="PZO40" s="161"/>
      <c r="PZP40" s="164"/>
      <c r="PZQ40" s="161"/>
      <c r="PZR40" s="164"/>
      <c r="PZS40" s="161"/>
      <c r="PZT40" s="164"/>
      <c r="PZU40" s="161"/>
      <c r="PZV40" s="164"/>
      <c r="PZW40" s="161"/>
      <c r="PZX40" s="164"/>
      <c r="PZY40" s="161"/>
      <c r="PZZ40" s="164"/>
      <c r="QAA40" s="161"/>
      <c r="QAB40" s="164"/>
      <c r="QAC40" s="161"/>
      <c r="QAD40" s="164"/>
      <c r="QAE40" s="161"/>
      <c r="QAF40" s="164"/>
      <c r="QAG40" s="161"/>
      <c r="QAH40" s="164"/>
      <c r="QAI40" s="161"/>
      <c r="QAJ40" s="164"/>
      <c r="QAK40" s="161"/>
      <c r="QAL40" s="164"/>
      <c r="QAM40" s="161"/>
      <c r="QAN40" s="164"/>
      <c r="QAO40" s="161"/>
      <c r="QAP40" s="164"/>
      <c r="QAQ40" s="161"/>
      <c r="QAR40" s="164"/>
      <c r="QAS40" s="161"/>
      <c r="QAT40" s="164"/>
      <c r="QAU40" s="161"/>
      <c r="QAV40" s="164"/>
      <c r="QAW40" s="161"/>
      <c r="QAX40" s="164"/>
      <c r="QAY40" s="161"/>
      <c r="QAZ40" s="164"/>
      <c r="QBA40" s="161"/>
      <c r="QBB40" s="164"/>
      <c r="QBC40" s="161"/>
      <c r="QBD40" s="164"/>
      <c r="QBE40" s="161"/>
      <c r="QBF40" s="164"/>
      <c r="QBG40" s="161"/>
      <c r="QBH40" s="164"/>
      <c r="QBI40" s="161"/>
      <c r="QBJ40" s="164"/>
      <c r="QBK40" s="161"/>
      <c r="QBL40" s="164"/>
      <c r="QBM40" s="161"/>
      <c r="QBN40" s="164"/>
      <c r="QBO40" s="161"/>
      <c r="QBP40" s="164"/>
      <c r="QBQ40" s="161"/>
      <c r="QBR40" s="164"/>
      <c r="QBS40" s="161"/>
      <c r="QBT40" s="164"/>
      <c r="QBU40" s="161"/>
      <c r="QBV40" s="164"/>
      <c r="QBW40" s="161"/>
      <c r="QBX40" s="164"/>
      <c r="QBY40" s="161"/>
      <c r="QBZ40" s="164"/>
      <c r="QCA40" s="161"/>
      <c r="QCB40" s="164"/>
      <c r="QCC40" s="161"/>
      <c r="QCD40" s="164"/>
      <c r="QCE40" s="161"/>
      <c r="QCF40" s="164"/>
      <c r="QCG40" s="161"/>
      <c r="QCH40" s="164"/>
      <c r="QCI40" s="161"/>
      <c r="QCJ40" s="164"/>
      <c r="QCK40" s="161"/>
      <c r="QCL40" s="164"/>
      <c r="QCM40" s="161"/>
      <c r="QCN40" s="164"/>
      <c r="QCO40" s="161"/>
      <c r="QCP40" s="164"/>
      <c r="QCQ40" s="161"/>
      <c r="QCR40" s="164"/>
      <c r="QCS40" s="161"/>
      <c r="QCT40" s="164"/>
      <c r="QCU40" s="161"/>
      <c r="QCV40" s="164"/>
      <c r="QCW40" s="161"/>
      <c r="QCX40" s="164"/>
      <c r="QCY40" s="161"/>
      <c r="QCZ40" s="164"/>
      <c r="QDA40" s="161"/>
      <c r="QDB40" s="164"/>
      <c r="QDC40" s="161"/>
      <c r="QDD40" s="164"/>
      <c r="QDE40" s="161"/>
      <c r="QDF40" s="164"/>
      <c r="QDG40" s="161"/>
      <c r="QDH40" s="164"/>
      <c r="QDI40" s="161"/>
      <c r="QDJ40" s="164"/>
      <c r="QDK40" s="161"/>
      <c r="QDL40" s="164"/>
      <c r="QDM40" s="161"/>
      <c r="QDN40" s="164"/>
      <c r="QDO40" s="161"/>
      <c r="QDP40" s="164"/>
      <c r="QDQ40" s="161"/>
      <c r="QDR40" s="164"/>
      <c r="QDS40" s="161"/>
      <c r="QDT40" s="164"/>
      <c r="QDU40" s="161"/>
      <c r="QDV40" s="164"/>
      <c r="QDW40" s="161"/>
      <c r="QDX40" s="164"/>
      <c r="QDY40" s="161"/>
      <c r="QDZ40" s="164"/>
      <c r="QEA40" s="161"/>
      <c r="QEB40" s="164"/>
      <c r="QEC40" s="161"/>
      <c r="QED40" s="164"/>
      <c r="QEE40" s="161"/>
      <c r="QEF40" s="164"/>
      <c r="QEG40" s="161"/>
      <c r="QEH40" s="164"/>
      <c r="QEI40" s="161"/>
      <c r="QEJ40" s="164"/>
      <c r="QEK40" s="161"/>
      <c r="QEL40" s="164"/>
      <c r="QEM40" s="161"/>
      <c r="QEN40" s="164"/>
      <c r="QEO40" s="161"/>
      <c r="QEP40" s="164"/>
      <c r="QEQ40" s="161"/>
      <c r="QER40" s="164"/>
      <c r="QES40" s="161"/>
      <c r="QET40" s="164"/>
      <c r="QEU40" s="161"/>
      <c r="QEV40" s="164"/>
      <c r="QEW40" s="161"/>
      <c r="QEX40" s="164"/>
      <c r="QEY40" s="161"/>
      <c r="QEZ40" s="164"/>
      <c r="QFA40" s="161"/>
      <c r="QFB40" s="164"/>
      <c r="QFC40" s="161"/>
      <c r="QFD40" s="164"/>
      <c r="QFE40" s="161"/>
      <c r="QFF40" s="164"/>
      <c r="QFG40" s="161"/>
      <c r="QFH40" s="164"/>
      <c r="QFI40" s="161"/>
      <c r="QFJ40" s="164"/>
      <c r="QFK40" s="161"/>
      <c r="QFL40" s="164"/>
      <c r="QFM40" s="161"/>
      <c r="QFN40" s="164"/>
      <c r="QFO40" s="161"/>
      <c r="QFP40" s="164"/>
      <c r="QFQ40" s="161"/>
      <c r="QFR40" s="164"/>
      <c r="QFS40" s="161"/>
      <c r="QFT40" s="164"/>
      <c r="QFU40" s="161"/>
      <c r="QFV40" s="164"/>
      <c r="QFW40" s="161"/>
      <c r="QFX40" s="164"/>
      <c r="QFY40" s="161"/>
      <c r="QFZ40" s="164"/>
      <c r="QGA40" s="161"/>
      <c r="QGB40" s="164"/>
      <c r="QGC40" s="161"/>
      <c r="QGD40" s="164"/>
      <c r="QGE40" s="161"/>
      <c r="QGF40" s="164"/>
      <c r="QGG40" s="161"/>
      <c r="QGH40" s="164"/>
      <c r="QGI40" s="161"/>
      <c r="QGJ40" s="164"/>
      <c r="QGK40" s="161"/>
      <c r="QGL40" s="164"/>
      <c r="QGM40" s="161"/>
      <c r="QGN40" s="164"/>
      <c r="QGO40" s="161"/>
      <c r="QGP40" s="164"/>
      <c r="QGQ40" s="161"/>
      <c r="QGR40" s="164"/>
      <c r="QGS40" s="161"/>
      <c r="QGT40" s="164"/>
      <c r="QGU40" s="161"/>
      <c r="QGV40" s="164"/>
      <c r="QGW40" s="161"/>
      <c r="QGX40" s="164"/>
      <c r="QGY40" s="161"/>
      <c r="QGZ40" s="164"/>
      <c r="QHA40" s="161"/>
      <c r="QHB40" s="164"/>
      <c r="QHC40" s="161"/>
      <c r="QHD40" s="164"/>
      <c r="QHE40" s="161"/>
      <c r="QHF40" s="164"/>
      <c r="QHG40" s="161"/>
      <c r="QHH40" s="164"/>
      <c r="QHI40" s="161"/>
      <c r="QHJ40" s="164"/>
      <c r="QHK40" s="161"/>
      <c r="QHL40" s="164"/>
      <c r="QHM40" s="161"/>
      <c r="QHN40" s="164"/>
      <c r="QHO40" s="161"/>
      <c r="QHP40" s="164"/>
      <c r="QHQ40" s="161"/>
      <c r="QHR40" s="164"/>
      <c r="QHS40" s="161"/>
      <c r="QHT40" s="164"/>
      <c r="QHU40" s="161"/>
      <c r="QHV40" s="164"/>
      <c r="QHW40" s="161"/>
      <c r="QHX40" s="164"/>
      <c r="QHY40" s="161"/>
      <c r="QHZ40" s="164"/>
      <c r="QIA40" s="161"/>
      <c r="QIB40" s="164"/>
      <c r="QIC40" s="161"/>
      <c r="QID40" s="164"/>
      <c r="QIE40" s="161"/>
      <c r="QIF40" s="164"/>
      <c r="QIG40" s="161"/>
      <c r="QIH40" s="164"/>
      <c r="QII40" s="161"/>
      <c r="QIJ40" s="164"/>
      <c r="QIK40" s="161"/>
      <c r="QIL40" s="164"/>
      <c r="QIM40" s="161"/>
      <c r="QIN40" s="164"/>
      <c r="QIO40" s="161"/>
      <c r="QIP40" s="164"/>
      <c r="QIQ40" s="161"/>
      <c r="QIR40" s="164"/>
      <c r="QIS40" s="161"/>
      <c r="QIT40" s="164"/>
      <c r="QIU40" s="161"/>
      <c r="QIV40" s="164"/>
      <c r="QIW40" s="161"/>
      <c r="QIX40" s="164"/>
      <c r="QIY40" s="161"/>
      <c r="QIZ40" s="164"/>
      <c r="QJA40" s="161"/>
      <c r="QJB40" s="164"/>
      <c r="QJC40" s="161"/>
      <c r="QJD40" s="164"/>
      <c r="QJE40" s="161"/>
      <c r="QJF40" s="164"/>
      <c r="QJG40" s="161"/>
      <c r="QJH40" s="164"/>
      <c r="QJI40" s="161"/>
      <c r="QJJ40" s="164"/>
      <c r="QJK40" s="161"/>
      <c r="QJL40" s="164"/>
      <c r="QJM40" s="161"/>
      <c r="QJN40" s="164"/>
      <c r="QJO40" s="161"/>
      <c r="QJP40" s="164"/>
      <c r="QJQ40" s="161"/>
      <c r="QJR40" s="164"/>
      <c r="QJS40" s="161"/>
      <c r="QJT40" s="164"/>
      <c r="QJU40" s="161"/>
      <c r="QJV40" s="164"/>
      <c r="QJW40" s="161"/>
      <c r="QJX40" s="164"/>
      <c r="QJY40" s="161"/>
      <c r="QJZ40" s="164"/>
      <c r="QKA40" s="161"/>
      <c r="QKB40" s="164"/>
      <c r="QKC40" s="161"/>
      <c r="QKD40" s="164"/>
      <c r="QKE40" s="161"/>
      <c r="QKF40" s="164"/>
      <c r="QKG40" s="161"/>
      <c r="QKH40" s="164"/>
      <c r="QKI40" s="161"/>
      <c r="QKJ40" s="164"/>
      <c r="QKK40" s="161"/>
      <c r="QKL40" s="164"/>
      <c r="QKM40" s="161"/>
      <c r="QKN40" s="164"/>
      <c r="QKO40" s="161"/>
      <c r="QKP40" s="164"/>
      <c r="QKQ40" s="161"/>
      <c r="QKR40" s="164"/>
      <c r="QKS40" s="161"/>
      <c r="QKT40" s="164"/>
      <c r="QKU40" s="161"/>
      <c r="QKV40" s="164"/>
      <c r="QKW40" s="161"/>
      <c r="QKX40" s="164"/>
      <c r="QKY40" s="161"/>
      <c r="QKZ40" s="164"/>
      <c r="QLA40" s="161"/>
      <c r="QLB40" s="164"/>
      <c r="QLC40" s="161"/>
      <c r="QLD40" s="164"/>
      <c r="QLE40" s="161"/>
      <c r="QLF40" s="164"/>
      <c r="QLG40" s="161"/>
      <c r="QLH40" s="164"/>
      <c r="QLI40" s="161"/>
      <c r="QLJ40" s="164"/>
      <c r="QLK40" s="161"/>
      <c r="QLL40" s="164"/>
      <c r="QLM40" s="161"/>
      <c r="QLN40" s="164"/>
      <c r="QLO40" s="161"/>
      <c r="QLP40" s="164"/>
      <c r="QLQ40" s="161"/>
      <c r="QLR40" s="164"/>
      <c r="QLS40" s="161"/>
      <c r="QLT40" s="164"/>
      <c r="QLU40" s="161"/>
      <c r="QLV40" s="164"/>
      <c r="QLW40" s="161"/>
      <c r="QLX40" s="164"/>
      <c r="QLY40" s="161"/>
      <c r="QLZ40" s="164"/>
      <c r="QMA40" s="161"/>
      <c r="QMB40" s="164"/>
      <c r="QMC40" s="161"/>
      <c r="QMD40" s="164"/>
      <c r="QME40" s="161"/>
      <c r="QMF40" s="164"/>
      <c r="QMG40" s="161"/>
      <c r="QMH40" s="164"/>
      <c r="QMI40" s="161"/>
      <c r="QMJ40" s="164"/>
      <c r="QMK40" s="161"/>
      <c r="QML40" s="164"/>
      <c r="QMM40" s="161"/>
      <c r="QMN40" s="164"/>
      <c r="QMO40" s="161"/>
      <c r="QMP40" s="164"/>
      <c r="QMQ40" s="161"/>
      <c r="QMR40" s="164"/>
      <c r="QMS40" s="161"/>
      <c r="QMT40" s="164"/>
      <c r="QMU40" s="161"/>
      <c r="QMV40" s="164"/>
      <c r="QMW40" s="161"/>
      <c r="QMX40" s="164"/>
      <c r="QMY40" s="161"/>
      <c r="QMZ40" s="164"/>
      <c r="QNA40" s="161"/>
      <c r="QNB40" s="164"/>
      <c r="QNC40" s="161"/>
      <c r="QND40" s="164"/>
      <c r="QNE40" s="161"/>
      <c r="QNF40" s="164"/>
      <c r="QNG40" s="161"/>
      <c r="QNH40" s="164"/>
      <c r="QNI40" s="161"/>
      <c r="QNJ40" s="164"/>
      <c r="QNK40" s="161"/>
      <c r="QNL40" s="164"/>
      <c r="QNM40" s="161"/>
      <c r="QNN40" s="164"/>
      <c r="QNO40" s="161"/>
      <c r="QNP40" s="164"/>
      <c r="QNQ40" s="161"/>
      <c r="QNR40" s="164"/>
      <c r="QNS40" s="161"/>
      <c r="QNT40" s="164"/>
      <c r="QNU40" s="161"/>
      <c r="QNV40" s="164"/>
      <c r="QNW40" s="161"/>
      <c r="QNX40" s="164"/>
      <c r="QNY40" s="161"/>
      <c r="QNZ40" s="164"/>
      <c r="QOA40" s="161"/>
      <c r="QOB40" s="164"/>
      <c r="QOC40" s="161"/>
      <c r="QOD40" s="164"/>
      <c r="QOE40" s="161"/>
      <c r="QOF40" s="164"/>
      <c r="QOG40" s="161"/>
      <c r="QOH40" s="164"/>
      <c r="QOI40" s="161"/>
      <c r="QOJ40" s="164"/>
      <c r="QOK40" s="161"/>
      <c r="QOL40" s="164"/>
      <c r="QOM40" s="161"/>
      <c r="QON40" s="164"/>
      <c r="QOO40" s="161"/>
      <c r="QOP40" s="164"/>
      <c r="QOQ40" s="161"/>
      <c r="QOR40" s="164"/>
      <c r="QOS40" s="161"/>
      <c r="QOT40" s="164"/>
      <c r="QOU40" s="161"/>
      <c r="QOV40" s="164"/>
      <c r="QOW40" s="161"/>
      <c r="QOX40" s="164"/>
      <c r="QOY40" s="161"/>
      <c r="QOZ40" s="164"/>
      <c r="QPA40" s="161"/>
      <c r="QPB40" s="164"/>
      <c r="QPC40" s="161"/>
      <c r="QPD40" s="164"/>
      <c r="QPE40" s="161"/>
      <c r="QPF40" s="164"/>
      <c r="QPG40" s="161"/>
      <c r="QPH40" s="164"/>
      <c r="QPI40" s="161"/>
      <c r="QPJ40" s="164"/>
      <c r="QPK40" s="161"/>
      <c r="QPL40" s="164"/>
      <c r="QPM40" s="161"/>
      <c r="QPN40" s="164"/>
      <c r="QPO40" s="161"/>
      <c r="QPP40" s="164"/>
      <c r="QPQ40" s="161"/>
      <c r="QPR40" s="164"/>
      <c r="QPS40" s="161"/>
      <c r="QPT40" s="164"/>
      <c r="QPU40" s="161"/>
      <c r="QPV40" s="164"/>
      <c r="QPW40" s="161"/>
      <c r="QPX40" s="164"/>
      <c r="QPY40" s="161"/>
      <c r="QPZ40" s="164"/>
      <c r="QQA40" s="161"/>
      <c r="QQB40" s="164"/>
      <c r="QQC40" s="161"/>
      <c r="QQD40" s="164"/>
      <c r="QQE40" s="161"/>
      <c r="QQF40" s="164"/>
      <c r="QQG40" s="161"/>
      <c r="QQH40" s="164"/>
      <c r="QQI40" s="161"/>
      <c r="QQJ40" s="164"/>
      <c r="QQK40" s="161"/>
      <c r="QQL40" s="164"/>
      <c r="QQM40" s="161"/>
      <c r="QQN40" s="164"/>
      <c r="QQO40" s="161"/>
      <c r="QQP40" s="164"/>
      <c r="QQQ40" s="161"/>
      <c r="QQR40" s="164"/>
      <c r="QQS40" s="161"/>
      <c r="QQT40" s="164"/>
      <c r="QQU40" s="161"/>
      <c r="QQV40" s="164"/>
      <c r="QQW40" s="161"/>
      <c r="QQX40" s="164"/>
      <c r="QQY40" s="161"/>
      <c r="QQZ40" s="164"/>
      <c r="QRA40" s="161"/>
      <c r="QRB40" s="164"/>
      <c r="QRC40" s="161"/>
      <c r="QRD40" s="164"/>
      <c r="QRE40" s="161"/>
      <c r="QRF40" s="164"/>
      <c r="QRG40" s="161"/>
      <c r="QRH40" s="164"/>
      <c r="QRI40" s="161"/>
      <c r="QRJ40" s="164"/>
      <c r="QRK40" s="161"/>
      <c r="QRL40" s="164"/>
      <c r="QRM40" s="161"/>
      <c r="QRN40" s="164"/>
      <c r="QRO40" s="161"/>
      <c r="QRP40" s="164"/>
      <c r="QRQ40" s="161"/>
      <c r="QRR40" s="164"/>
      <c r="QRS40" s="161"/>
      <c r="QRT40" s="164"/>
      <c r="QRU40" s="161"/>
      <c r="QRV40" s="164"/>
      <c r="QRW40" s="161"/>
      <c r="QRX40" s="164"/>
      <c r="QRY40" s="161"/>
      <c r="QRZ40" s="164"/>
      <c r="QSA40" s="161"/>
      <c r="QSB40" s="164"/>
      <c r="QSC40" s="161"/>
      <c r="QSD40" s="164"/>
      <c r="QSE40" s="161"/>
      <c r="QSF40" s="164"/>
      <c r="QSG40" s="161"/>
      <c r="QSH40" s="164"/>
      <c r="QSI40" s="161"/>
      <c r="QSJ40" s="164"/>
      <c r="QSK40" s="161"/>
      <c r="QSL40" s="164"/>
      <c r="QSM40" s="161"/>
      <c r="QSN40" s="164"/>
      <c r="QSO40" s="161"/>
      <c r="QSP40" s="164"/>
      <c r="QSQ40" s="161"/>
      <c r="QSR40" s="164"/>
      <c r="QSS40" s="161"/>
      <c r="QST40" s="164"/>
      <c r="QSU40" s="161"/>
      <c r="QSV40" s="164"/>
      <c r="QSW40" s="161"/>
      <c r="QSX40" s="164"/>
      <c r="QSY40" s="161"/>
      <c r="QSZ40" s="164"/>
      <c r="QTA40" s="161"/>
      <c r="QTB40" s="164"/>
      <c r="QTC40" s="161"/>
      <c r="QTD40" s="164"/>
      <c r="QTE40" s="161"/>
      <c r="QTF40" s="164"/>
      <c r="QTG40" s="161"/>
      <c r="QTH40" s="164"/>
      <c r="QTI40" s="161"/>
      <c r="QTJ40" s="164"/>
      <c r="QTK40" s="161"/>
      <c r="QTL40" s="164"/>
      <c r="QTM40" s="161"/>
      <c r="QTN40" s="164"/>
      <c r="QTO40" s="161"/>
      <c r="QTP40" s="164"/>
      <c r="QTQ40" s="161"/>
      <c r="QTR40" s="164"/>
      <c r="QTS40" s="161"/>
      <c r="QTT40" s="164"/>
      <c r="QTU40" s="161"/>
      <c r="QTV40" s="164"/>
      <c r="QTW40" s="161"/>
      <c r="QTX40" s="164"/>
      <c r="QTY40" s="161"/>
      <c r="QTZ40" s="164"/>
      <c r="QUA40" s="161"/>
      <c r="QUB40" s="164"/>
      <c r="QUC40" s="161"/>
      <c r="QUD40" s="164"/>
      <c r="QUE40" s="161"/>
      <c r="QUF40" s="164"/>
      <c r="QUG40" s="161"/>
      <c r="QUH40" s="164"/>
      <c r="QUI40" s="161"/>
      <c r="QUJ40" s="164"/>
      <c r="QUK40" s="161"/>
      <c r="QUL40" s="164"/>
      <c r="QUM40" s="161"/>
      <c r="QUN40" s="164"/>
      <c r="QUO40" s="161"/>
      <c r="QUP40" s="164"/>
      <c r="QUQ40" s="161"/>
      <c r="QUR40" s="164"/>
      <c r="QUS40" s="161"/>
      <c r="QUT40" s="164"/>
      <c r="QUU40" s="161"/>
      <c r="QUV40" s="164"/>
      <c r="QUW40" s="161"/>
      <c r="QUX40" s="164"/>
      <c r="QUY40" s="161"/>
      <c r="QUZ40" s="164"/>
      <c r="QVA40" s="161"/>
      <c r="QVB40" s="164"/>
      <c r="QVC40" s="161"/>
      <c r="QVD40" s="164"/>
      <c r="QVE40" s="161"/>
      <c r="QVF40" s="164"/>
      <c r="QVG40" s="161"/>
      <c r="QVH40" s="164"/>
      <c r="QVI40" s="161"/>
      <c r="QVJ40" s="164"/>
      <c r="QVK40" s="161"/>
      <c r="QVL40" s="164"/>
      <c r="QVM40" s="161"/>
      <c r="QVN40" s="164"/>
      <c r="QVO40" s="161"/>
      <c r="QVP40" s="164"/>
      <c r="QVQ40" s="161"/>
      <c r="QVR40" s="164"/>
      <c r="QVS40" s="161"/>
      <c r="QVT40" s="164"/>
      <c r="QVU40" s="161"/>
      <c r="QVV40" s="164"/>
      <c r="QVW40" s="161"/>
      <c r="QVX40" s="164"/>
      <c r="QVY40" s="161"/>
      <c r="QVZ40" s="164"/>
      <c r="QWA40" s="161"/>
      <c r="QWB40" s="164"/>
      <c r="QWC40" s="161"/>
      <c r="QWD40" s="164"/>
      <c r="QWE40" s="161"/>
      <c r="QWF40" s="164"/>
      <c r="QWG40" s="161"/>
      <c r="QWH40" s="164"/>
      <c r="QWI40" s="161"/>
      <c r="QWJ40" s="164"/>
      <c r="QWK40" s="161"/>
      <c r="QWL40" s="164"/>
      <c r="QWM40" s="161"/>
      <c r="QWN40" s="164"/>
      <c r="QWO40" s="161"/>
      <c r="QWP40" s="164"/>
      <c r="QWQ40" s="161"/>
      <c r="QWR40" s="164"/>
      <c r="QWS40" s="161"/>
      <c r="QWT40" s="164"/>
      <c r="QWU40" s="161"/>
      <c r="QWV40" s="164"/>
      <c r="QWW40" s="161"/>
      <c r="QWX40" s="164"/>
      <c r="QWY40" s="161"/>
      <c r="QWZ40" s="164"/>
      <c r="QXA40" s="161"/>
      <c r="QXB40" s="164"/>
      <c r="QXC40" s="161"/>
      <c r="QXD40" s="164"/>
      <c r="QXE40" s="161"/>
      <c r="QXF40" s="164"/>
      <c r="QXG40" s="161"/>
      <c r="QXH40" s="164"/>
      <c r="QXI40" s="161"/>
      <c r="QXJ40" s="164"/>
      <c r="QXK40" s="161"/>
      <c r="QXL40" s="164"/>
      <c r="QXM40" s="161"/>
      <c r="QXN40" s="164"/>
      <c r="QXO40" s="161"/>
      <c r="QXP40" s="164"/>
      <c r="QXQ40" s="161"/>
      <c r="QXR40" s="164"/>
      <c r="QXS40" s="161"/>
      <c r="QXT40" s="164"/>
      <c r="QXU40" s="161"/>
      <c r="QXV40" s="164"/>
      <c r="QXW40" s="161"/>
      <c r="QXX40" s="164"/>
      <c r="QXY40" s="161"/>
      <c r="QXZ40" s="164"/>
      <c r="QYA40" s="161"/>
      <c r="QYB40" s="164"/>
      <c r="QYC40" s="161"/>
      <c r="QYD40" s="164"/>
      <c r="QYE40" s="161"/>
      <c r="QYF40" s="164"/>
      <c r="QYG40" s="161"/>
      <c r="QYH40" s="164"/>
      <c r="QYI40" s="161"/>
      <c r="QYJ40" s="164"/>
      <c r="QYK40" s="161"/>
      <c r="QYL40" s="164"/>
      <c r="QYM40" s="161"/>
      <c r="QYN40" s="164"/>
      <c r="QYO40" s="161"/>
      <c r="QYP40" s="164"/>
      <c r="QYQ40" s="161"/>
      <c r="QYR40" s="164"/>
      <c r="QYS40" s="161"/>
      <c r="QYT40" s="164"/>
      <c r="QYU40" s="161"/>
      <c r="QYV40" s="164"/>
      <c r="QYW40" s="161"/>
      <c r="QYX40" s="164"/>
      <c r="QYY40" s="161"/>
      <c r="QYZ40" s="164"/>
      <c r="QZA40" s="161"/>
      <c r="QZB40" s="164"/>
      <c r="QZC40" s="161"/>
      <c r="QZD40" s="164"/>
      <c r="QZE40" s="161"/>
      <c r="QZF40" s="164"/>
      <c r="QZG40" s="161"/>
      <c r="QZH40" s="164"/>
      <c r="QZI40" s="161"/>
      <c r="QZJ40" s="164"/>
      <c r="QZK40" s="161"/>
      <c r="QZL40" s="164"/>
      <c r="QZM40" s="161"/>
      <c r="QZN40" s="164"/>
      <c r="QZO40" s="161"/>
      <c r="QZP40" s="164"/>
      <c r="QZQ40" s="161"/>
      <c r="QZR40" s="164"/>
      <c r="QZS40" s="161"/>
      <c r="QZT40" s="164"/>
      <c r="QZU40" s="161"/>
      <c r="QZV40" s="164"/>
      <c r="QZW40" s="161"/>
      <c r="QZX40" s="164"/>
      <c r="QZY40" s="161"/>
      <c r="QZZ40" s="164"/>
      <c r="RAA40" s="161"/>
      <c r="RAB40" s="164"/>
      <c r="RAC40" s="161"/>
      <c r="RAD40" s="164"/>
      <c r="RAE40" s="161"/>
      <c r="RAF40" s="164"/>
      <c r="RAG40" s="161"/>
      <c r="RAH40" s="164"/>
      <c r="RAI40" s="161"/>
      <c r="RAJ40" s="164"/>
      <c r="RAK40" s="161"/>
      <c r="RAL40" s="164"/>
      <c r="RAM40" s="161"/>
      <c r="RAN40" s="164"/>
      <c r="RAO40" s="161"/>
      <c r="RAP40" s="164"/>
      <c r="RAQ40" s="161"/>
      <c r="RAR40" s="164"/>
      <c r="RAS40" s="161"/>
      <c r="RAT40" s="164"/>
      <c r="RAU40" s="161"/>
      <c r="RAV40" s="164"/>
      <c r="RAW40" s="161"/>
      <c r="RAX40" s="164"/>
      <c r="RAY40" s="161"/>
      <c r="RAZ40" s="164"/>
      <c r="RBA40" s="161"/>
      <c r="RBB40" s="164"/>
      <c r="RBC40" s="161"/>
      <c r="RBD40" s="164"/>
      <c r="RBE40" s="161"/>
      <c r="RBF40" s="164"/>
      <c r="RBG40" s="161"/>
      <c r="RBH40" s="164"/>
      <c r="RBI40" s="161"/>
      <c r="RBJ40" s="164"/>
      <c r="RBK40" s="161"/>
      <c r="RBL40" s="164"/>
      <c r="RBM40" s="161"/>
      <c r="RBN40" s="164"/>
      <c r="RBO40" s="161"/>
      <c r="RBP40" s="164"/>
      <c r="RBQ40" s="161"/>
      <c r="RBR40" s="164"/>
      <c r="RBS40" s="161"/>
      <c r="RBT40" s="164"/>
      <c r="RBU40" s="161"/>
      <c r="RBV40" s="164"/>
      <c r="RBW40" s="161"/>
      <c r="RBX40" s="164"/>
      <c r="RBY40" s="161"/>
      <c r="RBZ40" s="164"/>
      <c r="RCA40" s="161"/>
      <c r="RCB40" s="164"/>
      <c r="RCC40" s="161"/>
      <c r="RCD40" s="164"/>
      <c r="RCE40" s="161"/>
      <c r="RCF40" s="164"/>
      <c r="RCG40" s="161"/>
      <c r="RCH40" s="164"/>
      <c r="RCI40" s="161"/>
      <c r="RCJ40" s="164"/>
      <c r="RCK40" s="161"/>
      <c r="RCL40" s="164"/>
      <c r="RCM40" s="161"/>
      <c r="RCN40" s="164"/>
      <c r="RCO40" s="161"/>
      <c r="RCP40" s="164"/>
      <c r="RCQ40" s="161"/>
      <c r="RCR40" s="164"/>
      <c r="RCS40" s="161"/>
      <c r="RCT40" s="164"/>
      <c r="RCU40" s="161"/>
      <c r="RCV40" s="164"/>
      <c r="RCW40" s="161"/>
      <c r="RCX40" s="164"/>
      <c r="RCY40" s="161"/>
      <c r="RCZ40" s="164"/>
      <c r="RDA40" s="161"/>
      <c r="RDB40" s="164"/>
      <c r="RDC40" s="161"/>
      <c r="RDD40" s="164"/>
      <c r="RDE40" s="161"/>
      <c r="RDF40" s="164"/>
      <c r="RDG40" s="161"/>
      <c r="RDH40" s="164"/>
      <c r="RDI40" s="161"/>
      <c r="RDJ40" s="164"/>
      <c r="RDK40" s="161"/>
      <c r="RDL40" s="164"/>
      <c r="RDM40" s="161"/>
      <c r="RDN40" s="164"/>
      <c r="RDO40" s="161"/>
      <c r="RDP40" s="164"/>
      <c r="RDQ40" s="161"/>
      <c r="RDR40" s="164"/>
      <c r="RDS40" s="161"/>
      <c r="RDT40" s="164"/>
      <c r="RDU40" s="161"/>
      <c r="RDV40" s="164"/>
      <c r="RDW40" s="161"/>
      <c r="RDX40" s="164"/>
      <c r="RDY40" s="161"/>
      <c r="RDZ40" s="164"/>
      <c r="REA40" s="161"/>
      <c r="REB40" s="164"/>
      <c r="REC40" s="161"/>
      <c r="RED40" s="164"/>
      <c r="REE40" s="161"/>
      <c r="REF40" s="164"/>
      <c r="REG40" s="161"/>
      <c r="REH40" s="164"/>
      <c r="REI40" s="161"/>
      <c r="REJ40" s="164"/>
      <c r="REK40" s="161"/>
      <c r="REL40" s="164"/>
      <c r="REM40" s="161"/>
      <c r="REN40" s="164"/>
      <c r="REO40" s="161"/>
      <c r="REP40" s="164"/>
      <c r="REQ40" s="161"/>
      <c r="RER40" s="164"/>
      <c r="RES40" s="161"/>
      <c r="RET40" s="164"/>
      <c r="REU40" s="161"/>
      <c r="REV40" s="164"/>
      <c r="REW40" s="161"/>
      <c r="REX40" s="164"/>
      <c r="REY40" s="161"/>
      <c r="REZ40" s="164"/>
      <c r="RFA40" s="161"/>
      <c r="RFB40" s="164"/>
      <c r="RFC40" s="161"/>
      <c r="RFD40" s="164"/>
      <c r="RFE40" s="161"/>
      <c r="RFF40" s="164"/>
      <c r="RFG40" s="161"/>
      <c r="RFH40" s="164"/>
      <c r="RFI40" s="161"/>
      <c r="RFJ40" s="164"/>
      <c r="RFK40" s="161"/>
      <c r="RFL40" s="164"/>
      <c r="RFM40" s="161"/>
      <c r="RFN40" s="164"/>
      <c r="RFO40" s="161"/>
      <c r="RFP40" s="164"/>
      <c r="RFQ40" s="161"/>
      <c r="RFR40" s="164"/>
      <c r="RFS40" s="161"/>
      <c r="RFT40" s="164"/>
      <c r="RFU40" s="161"/>
      <c r="RFV40" s="164"/>
      <c r="RFW40" s="161"/>
      <c r="RFX40" s="164"/>
      <c r="RFY40" s="161"/>
      <c r="RFZ40" s="164"/>
      <c r="RGA40" s="161"/>
      <c r="RGB40" s="164"/>
      <c r="RGC40" s="161"/>
      <c r="RGD40" s="164"/>
      <c r="RGE40" s="161"/>
      <c r="RGF40" s="164"/>
      <c r="RGG40" s="161"/>
      <c r="RGH40" s="164"/>
      <c r="RGI40" s="161"/>
      <c r="RGJ40" s="164"/>
      <c r="RGK40" s="161"/>
      <c r="RGL40" s="164"/>
      <c r="RGM40" s="161"/>
      <c r="RGN40" s="164"/>
      <c r="RGO40" s="161"/>
      <c r="RGP40" s="164"/>
      <c r="RGQ40" s="161"/>
      <c r="RGR40" s="164"/>
      <c r="RGS40" s="161"/>
      <c r="RGT40" s="164"/>
      <c r="RGU40" s="161"/>
      <c r="RGV40" s="164"/>
      <c r="RGW40" s="161"/>
      <c r="RGX40" s="164"/>
      <c r="RGY40" s="161"/>
      <c r="RGZ40" s="164"/>
      <c r="RHA40" s="161"/>
      <c r="RHB40" s="164"/>
      <c r="RHC40" s="161"/>
      <c r="RHD40" s="164"/>
      <c r="RHE40" s="161"/>
      <c r="RHF40" s="164"/>
      <c r="RHG40" s="161"/>
      <c r="RHH40" s="164"/>
      <c r="RHI40" s="161"/>
      <c r="RHJ40" s="164"/>
      <c r="RHK40" s="161"/>
      <c r="RHL40" s="164"/>
      <c r="RHM40" s="161"/>
      <c r="RHN40" s="164"/>
      <c r="RHO40" s="161"/>
      <c r="RHP40" s="164"/>
      <c r="RHQ40" s="161"/>
      <c r="RHR40" s="164"/>
      <c r="RHS40" s="161"/>
      <c r="RHT40" s="164"/>
      <c r="RHU40" s="161"/>
      <c r="RHV40" s="164"/>
      <c r="RHW40" s="161"/>
      <c r="RHX40" s="164"/>
      <c r="RHY40" s="161"/>
      <c r="RHZ40" s="164"/>
      <c r="RIA40" s="161"/>
      <c r="RIB40" s="164"/>
      <c r="RIC40" s="161"/>
      <c r="RID40" s="164"/>
      <c r="RIE40" s="161"/>
      <c r="RIF40" s="164"/>
      <c r="RIG40" s="161"/>
      <c r="RIH40" s="164"/>
      <c r="RII40" s="161"/>
      <c r="RIJ40" s="164"/>
      <c r="RIK40" s="161"/>
      <c r="RIL40" s="164"/>
      <c r="RIM40" s="161"/>
      <c r="RIN40" s="164"/>
      <c r="RIO40" s="161"/>
      <c r="RIP40" s="164"/>
      <c r="RIQ40" s="161"/>
      <c r="RIR40" s="164"/>
      <c r="RIS40" s="161"/>
      <c r="RIT40" s="164"/>
      <c r="RIU40" s="161"/>
      <c r="RIV40" s="164"/>
      <c r="RIW40" s="161"/>
      <c r="RIX40" s="164"/>
      <c r="RIY40" s="161"/>
      <c r="RIZ40" s="164"/>
      <c r="RJA40" s="161"/>
      <c r="RJB40" s="164"/>
      <c r="RJC40" s="161"/>
      <c r="RJD40" s="164"/>
      <c r="RJE40" s="161"/>
      <c r="RJF40" s="164"/>
      <c r="RJG40" s="161"/>
      <c r="RJH40" s="164"/>
      <c r="RJI40" s="161"/>
      <c r="RJJ40" s="164"/>
      <c r="RJK40" s="161"/>
      <c r="RJL40" s="164"/>
      <c r="RJM40" s="161"/>
      <c r="RJN40" s="164"/>
      <c r="RJO40" s="161"/>
      <c r="RJP40" s="164"/>
      <c r="RJQ40" s="161"/>
      <c r="RJR40" s="164"/>
      <c r="RJS40" s="161"/>
      <c r="RJT40" s="164"/>
      <c r="RJU40" s="161"/>
      <c r="RJV40" s="164"/>
      <c r="RJW40" s="161"/>
      <c r="RJX40" s="164"/>
      <c r="RJY40" s="161"/>
      <c r="RJZ40" s="164"/>
      <c r="RKA40" s="161"/>
      <c r="RKB40" s="164"/>
      <c r="RKC40" s="161"/>
      <c r="RKD40" s="164"/>
      <c r="RKE40" s="161"/>
      <c r="RKF40" s="164"/>
      <c r="RKG40" s="161"/>
      <c r="RKH40" s="164"/>
      <c r="RKI40" s="161"/>
      <c r="RKJ40" s="164"/>
      <c r="RKK40" s="161"/>
      <c r="RKL40" s="164"/>
      <c r="RKM40" s="161"/>
      <c r="RKN40" s="164"/>
      <c r="RKO40" s="161"/>
      <c r="RKP40" s="164"/>
      <c r="RKQ40" s="161"/>
      <c r="RKR40" s="164"/>
      <c r="RKS40" s="161"/>
      <c r="RKT40" s="164"/>
      <c r="RKU40" s="161"/>
      <c r="RKV40" s="164"/>
      <c r="RKW40" s="161"/>
      <c r="RKX40" s="164"/>
      <c r="RKY40" s="161"/>
      <c r="RKZ40" s="164"/>
      <c r="RLA40" s="161"/>
      <c r="RLB40" s="164"/>
      <c r="RLC40" s="161"/>
      <c r="RLD40" s="164"/>
      <c r="RLE40" s="161"/>
      <c r="RLF40" s="164"/>
      <c r="RLG40" s="161"/>
      <c r="RLH40" s="164"/>
      <c r="RLI40" s="161"/>
      <c r="RLJ40" s="164"/>
      <c r="RLK40" s="161"/>
      <c r="RLL40" s="164"/>
      <c r="RLM40" s="161"/>
      <c r="RLN40" s="164"/>
      <c r="RLO40" s="161"/>
      <c r="RLP40" s="164"/>
      <c r="RLQ40" s="161"/>
      <c r="RLR40" s="164"/>
      <c r="RLS40" s="161"/>
      <c r="RLT40" s="164"/>
      <c r="RLU40" s="161"/>
      <c r="RLV40" s="164"/>
      <c r="RLW40" s="161"/>
      <c r="RLX40" s="164"/>
      <c r="RLY40" s="161"/>
      <c r="RLZ40" s="164"/>
      <c r="RMA40" s="161"/>
      <c r="RMB40" s="164"/>
      <c r="RMC40" s="161"/>
      <c r="RMD40" s="164"/>
      <c r="RME40" s="161"/>
      <c r="RMF40" s="164"/>
      <c r="RMG40" s="161"/>
      <c r="RMH40" s="164"/>
      <c r="RMI40" s="161"/>
      <c r="RMJ40" s="164"/>
      <c r="RMK40" s="161"/>
      <c r="RML40" s="164"/>
      <c r="RMM40" s="161"/>
      <c r="RMN40" s="164"/>
      <c r="RMO40" s="161"/>
      <c r="RMP40" s="164"/>
      <c r="RMQ40" s="161"/>
      <c r="RMR40" s="164"/>
      <c r="RMS40" s="161"/>
      <c r="RMT40" s="164"/>
      <c r="RMU40" s="161"/>
      <c r="RMV40" s="164"/>
      <c r="RMW40" s="161"/>
      <c r="RMX40" s="164"/>
      <c r="RMY40" s="161"/>
      <c r="RMZ40" s="164"/>
      <c r="RNA40" s="161"/>
      <c r="RNB40" s="164"/>
      <c r="RNC40" s="161"/>
      <c r="RND40" s="164"/>
      <c r="RNE40" s="161"/>
      <c r="RNF40" s="164"/>
      <c r="RNG40" s="161"/>
      <c r="RNH40" s="164"/>
      <c r="RNI40" s="161"/>
      <c r="RNJ40" s="164"/>
      <c r="RNK40" s="161"/>
      <c r="RNL40" s="164"/>
      <c r="RNM40" s="161"/>
      <c r="RNN40" s="164"/>
      <c r="RNO40" s="161"/>
      <c r="RNP40" s="164"/>
      <c r="RNQ40" s="161"/>
      <c r="RNR40" s="164"/>
      <c r="RNS40" s="161"/>
      <c r="RNT40" s="164"/>
      <c r="RNU40" s="161"/>
      <c r="RNV40" s="164"/>
      <c r="RNW40" s="161"/>
      <c r="RNX40" s="164"/>
      <c r="RNY40" s="161"/>
      <c r="RNZ40" s="164"/>
      <c r="ROA40" s="161"/>
      <c r="ROB40" s="164"/>
      <c r="ROC40" s="161"/>
      <c r="ROD40" s="164"/>
      <c r="ROE40" s="161"/>
      <c r="ROF40" s="164"/>
      <c r="ROG40" s="161"/>
      <c r="ROH40" s="164"/>
      <c r="ROI40" s="161"/>
      <c r="ROJ40" s="164"/>
      <c r="ROK40" s="161"/>
      <c r="ROL40" s="164"/>
      <c r="ROM40" s="161"/>
      <c r="RON40" s="164"/>
      <c r="ROO40" s="161"/>
      <c r="ROP40" s="164"/>
      <c r="ROQ40" s="161"/>
      <c r="ROR40" s="164"/>
      <c r="ROS40" s="161"/>
      <c r="ROT40" s="164"/>
      <c r="ROU40" s="161"/>
      <c r="ROV40" s="164"/>
      <c r="ROW40" s="161"/>
      <c r="ROX40" s="164"/>
      <c r="ROY40" s="161"/>
      <c r="ROZ40" s="164"/>
      <c r="RPA40" s="161"/>
      <c r="RPB40" s="164"/>
      <c r="RPC40" s="161"/>
      <c r="RPD40" s="164"/>
      <c r="RPE40" s="161"/>
      <c r="RPF40" s="164"/>
      <c r="RPG40" s="161"/>
      <c r="RPH40" s="164"/>
      <c r="RPI40" s="161"/>
      <c r="RPJ40" s="164"/>
      <c r="RPK40" s="161"/>
      <c r="RPL40" s="164"/>
      <c r="RPM40" s="161"/>
      <c r="RPN40" s="164"/>
      <c r="RPO40" s="161"/>
      <c r="RPP40" s="164"/>
      <c r="RPQ40" s="161"/>
      <c r="RPR40" s="164"/>
      <c r="RPS40" s="161"/>
      <c r="RPT40" s="164"/>
      <c r="RPU40" s="161"/>
      <c r="RPV40" s="164"/>
      <c r="RPW40" s="161"/>
      <c r="RPX40" s="164"/>
      <c r="RPY40" s="161"/>
      <c r="RPZ40" s="164"/>
      <c r="RQA40" s="161"/>
      <c r="RQB40" s="164"/>
      <c r="RQC40" s="161"/>
      <c r="RQD40" s="164"/>
      <c r="RQE40" s="161"/>
      <c r="RQF40" s="164"/>
      <c r="RQG40" s="161"/>
      <c r="RQH40" s="164"/>
      <c r="RQI40" s="161"/>
      <c r="RQJ40" s="164"/>
      <c r="RQK40" s="161"/>
      <c r="RQL40" s="164"/>
      <c r="RQM40" s="161"/>
      <c r="RQN40" s="164"/>
      <c r="RQO40" s="161"/>
      <c r="RQP40" s="164"/>
      <c r="RQQ40" s="161"/>
      <c r="RQR40" s="164"/>
      <c r="RQS40" s="161"/>
      <c r="RQT40" s="164"/>
      <c r="RQU40" s="161"/>
      <c r="RQV40" s="164"/>
      <c r="RQW40" s="161"/>
      <c r="RQX40" s="164"/>
      <c r="RQY40" s="161"/>
      <c r="RQZ40" s="164"/>
      <c r="RRA40" s="161"/>
      <c r="RRB40" s="164"/>
      <c r="RRC40" s="161"/>
      <c r="RRD40" s="164"/>
      <c r="RRE40" s="161"/>
      <c r="RRF40" s="164"/>
      <c r="RRG40" s="161"/>
      <c r="RRH40" s="164"/>
      <c r="RRI40" s="161"/>
      <c r="RRJ40" s="164"/>
      <c r="RRK40" s="161"/>
      <c r="RRL40" s="164"/>
      <c r="RRM40" s="161"/>
      <c r="RRN40" s="164"/>
      <c r="RRO40" s="161"/>
      <c r="RRP40" s="164"/>
      <c r="RRQ40" s="161"/>
      <c r="RRR40" s="164"/>
      <c r="RRS40" s="161"/>
      <c r="RRT40" s="164"/>
      <c r="RRU40" s="161"/>
      <c r="RRV40" s="164"/>
      <c r="RRW40" s="161"/>
      <c r="RRX40" s="164"/>
      <c r="RRY40" s="161"/>
      <c r="RRZ40" s="164"/>
      <c r="RSA40" s="161"/>
      <c r="RSB40" s="164"/>
      <c r="RSC40" s="161"/>
      <c r="RSD40" s="164"/>
      <c r="RSE40" s="161"/>
      <c r="RSF40" s="164"/>
      <c r="RSG40" s="161"/>
      <c r="RSH40" s="164"/>
      <c r="RSI40" s="161"/>
      <c r="RSJ40" s="164"/>
      <c r="RSK40" s="161"/>
      <c r="RSL40" s="164"/>
      <c r="RSM40" s="161"/>
      <c r="RSN40" s="164"/>
      <c r="RSO40" s="161"/>
      <c r="RSP40" s="164"/>
      <c r="RSQ40" s="161"/>
      <c r="RSR40" s="164"/>
      <c r="RSS40" s="161"/>
      <c r="RST40" s="164"/>
      <c r="RSU40" s="161"/>
      <c r="RSV40" s="164"/>
      <c r="RSW40" s="161"/>
      <c r="RSX40" s="164"/>
      <c r="RSY40" s="161"/>
      <c r="RSZ40" s="164"/>
      <c r="RTA40" s="161"/>
      <c r="RTB40" s="164"/>
      <c r="RTC40" s="161"/>
      <c r="RTD40" s="164"/>
      <c r="RTE40" s="161"/>
      <c r="RTF40" s="164"/>
      <c r="RTG40" s="161"/>
      <c r="RTH40" s="164"/>
      <c r="RTI40" s="161"/>
      <c r="RTJ40" s="164"/>
      <c r="RTK40" s="161"/>
      <c r="RTL40" s="164"/>
      <c r="RTM40" s="161"/>
      <c r="RTN40" s="164"/>
      <c r="RTO40" s="161"/>
      <c r="RTP40" s="164"/>
      <c r="RTQ40" s="161"/>
      <c r="RTR40" s="164"/>
      <c r="RTS40" s="161"/>
      <c r="RTT40" s="164"/>
      <c r="RTU40" s="161"/>
      <c r="RTV40" s="164"/>
      <c r="RTW40" s="161"/>
      <c r="RTX40" s="164"/>
      <c r="RTY40" s="161"/>
      <c r="RTZ40" s="164"/>
      <c r="RUA40" s="161"/>
      <c r="RUB40" s="164"/>
      <c r="RUC40" s="161"/>
      <c r="RUD40" s="164"/>
      <c r="RUE40" s="161"/>
      <c r="RUF40" s="164"/>
      <c r="RUG40" s="161"/>
      <c r="RUH40" s="164"/>
      <c r="RUI40" s="161"/>
      <c r="RUJ40" s="164"/>
      <c r="RUK40" s="161"/>
      <c r="RUL40" s="164"/>
      <c r="RUM40" s="161"/>
      <c r="RUN40" s="164"/>
      <c r="RUO40" s="161"/>
      <c r="RUP40" s="164"/>
      <c r="RUQ40" s="161"/>
      <c r="RUR40" s="164"/>
      <c r="RUS40" s="161"/>
      <c r="RUT40" s="164"/>
      <c r="RUU40" s="161"/>
      <c r="RUV40" s="164"/>
      <c r="RUW40" s="161"/>
      <c r="RUX40" s="164"/>
      <c r="RUY40" s="161"/>
      <c r="RUZ40" s="164"/>
      <c r="RVA40" s="161"/>
      <c r="RVB40" s="164"/>
      <c r="RVC40" s="161"/>
      <c r="RVD40" s="164"/>
      <c r="RVE40" s="161"/>
      <c r="RVF40" s="164"/>
      <c r="RVG40" s="161"/>
      <c r="RVH40" s="164"/>
      <c r="RVI40" s="161"/>
      <c r="RVJ40" s="164"/>
      <c r="RVK40" s="161"/>
      <c r="RVL40" s="164"/>
      <c r="RVM40" s="161"/>
      <c r="RVN40" s="164"/>
      <c r="RVO40" s="161"/>
      <c r="RVP40" s="164"/>
      <c r="RVQ40" s="161"/>
      <c r="RVR40" s="164"/>
      <c r="RVS40" s="161"/>
      <c r="RVT40" s="164"/>
      <c r="RVU40" s="161"/>
      <c r="RVV40" s="164"/>
      <c r="RVW40" s="161"/>
      <c r="RVX40" s="164"/>
      <c r="RVY40" s="161"/>
      <c r="RVZ40" s="164"/>
      <c r="RWA40" s="161"/>
      <c r="RWB40" s="164"/>
      <c r="RWC40" s="161"/>
      <c r="RWD40" s="164"/>
      <c r="RWE40" s="161"/>
      <c r="RWF40" s="164"/>
      <c r="RWG40" s="161"/>
      <c r="RWH40" s="164"/>
      <c r="RWI40" s="161"/>
      <c r="RWJ40" s="164"/>
      <c r="RWK40" s="161"/>
      <c r="RWL40" s="164"/>
      <c r="RWM40" s="161"/>
      <c r="RWN40" s="164"/>
      <c r="RWO40" s="161"/>
      <c r="RWP40" s="164"/>
      <c r="RWQ40" s="161"/>
      <c r="RWR40" s="164"/>
      <c r="RWS40" s="161"/>
      <c r="RWT40" s="164"/>
      <c r="RWU40" s="161"/>
      <c r="RWV40" s="164"/>
      <c r="RWW40" s="161"/>
      <c r="RWX40" s="164"/>
      <c r="RWY40" s="161"/>
      <c r="RWZ40" s="164"/>
      <c r="RXA40" s="161"/>
      <c r="RXB40" s="164"/>
      <c r="RXC40" s="161"/>
      <c r="RXD40" s="164"/>
      <c r="RXE40" s="161"/>
      <c r="RXF40" s="164"/>
      <c r="RXG40" s="161"/>
      <c r="RXH40" s="164"/>
      <c r="RXI40" s="161"/>
      <c r="RXJ40" s="164"/>
      <c r="RXK40" s="161"/>
      <c r="RXL40" s="164"/>
      <c r="RXM40" s="161"/>
      <c r="RXN40" s="164"/>
      <c r="RXO40" s="161"/>
      <c r="RXP40" s="164"/>
      <c r="RXQ40" s="161"/>
      <c r="RXR40" s="164"/>
      <c r="RXS40" s="161"/>
      <c r="RXT40" s="164"/>
      <c r="RXU40" s="161"/>
      <c r="RXV40" s="164"/>
      <c r="RXW40" s="161"/>
      <c r="RXX40" s="164"/>
      <c r="RXY40" s="161"/>
      <c r="RXZ40" s="164"/>
      <c r="RYA40" s="161"/>
      <c r="RYB40" s="164"/>
      <c r="RYC40" s="161"/>
      <c r="RYD40" s="164"/>
      <c r="RYE40" s="161"/>
      <c r="RYF40" s="164"/>
      <c r="RYG40" s="161"/>
      <c r="RYH40" s="164"/>
      <c r="RYI40" s="161"/>
      <c r="RYJ40" s="164"/>
      <c r="RYK40" s="161"/>
      <c r="RYL40" s="164"/>
      <c r="RYM40" s="161"/>
      <c r="RYN40" s="164"/>
      <c r="RYO40" s="161"/>
      <c r="RYP40" s="164"/>
      <c r="RYQ40" s="161"/>
      <c r="RYR40" s="164"/>
      <c r="RYS40" s="161"/>
      <c r="RYT40" s="164"/>
      <c r="RYU40" s="161"/>
      <c r="RYV40" s="164"/>
      <c r="RYW40" s="161"/>
      <c r="RYX40" s="164"/>
      <c r="RYY40" s="161"/>
      <c r="RYZ40" s="164"/>
      <c r="RZA40" s="161"/>
      <c r="RZB40" s="164"/>
      <c r="RZC40" s="161"/>
      <c r="RZD40" s="164"/>
      <c r="RZE40" s="161"/>
      <c r="RZF40" s="164"/>
      <c r="RZG40" s="161"/>
      <c r="RZH40" s="164"/>
      <c r="RZI40" s="161"/>
      <c r="RZJ40" s="164"/>
      <c r="RZK40" s="161"/>
      <c r="RZL40" s="164"/>
      <c r="RZM40" s="161"/>
      <c r="RZN40" s="164"/>
      <c r="RZO40" s="161"/>
      <c r="RZP40" s="164"/>
      <c r="RZQ40" s="161"/>
      <c r="RZR40" s="164"/>
      <c r="RZS40" s="161"/>
      <c r="RZT40" s="164"/>
      <c r="RZU40" s="161"/>
      <c r="RZV40" s="164"/>
      <c r="RZW40" s="161"/>
      <c r="RZX40" s="164"/>
      <c r="RZY40" s="161"/>
      <c r="RZZ40" s="164"/>
      <c r="SAA40" s="161"/>
      <c r="SAB40" s="164"/>
      <c r="SAC40" s="161"/>
      <c r="SAD40" s="164"/>
      <c r="SAE40" s="161"/>
      <c r="SAF40" s="164"/>
      <c r="SAG40" s="161"/>
      <c r="SAH40" s="164"/>
      <c r="SAI40" s="161"/>
      <c r="SAJ40" s="164"/>
      <c r="SAK40" s="161"/>
      <c r="SAL40" s="164"/>
      <c r="SAM40" s="161"/>
      <c r="SAN40" s="164"/>
      <c r="SAO40" s="161"/>
      <c r="SAP40" s="164"/>
      <c r="SAQ40" s="161"/>
      <c r="SAR40" s="164"/>
      <c r="SAS40" s="161"/>
      <c r="SAT40" s="164"/>
      <c r="SAU40" s="161"/>
      <c r="SAV40" s="164"/>
      <c r="SAW40" s="161"/>
      <c r="SAX40" s="164"/>
      <c r="SAY40" s="161"/>
      <c r="SAZ40" s="164"/>
      <c r="SBA40" s="161"/>
      <c r="SBB40" s="164"/>
      <c r="SBC40" s="161"/>
      <c r="SBD40" s="164"/>
      <c r="SBE40" s="161"/>
      <c r="SBF40" s="164"/>
      <c r="SBG40" s="161"/>
      <c r="SBH40" s="164"/>
      <c r="SBI40" s="161"/>
      <c r="SBJ40" s="164"/>
      <c r="SBK40" s="161"/>
      <c r="SBL40" s="164"/>
      <c r="SBM40" s="161"/>
      <c r="SBN40" s="164"/>
      <c r="SBO40" s="161"/>
      <c r="SBP40" s="164"/>
      <c r="SBQ40" s="161"/>
      <c r="SBR40" s="164"/>
      <c r="SBS40" s="161"/>
      <c r="SBT40" s="164"/>
      <c r="SBU40" s="161"/>
      <c r="SBV40" s="164"/>
      <c r="SBW40" s="161"/>
      <c r="SBX40" s="164"/>
      <c r="SBY40" s="161"/>
      <c r="SBZ40" s="164"/>
      <c r="SCA40" s="161"/>
      <c r="SCB40" s="164"/>
      <c r="SCC40" s="161"/>
      <c r="SCD40" s="164"/>
      <c r="SCE40" s="161"/>
      <c r="SCF40" s="164"/>
      <c r="SCG40" s="161"/>
      <c r="SCH40" s="164"/>
      <c r="SCI40" s="161"/>
      <c r="SCJ40" s="164"/>
      <c r="SCK40" s="161"/>
      <c r="SCL40" s="164"/>
      <c r="SCM40" s="161"/>
      <c r="SCN40" s="164"/>
      <c r="SCO40" s="161"/>
      <c r="SCP40" s="164"/>
      <c r="SCQ40" s="161"/>
      <c r="SCR40" s="164"/>
      <c r="SCS40" s="161"/>
      <c r="SCT40" s="164"/>
      <c r="SCU40" s="161"/>
      <c r="SCV40" s="164"/>
      <c r="SCW40" s="161"/>
      <c r="SCX40" s="164"/>
      <c r="SCY40" s="161"/>
      <c r="SCZ40" s="164"/>
      <c r="SDA40" s="161"/>
      <c r="SDB40" s="164"/>
      <c r="SDC40" s="161"/>
      <c r="SDD40" s="164"/>
      <c r="SDE40" s="161"/>
      <c r="SDF40" s="164"/>
      <c r="SDG40" s="161"/>
      <c r="SDH40" s="164"/>
      <c r="SDI40" s="161"/>
      <c r="SDJ40" s="164"/>
      <c r="SDK40" s="161"/>
      <c r="SDL40" s="164"/>
      <c r="SDM40" s="161"/>
      <c r="SDN40" s="164"/>
      <c r="SDO40" s="161"/>
      <c r="SDP40" s="164"/>
      <c r="SDQ40" s="161"/>
      <c r="SDR40" s="164"/>
      <c r="SDS40" s="161"/>
      <c r="SDT40" s="164"/>
      <c r="SDU40" s="161"/>
      <c r="SDV40" s="164"/>
      <c r="SDW40" s="161"/>
      <c r="SDX40" s="164"/>
      <c r="SDY40" s="161"/>
      <c r="SDZ40" s="164"/>
      <c r="SEA40" s="161"/>
      <c r="SEB40" s="164"/>
      <c r="SEC40" s="161"/>
      <c r="SED40" s="164"/>
      <c r="SEE40" s="161"/>
      <c r="SEF40" s="164"/>
      <c r="SEG40" s="161"/>
      <c r="SEH40" s="164"/>
      <c r="SEI40" s="161"/>
      <c r="SEJ40" s="164"/>
      <c r="SEK40" s="161"/>
      <c r="SEL40" s="164"/>
      <c r="SEM40" s="161"/>
      <c r="SEN40" s="164"/>
      <c r="SEO40" s="161"/>
      <c r="SEP40" s="164"/>
      <c r="SEQ40" s="161"/>
      <c r="SER40" s="164"/>
      <c r="SES40" s="161"/>
      <c r="SET40" s="164"/>
      <c r="SEU40" s="161"/>
      <c r="SEV40" s="164"/>
      <c r="SEW40" s="161"/>
      <c r="SEX40" s="164"/>
      <c r="SEY40" s="161"/>
      <c r="SEZ40" s="164"/>
      <c r="SFA40" s="161"/>
      <c r="SFB40" s="164"/>
      <c r="SFC40" s="161"/>
      <c r="SFD40" s="164"/>
      <c r="SFE40" s="161"/>
      <c r="SFF40" s="164"/>
      <c r="SFG40" s="161"/>
      <c r="SFH40" s="164"/>
      <c r="SFI40" s="161"/>
      <c r="SFJ40" s="164"/>
      <c r="SFK40" s="161"/>
      <c r="SFL40" s="164"/>
      <c r="SFM40" s="161"/>
      <c r="SFN40" s="164"/>
      <c r="SFO40" s="161"/>
      <c r="SFP40" s="164"/>
      <c r="SFQ40" s="161"/>
      <c r="SFR40" s="164"/>
      <c r="SFS40" s="161"/>
      <c r="SFT40" s="164"/>
      <c r="SFU40" s="161"/>
      <c r="SFV40" s="164"/>
      <c r="SFW40" s="161"/>
      <c r="SFX40" s="164"/>
      <c r="SFY40" s="161"/>
      <c r="SFZ40" s="164"/>
      <c r="SGA40" s="161"/>
      <c r="SGB40" s="164"/>
      <c r="SGC40" s="161"/>
      <c r="SGD40" s="164"/>
      <c r="SGE40" s="161"/>
      <c r="SGF40" s="164"/>
      <c r="SGG40" s="161"/>
      <c r="SGH40" s="164"/>
      <c r="SGI40" s="161"/>
      <c r="SGJ40" s="164"/>
      <c r="SGK40" s="161"/>
      <c r="SGL40" s="164"/>
      <c r="SGM40" s="161"/>
      <c r="SGN40" s="164"/>
      <c r="SGO40" s="161"/>
      <c r="SGP40" s="164"/>
      <c r="SGQ40" s="161"/>
      <c r="SGR40" s="164"/>
      <c r="SGS40" s="161"/>
      <c r="SGT40" s="164"/>
      <c r="SGU40" s="161"/>
      <c r="SGV40" s="164"/>
      <c r="SGW40" s="161"/>
      <c r="SGX40" s="164"/>
      <c r="SGY40" s="161"/>
      <c r="SGZ40" s="164"/>
      <c r="SHA40" s="161"/>
      <c r="SHB40" s="164"/>
      <c r="SHC40" s="161"/>
      <c r="SHD40" s="164"/>
      <c r="SHE40" s="161"/>
      <c r="SHF40" s="164"/>
      <c r="SHG40" s="161"/>
      <c r="SHH40" s="164"/>
      <c r="SHI40" s="161"/>
      <c r="SHJ40" s="164"/>
      <c r="SHK40" s="161"/>
      <c r="SHL40" s="164"/>
      <c r="SHM40" s="161"/>
      <c r="SHN40" s="164"/>
      <c r="SHO40" s="161"/>
      <c r="SHP40" s="164"/>
      <c r="SHQ40" s="161"/>
      <c r="SHR40" s="164"/>
      <c r="SHS40" s="161"/>
      <c r="SHT40" s="164"/>
      <c r="SHU40" s="161"/>
      <c r="SHV40" s="164"/>
      <c r="SHW40" s="161"/>
      <c r="SHX40" s="164"/>
      <c r="SHY40" s="161"/>
      <c r="SHZ40" s="164"/>
      <c r="SIA40" s="161"/>
      <c r="SIB40" s="164"/>
      <c r="SIC40" s="161"/>
      <c r="SID40" s="164"/>
      <c r="SIE40" s="161"/>
      <c r="SIF40" s="164"/>
      <c r="SIG40" s="161"/>
      <c r="SIH40" s="164"/>
      <c r="SII40" s="161"/>
      <c r="SIJ40" s="164"/>
      <c r="SIK40" s="161"/>
      <c r="SIL40" s="164"/>
      <c r="SIM40" s="161"/>
      <c r="SIN40" s="164"/>
      <c r="SIO40" s="161"/>
      <c r="SIP40" s="164"/>
      <c r="SIQ40" s="161"/>
      <c r="SIR40" s="164"/>
      <c r="SIS40" s="161"/>
      <c r="SIT40" s="164"/>
      <c r="SIU40" s="161"/>
      <c r="SIV40" s="164"/>
      <c r="SIW40" s="161"/>
      <c r="SIX40" s="164"/>
      <c r="SIY40" s="161"/>
      <c r="SIZ40" s="164"/>
      <c r="SJA40" s="161"/>
      <c r="SJB40" s="164"/>
      <c r="SJC40" s="161"/>
      <c r="SJD40" s="164"/>
      <c r="SJE40" s="161"/>
      <c r="SJF40" s="164"/>
      <c r="SJG40" s="161"/>
      <c r="SJH40" s="164"/>
      <c r="SJI40" s="161"/>
      <c r="SJJ40" s="164"/>
      <c r="SJK40" s="161"/>
      <c r="SJL40" s="164"/>
      <c r="SJM40" s="161"/>
      <c r="SJN40" s="164"/>
      <c r="SJO40" s="161"/>
      <c r="SJP40" s="164"/>
      <c r="SJQ40" s="161"/>
      <c r="SJR40" s="164"/>
      <c r="SJS40" s="161"/>
      <c r="SJT40" s="164"/>
      <c r="SJU40" s="161"/>
      <c r="SJV40" s="164"/>
      <c r="SJW40" s="161"/>
      <c r="SJX40" s="164"/>
      <c r="SJY40" s="161"/>
      <c r="SJZ40" s="164"/>
      <c r="SKA40" s="161"/>
      <c r="SKB40" s="164"/>
      <c r="SKC40" s="161"/>
      <c r="SKD40" s="164"/>
      <c r="SKE40" s="161"/>
      <c r="SKF40" s="164"/>
      <c r="SKG40" s="161"/>
      <c r="SKH40" s="164"/>
      <c r="SKI40" s="161"/>
      <c r="SKJ40" s="164"/>
      <c r="SKK40" s="161"/>
      <c r="SKL40" s="164"/>
      <c r="SKM40" s="161"/>
      <c r="SKN40" s="164"/>
      <c r="SKO40" s="161"/>
      <c r="SKP40" s="164"/>
      <c r="SKQ40" s="161"/>
      <c r="SKR40" s="164"/>
      <c r="SKS40" s="161"/>
      <c r="SKT40" s="164"/>
      <c r="SKU40" s="161"/>
      <c r="SKV40" s="164"/>
      <c r="SKW40" s="161"/>
      <c r="SKX40" s="164"/>
      <c r="SKY40" s="161"/>
      <c r="SKZ40" s="164"/>
      <c r="SLA40" s="161"/>
      <c r="SLB40" s="164"/>
      <c r="SLC40" s="161"/>
      <c r="SLD40" s="164"/>
      <c r="SLE40" s="161"/>
      <c r="SLF40" s="164"/>
      <c r="SLG40" s="161"/>
      <c r="SLH40" s="164"/>
      <c r="SLI40" s="161"/>
      <c r="SLJ40" s="164"/>
      <c r="SLK40" s="161"/>
      <c r="SLL40" s="164"/>
      <c r="SLM40" s="161"/>
      <c r="SLN40" s="164"/>
      <c r="SLO40" s="161"/>
      <c r="SLP40" s="164"/>
      <c r="SLQ40" s="161"/>
      <c r="SLR40" s="164"/>
      <c r="SLS40" s="161"/>
      <c r="SLT40" s="164"/>
      <c r="SLU40" s="161"/>
      <c r="SLV40" s="164"/>
      <c r="SLW40" s="161"/>
      <c r="SLX40" s="164"/>
      <c r="SLY40" s="161"/>
      <c r="SLZ40" s="164"/>
      <c r="SMA40" s="161"/>
      <c r="SMB40" s="164"/>
      <c r="SMC40" s="161"/>
      <c r="SMD40" s="164"/>
      <c r="SME40" s="161"/>
      <c r="SMF40" s="164"/>
      <c r="SMG40" s="161"/>
      <c r="SMH40" s="164"/>
      <c r="SMI40" s="161"/>
      <c r="SMJ40" s="164"/>
      <c r="SMK40" s="161"/>
      <c r="SML40" s="164"/>
      <c r="SMM40" s="161"/>
      <c r="SMN40" s="164"/>
      <c r="SMO40" s="161"/>
      <c r="SMP40" s="164"/>
      <c r="SMQ40" s="161"/>
      <c r="SMR40" s="164"/>
      <c r="SMS40" s="161"/>
      <c r="SMT40" s="164"/>
      <c r="SMU40" s="161"/>
      <c r="SMV40" s="164"/>
      <c r="SMW40" s="161"/>
      <c r="SMX40" s="164"/>
      <c r="SMY40" s="161"/>
      <c r="SMZ40" s="164"/>
      <c r="SNA40" s="161"/>
      <c r="SNB40" s="164"/>
      <c r="SNC40" s="161"/>
      <c r="SND40" s="164"/>
      <c r="SNE40" s="161"/>
      <c r="SNF40" s="164"/>
      <c r="SNG40" s="161"/>
      <c r="SNH40" s="164"/>
      <c r="SNI40" s="161"/>
      <c r="SNJ40" s="164"/>
      <c r="SNK40" s="161"/>
      <c r="SNL40" s="164"/>
      <c r="SNM40" s="161"/>
      <c r="SNN40" s="164"/>
      <c r="SNO40" s="161"/>
      <c r="SNP40" s="164"/>
      <c r="SNQ40" s="161"/>
      <c r="SNR40" s="164"/>
      <c r="SNS40" s="161"/>
      <c r="SNT40" s="164"/>
      <c r="SNU40" s="161"/>
      <c r="SNV40" s="164"/>
      <c r="SNW40" s="161"/>
      <c r="SNX40" s="164"/>
      <c r="SNY40" s="161"/>
      <c r="SNZ40" s="164"/>
      <c r="SOA40" s="161"/>
      <c r="SOB40" s="164"/>
      <c r="SOC40" s="161"/>
      <c r="SOD40" s="164"/>
      <c r="SOE40" s="161"/>
      <c r="SOF40" s="164"/>
      <c r="SOG40" s="161"/>
      <c r="SOH40" s="164"/>
      <c r="SOI40" s="161"/>
      <c r="SOJ40" s="164"/>
      <c r="SOK40" s="161"/>
      <c r="SOL40" s="164"/>
      <c r="SOM40" s="161"/>
      <c r="SON40" s="164"/>
      <c r="SOO40" s="161"/>
      <c r="SOP40" s="164"/>
      <c r="SOQ40" s="161"/>
      <c r="SOR40" s="164"/>
      <c r="SOS40" s="161"/>
      <c r="SOT40" s="164"/>
      <c r="SOU40" s="161"/>
      <c r="SOV40" s="164"/>
      <c r="SOW40" s="161"/>
      <c r="SOX40" s="164"/>
      <c r="SOY40" s="161"/>
      <c r="SOZ40" s="164"/>
      <c r="SPA40" s="161"/>
      <c r="SPB40" s="164"/>
      <c r="SPC40" s="161"/>
      <c r="SPD40" s="164"/>
      <c r="SPE40" s="161"/>
      <c r="SPF40" s="164"/>
      <c r="SPG40" s="161"/>
      <c r="SPH40" s="164"/>
      <c r="SPI40" s="161"/>
      <c r="SPJ40" s="164"/>
      <c r="SPK40" s="161"/>
      <c r="SPL40" s="164"/>
      <c r="SPM40" s="161"/>
      <c r="SPN40" s="164"/>
      <c r="SPO40" s="161"/>
      <c r="SPP40" s="164"/>
      <c r="SPQ40" s="161"/>
      <c r="SPR40" s="164"/>
      <c r="SPS40" s="161"/>
      <c r="SPT40" s="164"/>
      <c r="SPU40" s="161"/>
      <c r="SPV40" s="164"/>
      <c r="SPW40" s="161"/>
      <c r="SPX40" s="164"/>
      <c r="SPY40" s="161"/>
      <c r="SPZ40" s="164"/>
      <c r="SQA40" s="161"/>
      <c r="SQB40" s="164"/>
      <c r="SQC40" s="161"/>
      <c r="SQD40" s="164"/>
      <c r="SQE40" s="161"/>
      <c r="SQF40" s="164"/>
      <c r="SQG40" s="161"/>
      <c r="SQH40" s="164"/>
      <c r="SQI40" s="161"/>
      <c r="SQJ40" s="164"/>
      <c r="SQK40" s="161"/>
      <c r="SQL40" s="164"/>
      <c r="SQM40" s="161"/>
      <c r="SQN40" s="164"/>
      <c r="SQO40" s="161"/>
      <c r="SQP40" s="164"/>
      <c r="SQQ40" s="161"/>
      <c r="SQR40" s="164"/>
      <c r="SQS40" s="161"/>
      <c r="SQT40" s="164"/>
      <c r="SQU40" s="161"/>
      <c r="SQV40" s="164"/>
      <c r="SQW40" s="161"/>
      <c r="SQX40" s="164"/>
      <c r="SQY40" s="161"/>
      <c r="SQZ40" s="164"/>
      <c r="SRA40" s="161"/>
      <c r="SRB40" s="164"/>
      <c r="SRC40" s="161"/>
      <c r="SRD40" s="164"/>
      <c r="SRE40" s="161"/>
      <c r="SRF40" s="164"/>
      <c r="SRG40" s="161"/>
      <c r="SRH40" s="164"/>
      <c r="SRI40" s="161"/>
      <c r="SRJ40" s="164"/>
      <c r="SRK40" s="161"/>
      <c r="SRL40" s="164"/>
      <c r="SRM40" s="161"/>
      <c r="SRN40" s="164"/>
      <c r="SRO40" s="161"/>
      <c r="SRP40" s="164"/>
      <c r="SRQ40" s="161"/>
      <c r="SRR40" s="164"/>
      <c r="SRS40" s="161"/>
      <c r="SRT40" s="164"/>
      <c r="SRU40" s="161"/>
      <c r="SRV40" s="164"/>
      <c r="SRW40" s="161"/>
      <c r="SRX40" s="164"/>
      <c r="SRY40" s="161"/>
      <c r="SRZ40" s="164"/>
      <c r="SSA40" s="161"/>
      <c r="SSB40" s="164"/>
      <c r="SSC40" s="161"/>
      <c r="SSD40" s="164"/>
      <c r="SSE40" s="161"/>
      <c r="SSF40" s="164"/>
      <c r="SSG40" s="161"/>
      <c r="SSH40" s="164"/>
      <c r="SSI40" s="161"/>
      <c r="SSJ40" s="164"/>
      <c r="SSK40" s="161"/>
      <c r="SSL40" s="164"/>
      <c r="SSM40" s="161"/>
      <c r="SSN40" s="164"/>
      <c r="SSO40" s="161"/>
      <c r="SSP40" s="164"/>
      <c r="SSQ40" s="161"/>
      <c r="SSR40" s="164"/>
      <c r="SSS40" s="161"/>
      <c r="SST40" s="164"/>
      <c r="SSU40" s="161"/>
      <c r="SSV40" s="164"/>
      <c r="SSW40" s="161"/>
      <c r="SSX40" s="164"/>
      <c r="SSY40" s="161"/>
      <c r="SSZ40" s="164"/>
      <c r="STA40" s="161"/>
      <c r="STB40" s="164"/>
      <c r="STC40" s="161"/>
      <c r="STD40" s="164"/>
      <c r="STE40" s="161"/>
      <c r="STF40" s="164"/>
      <c r="STG40" s="161"/>
      <c r="STH40" s="164"/>
      <c r="STI40" s="161"/>
      <c r="STJ40" s="164"/>
      <c r="STK40" s="161"/>
      <c r="STL40" s="164"/>
      <c r="STM40" s="161"/>
      <c r="STN40" s="164"/>
      <c r="STO40" s="161"/>
      <c r="STP40" s="164"/>
      <c r="STQ40" s="161"/>
      <c r="STR40" s="164"/>
      <c r="STS40" s="161"/>
      <c r="STT40" s="164"/>
      <c r="STU40" s="161"/>
      <c r="STV40" s="164"/>
      <c r="STW40" s="161"/>
      <c r="STX40" s="164"/>
      <c r="STY40" s="161"/>
      <c r="STZ40" s="164"/>
      <c r="SUA40" s="161"/>
      <c r="SUB40" s="164"/>
      <c r="SUC40" s="161"/>
      <c r="SUD40" s="164"/>
      <c r="SUE40" s="161"/>
      <c r="SUF40" s="164"/>
      <c r="SUG40" s="161"/>
      <c r="SUH40" s="164"/>
      <c r="SUI40" s="161"/>
      <c r="SUJ40" s="164"/>
      <c r="SUK40" s="161"/>
      <c r="SUL40" s="164"/>
      <c r="SUM40" s="161"/>
      <c r="SUN40" s="164"/>
      <c r="SUO40" s="161"/>
      <c r="SUP40" s="164"/>
      <c r="SUQ40" s="161"/>
      <c r="SUR40" s="164"/>
      <c r="SUS40" s="161"/>
      <c r="SUT40" s="164"/>
      <c r="SUU40" s="161"/>
      <c r="SUV40" s="164"/>
      <c r="SUW40" s="161"/>
      <c r="SUX40" s="164"/>
      <c r="SUY40" s="161"/>
      <c r="SUZ40" s="164"/>
      <c r="SVA40" s="161"/>
      <c r="SVB40" s="164"/>
      <c r="SVC40" s="161"/>
      <c r="SVD40" s="164"/>
      <c r="SVE40" s="161"/>
      <c r="SVF40" s="164"/>
      <c r="SVG40" s="161"/>
      <c r="SVH40" s="164"/>
      <c r="SVI40" s="161"/>
      <c r="SVJ40" s="164"/>
      <c r="SVK40" s="161"/>
      <c r="SVL40" s="164"/>
      <c r="SVM40" s="161"/>
      <c r="SVN40" s="164"/>
      <c r="SVO40" s="161"/>
      <c r="SVP40" s="164"/>
      <c r="SVQ40" s="161"/>
      <c r="SVR40" s="164"/>
      <c r="SVS40" s="161"/>
      <c r="SVT40" s="164"/>
      <c r="SVU40" s="161"/>
      <c r="SVV40" s="164"/>
      <c r="SVW40" s="161"/>
      <c r="SVX40" s="164"/>
      <c r="SVY40" s="161"/>
      <c r="SVZ40" s="164"/>
      <c r="SWA40" s="161"/>
      <c r="SWB40" s="164"/>
      <c r="SWC40" s="161"/>
      <c r="SWD40" s="164"/>
      <c r="SWE40" s="161"/>
      <c r="SWF40" s="164"/>
      <c r="SWG40" s="161"/>
      <c r="SWH40" s="164"/>
      <c r="SWI40" s="161"/>
      <c r="SWJ40" s="164"/>
      <c r="SWK40" s="161"/>
      <c r="SWL40" s="164"/>
      <c r="SWM40" s="161"/>
      <c r="SWN40" s="164"/>
      <c r="SWO40" s="161"/>
      <c r="SWP40" s="164"/>
      <c r="SWQ40" s="161"/>
      <c r="SWR40" s="164"/>
      <c r="SWS40" s="161"/>
      <c r="SWT40" s="164"/>
      <c r="SWU40" s="161"/>
      <c r="SWV40" s="164"/>
      <c r="SWW40" s="161"/>
      <c r="SWX40" s="164"/>
      <c r="SWY40" s="161"/>
      <c r="SWZ40" s="164"/>
      <c r="SXA40" s="161"/>
      <c r="SXB40" s="164"/>
      <c r="SXC40" s="161"/>
      <c r="SXD40" s="164"/>
      <c r="SXE40" s="161"/>
      <c r="SXF40" s="164"/>
      <c r="SXG40" s="161"/>
      <c r="SXH40" s="164"/>
      <c r="SXI40" s="161"/>
      <c r="SXJ40" s="164"/>
      <c r="SXK40" s="161"/>
      <c r="SXL40" s="164"/>
      <c r="SXM40" s="161"/>
      <c r="SXN40" s="164"/>
      <c r="SXO40" s="161"/>
      <c r="SXP40" s="164"/>
      <c r="SXQ40" s="161"/>
      <c r="SXR40" s="164"/>
      <c r="SXS40" s="161"/>
      <c r="SXT40" s="164"/>
      <c r="SXU40" s="161"/>
      <c r="SXV40" s="164"/>
      <c r="SXW40" s="161"/>
      <c r="SXX40" s="164"/>
      <c r="SXY40" s="161"/>
      <c r="SXZ40" s="164"/>
      <c r="SYA40" s="161"/>
      <c r="SYB40" s="164"/>
      <c r="SYC40" s="161"/>
      <c r="SYD40" s="164"/>
      <c r="SYE40" s="161"/>
      <c r="SYF40" s="164"/>
      <c r="SYG40" s="161"/>
      <c r="SYH40" s="164"/>
      <c r="SYI40" s="161"/>
      <c r="SYJ40" s="164"/>
      <c r="SYK40" s="161"/>
      <c r="SYL40" s="164"/>
      <c r="SYM40" s="161"/>
      <c r="SYN40" s="164"/>
      <c r="SYO40" s="161"/>
      <c r="SYP40" s="164"/>
      <c r="SYQ40" s="161"/>
      <c r="SYR40" s="164"/>
      <c r="SYS40" s="161"/>
      <c r="SYT40" s="164"/>
      <c r="SYU40" s="161"/>
      <c r="SYV40" s="164"/>
      <c r="SYW40" s="161"/>
      <c r="SYX40" s="164"/>
      <c r="SYY40" s="161"/>
      <c r="SYZ40" s="164"/>
      <c r="SZA40" s="161"/>
      <c r="SZB40" s="164"/>
      <c r="SZC40" s="161"/>
      <c r="SZD40" s="164"/>
      <c r="SZE40" s="161"/>
      <c r="SZF40" s="164"/>
      <c r="SZG40" s="161"/>
      <c r="SZH40" s="164"/>
      <c r="SZI40" s="161"/>
      <c r="SZJ40" s="164"/>
      <c r="SZK40" s="161"/>
      <c r="SZL40" s="164"/>
      <c r="SZM40" s="161"/>
      <c r="SZN40" s="164"/>
      <c r="SZO40" s="161"/>
      <c r="SZP40" s="164"/>
      <c r="SZQ40" s="161"/>
      <c r="SZR40" s="164"/>
      <c r="SZS40" s="161"/>
      <c r="SZT40" s="164"/>
      <c r="SZU40" s="161"/>
      <c r="SZV40" s="164"/>
      <c r="SZW40" s="161"/>
      <c r="SZX40" s="164"/>
      <c r="SZY40" s="161"/>
      <c r="SZZ40" s="164"/>
      <c r="TAA40" s="161"/>
      <c r="TAB40" s="164"/>
      <c r="TAC40" s="161"/>
      <c r="TAD40" s="164"/>
      <c r="TAE40" s="161"/>
      <c r="TAF40" s="164"/>
      <c r="TAG40" s="161"/>
      <c r="TAH40" s="164"/>
      <c r="TAI40" s="161"/>
      <c r="TAJ40" s="164"/>
      <c r="TAK40" s="161"/>
      <c r="TAL40" s="164"/>
      <c r="TAM40" s="161"/>
      <c r="TAN40" s="164"/>
      <c r="TAO40" s="161"/>
      <c r="TAP40" s="164"/>
      <c r="TAQ40" s="161"/>
      <c r="TAR40" s="164"/>
      <c r="TAS40" s="161"/>
      <c r="TAT40" s="164"/>
      <c r="TAU40" s="161"/>
      <c r="TAV40" s="164"/>
      <c r="TAW40" s="161"/>
      <c r="TAX40" s="164"/>
      <c r="TAY40" s="161"/>
      <c r="TAZ40" s="164"/>
      <c r="TBA40" s="161"/>
      <c r="TBB40" s="164"/>
      <c r="TBC40" s="161"/>
      <c r="TBD40" s="164"/>
      <c r="TBE40" s="161"/>
      <c r="TBF40" s="164"/>
      <c r="TBG40" s="161"/>
      <c r="TBH40" s="164"/>
      <c r="TBI40" s="161"/>
      <c r="TBJ40" s="164"/>
      <c r="TBK40" s="161"/>
      <c r="TBL40" s="164"/>
      <c r="TBM40" s="161"/>
      <c r="TBN40" s="164"/>
      <c r="TBO40" s="161"/>
      <c r="TBP40" s="164"/>
      <c r="TBQ40" s="161"/>
      <c r="TBR40" s="164"/>
      <c r="TBS40" s="161"/>
      <c r="TBT40" s="164"/>
      <c r="TBU40" s="161"/>
      <c r="TBV40" s="164"/>
      <c r="TBW40" s="161"/>
      <c r="TBX40" s="164"/>
      <c r="TBY40" s="161"/>
      <c r="TBZ40" s="164"/>
      <c r="TCA40" s="161"/>
      <c r="TCB40" s="164"/>
      <c r="TCC40" s="161"/>
      <c r="TCD40" s="164"/>
      <c r="TCE40" s="161"/>
      <c r="TCF40" s="164"/>
      <c r="TCG40" s="161"/>
      <c r="TCH40" s="164"/>
      <c r="TCI40" s="161"/>
      <c r="TCJ40" s="164"/>
      <c r="TCK40" s="161"/>
      <c r="TCL40" s="164"/>
      <c r="TCM40" s="161"/>
      <c r="TCN40" s="164"/>
      <c r="TCO40" s="161"/>
      <c r="TCP40" s="164"/>
      <c r="TCQ40" s="161"/>
      <c r="TCR40" s="164"/>
      <c r="TCS40" s="161"/>
      <c r="TCT40" s="164"/>
      <c r="TCU40" s="161"/>
      <c r="TCV40" s="164"/>
      <c r="TCW40" s="161"/>
      <c r="TCX40" s="164"/>
      <c r="TCY40" s="161"/>
      <c r="TCZ40" s="164"/>
      <c r="TDA40" s="161"/>
      <c r="TDB40" s="164"/>
      <c r="TDC40" s="161"/>
      <c r="TDD40" s="164"/>
      <c r="TDE40" s="161"/>
      <c r="TDF40" s="164"/>
      <c r="TDG40" s="161"/>
      <c r="TDH40" s="164"/>
      <c r="TDI40" s="161"/>
      <c r="TDJ40" s="164"/>
      <c r="TDK40" s="161"/>
      <c r="TDL40" s="164"/>
      <c r="TDM40" s="161"/>
      <c r="TDN40" s="164"/>
      <c r="TDO40" s="161"/>
      <c r="TDP40" s="164"/>
      <c r="TDQ40" s="161"/>
      <c r="TDR40" s="164"/>
      <c r="TDS40" s="161"/>
      <c r="TDT40" s="164"/>
      <c r="TDU40" s="161"/>
      <c r="TDV40" s="164"/>
      <c r="TDW40" s="161"/>
      <c r="TDX40" s="164"/>
      <c r="TDY40" s="161"/>
      <c r="TDZ40" s="164"/>
      <c r="TEA40" s="161"/>
      <c r="TEB40" s="164"/>
      <c r="TEC40" s="161"/>
      <c r="TED40" s="164"/>
      <c r="TEE40" s="161"/>
      <c r="TEF40" s="164"/>
      <c r="TEG40" s="161"/>
      <c r="TEH40" s="164"/>
      <c r="TEI40" s="161"/>
      <c r="TEJ40" s="164"/>
      <c r="TEK40" s="161"/>
      <c r="TEL40" s="164"/>
      <c r="TEM40" s="161"/>
      <c r="TEN40" s="164"/>
      <c r="TEO40" s="161"/>
      <c r="TEP40" s="164"/>
      <c r="TEQ40" s="161"/>
      <c r="TER40" s="164"/>
      <c r="TES40" s="161"/>
      <c r="TET40" s="164"/>
      <c r="TEU40" s="161"/>
      <c r="TEV40" s="164"/>
      <c r="TEW40" s="161"/>
      <c r="TEX40" s="164"/>
      <c r="TEY40" s="161"/>
      <c r="TEZ40" s="164"/>
      <c r="TFA40" s="161"/>
      <c r="TFB40" s="164"/>
      <c r="TFC40" s="161"/>
      <c r="TFD40" s="164"/>
      <c r="TFE40" s="161"/>
      <c r="TFF40" s="164"/>
      <c r="TFG40" s="161"/>
      <c r="TFH40" s="164"/>
      <c r="TFI40" s="161"/>
      <c r="TFJ40" s="164"/>
      <c r="TFK40" s="161"/>
      <c r="TFL40" s="164"/>
      <c r="TFM40" s="161"/>
      <c r="TFN40" s="164"/>
      <c r="TFO40" s="161"/>
      <c r="TFP40" s="164"/>
      <c r="TFQ40" s="161"/>
      <c r="TFR40" s="164"/>
      <c r="TFS40" s="161"/>
      <c r="TFT40" s="164"/>
      <c r="TFU40" s="161"/>
      <c r="TFV40" s="164"/>
      <c r="TFW40" s="161"/>
      <c r="TFX40" s="164"/>
      <c r="TFY40" s="161"/>
      <c r="TFZ40" s="164"/>
      <c r="TGA40" s="161"/>
      <c r="TGB40" s="164"/>
      <c r="TGC40" s="161"/>
      <c r="TGD40" s="164"/>
      <c r="TGE40" s="161"/>
      <c r="TGF40" s="164"/>
      <c r="TGG40" s="161"/>
      <c r="TGH40" s="164"/>
      <c r="TGI40" s="161"/>
      <c r="TGJ40" s="164"/>
      <c r="TGK40" s="161"/>
      <c r="TGL40" s="164"/>
      <c r="TGM40" s="161"/>
      <c r="TGN40" s="164"/>
      <c r="TGO40" s="161"/>
      <c r="TGP40" s="164"/>
      <c r="TGQ40" s="161"/>
      <c r="TGR40" s="164"/>
      <c r="TGS40" s="161"/>
      <c r="TGT40" s="164"/>
      <c r="TGU40" s="161"/>
      <c r="TGV40" s="164"/>
      <c r="TGW40" s="161"/>
      <c r="TGX40" s="164"/>
      <c r="TGY40" s="161"/>
      <c r="TGZ40" s="164"/>
      <c r="THA40" s="161"/>
      <c r="THB40" s="164"/>
      <c r="THC40" s="161"/>
      <c r="THD40" s="164"/>
      <c r="THE40" s="161"/>
      <c r="THF40" s="164"/>
      <c r="THG40" s="161"/>
      <c r="THH40" s="164"/>
      <c r="THI40" s="161"/>
      <c r="THJ40" s="164"/>
      <c r="THK40" s="161"/>
      <c r="THL40" s="164"/>
      <c r="THM40" s="161"/>
      <c r="THN40" s="164"/>
      <c r="THO40" s="161"/>
      <c r="THP40" s="164"/>
      <c r="THQ40" s="161"/>
      <c r="THR40" s="164"/>
      <c r="THS40" s="161"/>
      <c r="THT40" s="164"/>
      <c r="THU40" s="161"/>
      <c r="THV40" s="164"/>
      <c r="THW40" s="161"/>
      <c r="THX40" s="164"/>
      <c r="THY40" s="161"/>
      <c r="THZ40" s="164"/>
      <c r="TIA40" s="161"/>
      <c r="TIB40" s="164"/>
      <c r="TIC40" s="161"/>
      <c r="TID40" s="164"/>
      <c r="TIE40" s="161"/>
      <c r="TIF40" s="164"/>
      <c r="TIG40" s="161"/>
      <c r="TIH40" s="164"/>
      <c r="TII40" s="161"/>
      <c r="TIJ40" s="164"/>
      <c r="TIK40" s="161"/>
      <c r="TIL40" s="164"/>
      <c r="TIM40" s="161"/>
      <c r="TIN40" s="164"/>
      <c r="TIO40" s="161"/>
      <c r="TIP40" s="164"/>
      <c r="TIQ40" s="161"/>
      <c r="TIR40" s="164"/>
      <c r="TIS40" s="161"/>
      <c r="TIT40" s="164"/>
      <c r="TIU40" s="161"/>
      <c r="TIV40" s="164"/>
      <c r="TIW40" s="161"/>
      <c r="TIX40" s="164"/>
      <c r="TIY40" s="161"/>
      <c r="TIZ40" s="164"/>
      <c r="TJA40" s="161"/>
      <c r="TJB40" s="164"/>
      <c r="TJC40" s="161"/>
      <c r="TJD40" s="164"/>
      <c r="TJE40" s="161"/>
      <c r="TJF40" s="164"/>
      <c r="TJG40" s="161"/>
      <c r="TJH40" s="164"/>
      <c r="TJI40" s="161"/>
      <c r="TJJ40" s="164"/>
      <c r="TJK40" s="161"/>
      <c r="TJL40" s="164"/>
      <c r="TJM40" s="161"/>
      <c r="TJN40" s="164"/>
      <c r="TJO40" s="161"/>
      <c r="TJP40" s="164"/>
      <c r="TJQ40" s="161"/>
      <c r="TJR40" s="164"/>
      <c r="TJS40" s="161"/>
      <c r="TJT40" s="164"/>
      <c r="TJU40" s="161"/>
      <c r="TJV40" s="164"/>
      <c r="TJW40" s="161"/>
      <c r="TJX40" s="164"/>
      <c r="TJY40" s="161"/>
      <c r="TJZ40" s="164"/>
      <c r="TKA40" s="161"/>
      <c r="TKB40" s="164"/>
      <c r="TKC40" s="161"/>
      <c r="TKD40" s="164"/>
      <c r="TKE40" s="161"/>
      <c r="TKF40" s="164"/>
      <c r="TKG40" s="161"/>
      <c r="TKH40" s="164"/>
      <c r="TKI40" s="161"/>
      <c r="TKJ40" s="164"/>
      <c r="TKK40" s="161"/>
      <c r="TKL40" s="164"/>
      <c r="TKM40" s="161"/>
      <c r="TKN40" s="164"/>
      <c r="TKO40" s="161"/>
      <c r="TKP40" s="164"/>
      <c r="TKQ40" s="161"/>
      <c r="TKR40" s="164"/>
      <c r="TKS40" s="161"/>
      <c r="TKT40" s="164"/>
      <c r="TKU40" s="161"/>
      <c r="TKV40" s="164"/>
      <c r="TKW40" s="161"/>
      <c r="TKX40" s="164"/>
      <c r="TKY40" s="161"/>
      <c r="TKZ40" s="164"/>
      <c r="TLA40" s="161"/>
      <c r="TLB40" s="164"/>
      <c r="TLC40" s="161"/>
      <c r="TLD40" s="164"/>
      <c r="TLE40" s="161"/>
      <c r="TLF40" s="164"/>
      <c r="TLG40" s="161"/>
      <c r="TLH40" s="164"/>
      <c r="TLI40" s="161"/>
      <c r="TLJ40" s="164"/>
      <c r="TLK40" s="161"/>
      <c r="TLL40" s="164"/>
      <c r="TLM40" s="161"/>
      <c r="TLN40" s="164"/>
      <c r="TLO40" s="161"/>
      <c r="TLP40" s="164"/>
      <c r="TLQ40" s="161"/>
      <c r="TLR40" s="164"/>
      <c r="TLS40" s="161"/>
      <c r="TLT40" s="164"/>
      <c r="TLU40" s="161"/>
      <c r="TLV40" s="164"/>
      <c r="TLW40" s="161"/>
      <c r="TLX40" s="164"/>
      <c r="TLY40" s="161"/>
      <c r="TLZ40" s="164"/>
      <c r="TMA40" s="161"/>
      <c r="TMB40" s="164"/>
      <c r="TMC40" s="161"/>
      <c r="TMD40" s="164"/>
      <c r="TME40" s="161"/>
      <c r="TMF40" s="164"/>
      <c r="TMG40" s="161"/>
      <c r="TMH40" s="164"/>
      <c r="TMI40" s="161"/>
      <c r="TMJ40" s="164"/>
      <c r="TMK40" s="161"/>
      <c r="TML40" s="164"/>
      <c r="TMM40" s="161"/>
      <c r="TMN40" s="164"/>
      <c r="TMO40" s="161"/>
      <c r="TMP40" s="164"/>
      <c r="TMQ40" s="161"/>
      <c r="TMR40" s="164"/>
      <c r="TMS40" s="161"/>
      <c r="TMT40" s="164"/>
      <c r="TMU40" s="161"/>
      <c r="TMV40" s="164"/>
      <c r="TMW40" s="161"/>
      <c r="TMX40" s="164"/>
      <c r="TMY40" s="161"/>
      <c r="TMZ40" s="164"/>
      <c r="TNA40" s="161"/>
      <c r="TNB40" s="164"/>
      <c r="TNC40" s="161"/>
      <c r="TND40" s="164"/>
      <c r="TNE40" s="161"/>
      <c r="TNF40" s="164"/>
      <c r="TNG40" s="161"/>
      <c r="TNH40" s="164"/>
      <c r="TNI40" s="161"/>
      <c r="TNJ40" s="164"/>
      <c r="TNK40" s="161"/>
      <c r="TNL40" s="164"/>
      <c r="TNM40" s="161"/>
      <c r="TNN40" s="164"/>
      <c r="TNO40" s="161"/>
      <c r="TNP40" s="164"/>
      <c r="TNQ40" s="161"/>
      <c r="TNR40" s="164"/>
      <c r="TNS40" s="161"/>
      <c r="TNT40" s="164"/>
      <c r="TNU40" s="161"/>
      <c r="TNV40" s="164"/>
      <c r="TNW40" s="161"/>
      <c r="TNX40" s="164"/>
      <c r="TNY40" s="161"/>
      <c r="TNZ40" s="164"/>
      <c r="TOA40" s="161"/>
      <c r="TOB40" s="164"/>
      <c r="TOC40" s="161"/>
      <c r="TOD40" s="164"/>
      <c r="TOE40" s="161"/>
      <c r="TOF40" s="164"/>
      <c r="TOG40" s="161"/>
      <c r="TOH40" s="164"/>
      <c r="TOI40" s="161"/>
      <c r="TOJ40" s="164"/>
      <c r="TOK40" s="161"/>
      <c r="TOL40" s="164"/>
      <c r="TOM40" s="161"/>
      <c r="TON40" s="164"/>
      <c r="TOO40" s="161"/>
      <c r="TOP40" s="164"/>
      <c r="TOQ40" s="161"/>
      <c r="TOR40" s="164"/>
      <c r="TOS40" s="161"/>
      <c r="TOT40" s="164"/>
      <c r="TOU40" s="161"/>
      <c r="TOV40" s="164"/>
      <c r="TOW40" s="161"/>
      <c r="TOX40" s="164"/>
      <c r="TOY40" s="161"/>
      <c r="TOZ40" s="164"/>
      <c r="TPA40" s="161"/>
      <c r="TPB40" s="164"/>
      <c r="TPC40" s="161"/>
      <c r="TPD40" s="164"/>
      <c r="TPE40" s="161"/>
      <c r="TPF40" s="164"/>
      <c r="TPG40" s="161"/>
      <c r="TPH40" s="164"/>
      <c r="TPI40" s="161"/>
      <c r="TPJ40" s="164"/>
      <c r="TPK40" s="161"/>
      <c r="TPL40" s="164"/>
      <c r="TPM40" s="161"/>
      <c r="TPN40" s="164"/>
      <c r="TPO40" s="161"/>
      <c r="TPP40" s="164"/>
      <c r="TPQ40" s="161"/>
      <c r="TPR40" s="164"/>
      <c r="TPS40" s="161"/>
      <c r="TPT40" s="164"/>
      <c r="TPU40" s="161"/>
      <c r="TPV40" s="164"/>
      <c r="TPW40" s="161"/>
      <c r="TPX40" s="164"/>
      <c r="TPY40" s="161"/>
      <c r="TPZ40" s="164"/>
      <c r="TQA40" s="161"/>
      <c r="TQB40" s="164"/>
      <c r="TQC40" s="161"/>
      <c r="TQD40" s="164"/>
      <c r="TQE40" s="161"/>
      <c r="TQF40" s="164"/>
      <c r="TQG40" s="161"/>
      <c r="TQH40" s="164"/>
      <c r="TQI40" s="161"/>
      <c r="TQJ40" s="164"/>
      <c r="TQK40" s="161"/>
      <c r="TQL40" s="164"/>
      <c r="TQM40" s="161"/>
      <c r="TQN40" s="164"/>
      <c r="TQO40" s="161"/>
      <c r="TQP40" s="164"/>
      <c r="TQQ40" s="161"/>
      <c r="TQR40" s="164"/>
      <c r="TQS40" s="161"/>
      <c r="TQT40" s="164"/>
      <c r="TQU40" s="161"/>
      <c r="TQV40" s="164"/>
      <c r="TQW40" s="161"/>
      <c r="TQX40" s="164"/>
      <c r="TQY40" s="161"/>
      <c r="TQZ40" s="164"/>
      <c r="TRA40" s="161"/>
      <c r="TRB40" s="164"/>
      <c r="TRC40" s="161"/>
      <c r="TRD40" s="164"/>
      <c r="TRE40" s="161"/>
      <c r="TRF40" s="164"/>
      <c r="TRG40" s="161"/>
      <c r="TRH40" s="164"/>
      <c r="TRI40" s="161"/>
      <c r="TRJ40" s="164"/>
      <c r="TRK40" s="161"/>
      <c r="TRL40" s="164"/>
      <c r="TRM40" s="161"/>
      <c r="TRN40" s="164"/>
      <c r="TRO40" s="161"/>
      <c r="TRP40" s="164"/>
      <c r="TRQ40" s="161"/>
      <c r="TRR40" s="164"/>
      <c r="TRS40" s="161"/>
      <c r="TRT40" s="164"/>
      <c r="TRU40" s="161"/>
      <c r="TRV40" s="164"/>
      <c r="TRW40" s="161"/>
      <c r="TRX40" s="164"/>
      <c r="TRY40" s="161"/>
      <c r="TRZ40" s="164"/>
      <c r="TSA40" s="161"/>
      <c r="TSB40" s="164"/>
      <c r="TSC40" s="161"/>
      <c r="TSD40" s="164"/>
      <c r="TSE40" s="161"/>
      <c r="TSF40" s="164"/>
      <c r="TSG40" s="161"/>
      <c r="TSH40" s="164"/>
      <c r="TSI40" s="161"/>
      <c r="TSJ40" s="164"/>
      <c r="TSK40" s="161"/>
      <c r="TSL40" s="164"/>
      <c r="TSM40" s="161"/>
      <c r="TSN40" s="164"/>
      <c r="TSO40" s="161"/>
      <c r="TSP40" s="164"/>
      <c r="TSQ40" s="161"/>
      <c r="TSR40" s="164"/>
      <c r="TSS40" s="161"/>
      <c r="TST40" s="164"/>
      <c r="TSU40" s="161"/>
      <c r="TSV40" s="164"/>
      <c r="TSW40" s="161"/>
      <c r="TSX40" s="164"/>
      <c r="TSY40" s="161"/>
      <c r="TSZ40" s="164"/>
      <c r="TTA40" s="161"/>
      <c r="TTB40" s="164"/>
      <c r="TTC40" s="161"/>
      <c r="TTD40" s="164"/>
      <c r="TTE40" s="161"/>
      <c r="TTF40" s="164"/>
      <c r="TTG40" s="161"/>
      <c r="TTH40" s="164"/>
      <c r="TTI40" s="161"/>
      <c r="TTJ40" s="164"/>
      <c r="TTK40" s="161"/>
      <c r="TTL40" s="164"/>
      <c r="TTM40" s="161"/>
      <c r="TTN40" s="164"/>
      <c r="TTO40" s="161"/>
      <c r="TTP40" s="164"/>
      <c r="TTQ40" s="161"/>
      <c r="TTR40" s="164"/>
      <c r="TTS40" s="161"/>
      <c r="TTT40" s="164"/>
      <c r="TTU40" s="161"/>
      <c r="TTV40" s="164"/>
      <c r="TTW40" s="161"/>
      <c r="TTX40" s="164"/>
      <c r="TTY40" s="161"/>
      <c r="TTZ40" s="164"/>
      <c r="TUA40" s="161"/>
      <c r="TUB40" s="164"/>
      <c r="TUC40" s="161"/>
      <c r="TUD40" s="164"/>
      <c r="TUE40" s="161"/>
      <c r="TUF40" s="164"/>
      <c r="TUG40" s="161"/>
      <c r="TUH40" s="164"/>
      <c r="TUI40" s="161"/>
      <c r="TUJ40" s="164"/>
      <c r="TUK40" s="161"/>
      <c r="TUL40" s="164"/>
      <c r="TUM40" s="161"/>
      <c r="TUN40" s="164"/>
      <c r="TUO40" s="161"/>
      <c r="TUP40" s="164"/>
      <c r="TUQ40" s="161"/>
      <c r="TUR40" s="164"/>
      <c r="TUS40" s="161"/>
      <c r="TUT40" s="164"/>
      <c r="TUU40" s="161"/>
      <c r="TUV40" s="164"/>
      <c r="TUW40" s="161"/>
      <c r="TUX40" s="164"/>
      <c r="TUY40" s="161"/>
      <c r="TUZ40" s="164"/>
      <c r="TVA40" s="161"/>
      <c r="TVB40" s="164"/>
      <c r="TVC40" s="161"/>
      <c r="TVD40" s="164"/>
      <c r="TVE40" s="161"/>
      <c r="TVF40" s="164"/>
      <c r="TVG40" s="161"/>
      <c r="TVH40" s="164"/>
      <c r="TVI40" s="161"/>
      <c r="TVJ40" s="164"/>
      <c r="TVK40" s="161"/>
      <c r="TVL40" s="164"/>
      <c r="TVM40" s="161"/>
      <c r="TVN40" s="164"/>
      <c r="TVO40" s="161"/>
      <c r="TVP40" s="164"/>
      <c r="TVQ40" s="161"/>
      <c r="TVR40" s="164"/>
      <c r="TVS40" s="161"/>
      <c r="TVT40" s="164"/>
      <c r="TVU40" s="161"/>
      <c r="TVV40" s="164"/>
      <c r="TVW40" s="161"/>
      <c r="TVX40" s="164"/>
      <c r="TVY40" s="161"/>
      <c r="TVZ40" s="164"/>
      <c r="TWA40" s="161"/>
      <c r="TWB40" s="164"/>
      <c r="TWC40" s="161"/>
      <c r="TWD40" s="164"/>
      <c r="TWE40" s="161"/>
      <c r="TWF40" s="164"/>
      <c r="TWG40" s="161"/>
      <c r="TWH40" s="164"/>
      <c r="TWI40" s="161"/>
      <c r="TWJ40" s="164"/>
      <c r="TWK40" s="161"/>
      <c r="TWL40" s="164"/>
      <c r="TWM40" s="161"/>
      <c r="TWN40" s="164"/>
      <c r="TWO40" s="161"/>
      <c r="TWP40" s="164"/>
      <c r="TWQ40" s="161"/>
      <c r="TWR40" s="164"/>
      <c r="TWS40" s="161"/>
      <c r="TWT40" s="164"/>
      <c r="TWU40" s="161"/>
      <c r="TWV40" s="164"/>
      <c r="TWW40" s="161"/>
      <c r="TWX40" s="164"/>
      <c r="TWY40" s="161"/>
      <c r="TWZ40" s="164"/>
      <c r="TXA40" s="161"/>
      <c r="TXB40" s="164"/>
      <c r="TXC40" s="161"/>
      <c r="TXD40" s="164"/>
      <c r="TXE40" s="161"/>
      <c r="TXF40" s="164"/>
      <c r="TXG40" s="161"/>
      <c r="TXH40" s="164"/>
      <c r="TXI40" s="161"/>
      <c r="TXJ40" s="164"/>
      <c r="TXK40" s="161"/>
      <c r="TXL40" s="164"/>
      <c r="TXM40" s="161"/>
      <c r="TXN40" s="164"/>
      <c r="TXO40" s="161"/>
      <c r="TXP40" s="164"/>
      <c r="TXQ40" s="161"/>
      <c r="TXR40" s="164"/>
      <c r="TXS40" s="161"/>
      <c r="TXT40" s="164"/>
      <c r="TXU40" s="161"/>
      <c r="TXV40" s="164"/>
      <c r="TXW40" s="161"/>
      <c r="TXX40" s="164"/>
      <c r="TXY40" s="161"/>
      <c r="TXZ40" s="164"/>
      <c r="TYA40" s="161"/>
      <c r="TYB40" s="164"/>
      <c r="TYC40" s="161"/>
      <c r="TYD40" s="164"/>
      <c r="TYE40" s="161"/>
      <c r="TYF40" s="164"/>
      <c r="TYG40" s="161"/>
      <c r="TYH40" s="164"/>
      <c r="TYI40" s="161"/>
      <c r="TYJ40" s="164"/>
      <c r="TYK40" s="161"/>
      <c r="TYL40" s="164"/>
      <c r="TYM40" s="161"/>
      <c r="TYN40" s="164"/>
      <c r="TYO40" s="161"/>
      <c r="TYP40" s="164"/>
      <c r="TYQ40" s="161"/>
      <c r="TYR40" s="164"/>
      <c r="TYS40" s="161"/>
      <c r="TYT40" s="164"/>
      <c r="TYU40" s="161"/>
      <c r="TYV40" s="164"/>
      <c r="TYW40" s="161"/>
      <c r="TYX40" s="164"/>
      <c r="TYY40" s="161"/>
      <c r="TYZ40" s="164"/>
      <c r="TZA40" s="161"/>
      <c r="TZB40" s="164"/>
      <c r="TZC40" s="161"/>
      <c r="TZD40" s="164"/>
      <c r="TZE40" s="161"/>
      <c r="TZF40" s="164"/>
      <c r="TZG40" s="161"/>
      <c r="TZH40" s="164"/>
      <c r="TZI40" s="161"/>
      <c r="TZJ40" s="164"/>
      <c r="TZK40" s="161"/>
      <c r="TZL40" s="164"/>
      <c r="TZM40" s="161"/>
      <c r="TZN40" s="164"/>
      <c r="TZO40" s="161"/>
      <c r="TZP40" s="164"/>
      <c r="TZQ40" s="161"/>
      <c r="TZR40" s="164"/>
      <c r="TZS40" s="161"/>
      <c r="TZT40" s="164"/>
      <c r="TZU40" s="161"/>
      <c r="TZV40" s="164"/>
      <c r="TZW40" s="161"/>
      <c r="TZX40" s="164"/>
      <c r="TZY40" s="161"/>
      <c r="TZZ40" s="164"/>
      <c r="UAA40" s="161"/>
      <c r="UAB40" s="164"/>
      <c r="UAC40" s="161"/>
      <c r="UAD40" s="164"/>
      <c r="UAE40" s="161"/>
      <c r="UAF40" s="164"/>
      <c r="UAG40" s="161"/>
      <c r="UAH40" s="164"/>
      <c r="UAI40" s="161"/>
      <c r="UAJ40" s="164"/>
      <c r="UAK40" s="161"/>
      <c r="UAL40" s="164"/>
      <c r="UAM40" s="161"/>
      <c r="UAN40" s="164"/>
      <c r="UAO40" s="161"/>
      <c r="UAP40" s="164"/>
      <c r="UAQ40" s="161"/>
      <c r="UAR40" s="164"/>
      <c r="UAS40" s="161"/>
      <c r="UAT40" s="164"/>
      <c r="UAU40" s="161"/>
      <c r="UAV40" s="164"/>
      <c r="UAW40" s="161"/>
      <c r="UAX40" s="164"/>
      <c r="UAY40" s="161"/>
      <c r="UAZ40" s="164"/>
      <c r="UBA40" s="161"/>
      <c r="UBB40" s="164"/>
      <c r="UBC40" s="161"/>
      <c r="UBD40" s="164"/>
      <c r="UBE40" s="161"/>
      <c r="UBF40" s="164"/>
      <c r="UBG40" s="161"/>
      <c r="UBH40" s="164"/>
      <c r="UBI40" s="161"/>
      <c r="UBJ40" s="164"/>
      <c r="UBK40" s="161"/>
      <c r="UBL40" s="164"/>
      <c r="UBM40" s="161"/>
      <c r="UBN40" s="164"/>
      <c r="UBO40" s="161"/>
      <c r="UBP40" s="164"/>
      <c r="UBQ40" s="161"/>
      <c r="UBR40" s="164"/>
      <c r="UBS40" s="161"/>
      <c r="UBT40" s="164"/>
      <c r="UBU40" s="161"/>
      <c r="UBV40" s="164"/>
      <c r="UBW40" s="161"/>
      <c r="UBX40" s="164"/>
      <c r="UBY40" s="161"/>
      <c r="UBZ40" s="164"/>
      <c r="UCA40" s="161"/>
      <c r="UCB40" s="164"/>
      <c r="UCC40" s="161"/>
      <c r="UCD40" s="164"/>
      <c r="UCE40" s="161"/>
      <c r="UCF40" s="164"/>
      <c r="UCG40" s="161"/>
      <c r="UCH40" s="164"/>
      <c r="UCI40" s="161"/>
      <c r="UCJ40" s="164"/>
      <c r="UCK40" s="161"/>
      <c r="UCL40" s="164"/>
      <c r="UCM40" s="161"/>
      <c r="UCN40" s="164"/>
      <c r="UCO40" s="161"/>
      <c r="UCP40" s="164"/>
      <c r="UCQ40" s="161"/>
      <c r="UCR40" s="164"/>
      <c r="UCS40" s="161"/>
      <c r="UCT40" s="164"/>
      <c r="UCU40" s="161"/>
      <c r="UCV40" s="164"/>
      <c r="UCW40" s="161"/>
      <c r="UCX40" s="164"/>
      <c r="UCY40" s="161"/>
      <c r="UCZ40" s="164"/>
      <c r="UDA40" s="161"/>
      <c r="UDB40" s="164"/>
      <c r="UDC40" s="161"/>
      <c r="UDD40" s="164"/>
      <c r="UDE40" s="161"/>
      <c r="UDF40" s="164"/>
      <c r="UDG40" s="161"/>
      <c r="UDH40" s="164"/>
      <c r="UDI40" s="161"/>
      <c r="UDJ40" s="164"/>
      <c r="UDK40" s="161"/>
      <c r="UDL40" s="164"/>
      <c r="UDM40" s="161"/>
      <c r="UDN40" s="164"/>
      <c r="UDO40" s="161"/>
      <c r="UDP40" s="164"/>
      <c r="UDQ40" s="161"/>
      <c r="UDR40" s="164"/>
      <c r="UDS40" s="161"/>
      <c r="UDT40" s="164"/>
      <c r="UDU40" s="161"/>
      <c r="UDV40" s="164"/>
      <c r="UDW40" s="161"/>
      <c r="UDX40" s="164"/>
      <c r="UDY40" s="161"/>
      <c r="UDZ40" s="164"/>
      <c r="UEA40" s="161"/>
      <c r="UEB40" s="164"/>
      <c r="UEC40" s="161"/>
      <c r="UED40" s="164"/>
      <c r="UEE40" s="161"/>
      <c r="UEF40" s="164"/>
      <c r="UEG40" s="161"/>
      <c r="UEH40" s="164"/>
      <c r="UEI40" s="161"/>
      <c r="UEJ40" s="164"/>
      <c r="UEK40" s="161"/>
      <c r="UEL40" s="164"/>
      <c r="UEM40" s="161"/>
      <c r="UEN40" s="164"/>
      <c r="UEO40" s="161"/>
      <c r="UEP40" s="164"/>
      <c r="UEQ40" s="161"/>
      <c r="UER40" s="164"/>
      <c r="UES40" s="161"/>
      <c r="UET40" s="164"/>
      <c r="UEU40" s="161"/>
      <c r="UEV40" s="164"/>
      <c r="UEW40" s="161"/>
      <c r="UEX40" s="164"/>
      <c r="UEY40" s="161"/>
      <c r="UEZ40" s="164"/>
      <c r="UFA40" s="161"/>
      <c r="UFB40" s="164"/>
      <c r="UFC40" s="161"/>
      <c r="UFD40" s="164"/>
      <c r="UFE40" s="161"/>
      <c r="UFF40" s="164"/>
      <c r="UFG40" s="161"/>
      <c r="UFH40" s="164"/>
      <c r="UFI40" s="161"/>
      <c r="UFJ40" s="164"/>
      <c r="UFK40" s="161"/>
      <c r="UFL40" s="164"/>
      <c r="UFM40" s="161"/>
      <c r="UFN40" s="164"/>
      <c r="UFO40" s="161"/>
      <c r="UFP40" s="164"/>
      <c r="UFQ40" s="161"/>
      <c r="UFR40" s="164"/>
      <c r="UFS40" s="161"/>
      <c r="UFT40" s="164"/>
      <c r="UFU40" s="161"/>
      <c r="UFV40" s="164"/>
      <c r="UFW40" s="161"/>
      <c r="UFX40" s="164"/>
      <c r="UFY40" s="161"/>
      <c r="UFZ40" s="164"/>
      <c r="UGA40" s="161"/>
      <c r="UGB40" s="164"/>
      <c r="UGC40" s="161"/>
      <c r="UGD40" s="164"/>
      <c r="UGE40" s="161"/>
      <c r="UGF40" s="164"/>
      <c r="UGG40" s="161"/>
      <c r="UGH40" s="164"/>
      <c r="UGI40" s="161"/>
      <c r="UGJ40" s="164"/>
      <c r="UGK40" s="161"/>
      <c r="UGL40" s="164"/>
      <c r="UGM40" s="161"/>
      <c r="UGN40" s="164"/>
      <c r="UGO40" s="161"/>
      <c r="UGP40" s="164"/>
      <c r="UGQ40" s="161"/>
      <c r="UGR40" s="164"/>
      <c r="UGS40" s="161"/>
      <c r="UGT40" s="164"/>
      <c r="UGU40" s="161"/>
      <c r="UGV40" s="164"/>
      <c r="UGW40" s="161"/>
      <c r="UGX40" s="164"/>
      <c r="UGY40" s="161"/>
      <c r="UGZ40" s="164"/>
      <c r="UHA40" s="161"/>
      <c r="UHB40" s="164"/>
      <c r="UHC40" s="161"/>
      <c r="UHD40" s="164"/>
      <c r="UHE40" s="161"/>
      <c r="UHF40" s="164"/>
      <c r="UHG40" s="161"/>
      <c r="UHH40" s="164"/>
      <c r="UHI40" s="161"/>
      <c r="UHJ40" s="164"/>
      <c r="UHK40" s="161"/>
      <c r="UHL40" s="164"/>
      <c r="UHM40" s="161"/>
      <c r="UHN40" s="164"/>
      <c r="UHO40" s="161"/>
      <c r="UHP40" s="164"/>
      <c r="UHQ40" s="161"/>
      <c r="UHR40" s="164"/>
      <c r="UHS40" s="161"/>
      <c r="UHT40" s="164"/>
      <c r="UHU40" s="161"/>
      <c r="UHV40" s="164"/>
      <c r="UHW40" s="161"/>
      <c r="UHX40" s="164"/>
      <c r="UHY40" s="161"/>
      <c r="UHZ40" s="164"/>
      <c r="UIA40" s="161"/>
      <c r="UIB40" s="164"/>
      <c r="UIC40" s="161"/>
      <c r="UID40" s="164"/>
      <c r="UIE40" s="161"/>
      <c r="UIF40" s="164"/>
      <c r="UIG40" s="161"/>
      <c r="UIH40" s="164"/>
      <c r="UII40" s="161"/>
      <c r="UIJ40" s="164"/>
      <c r="UIK40" s="161"/>
      <c r="UIL40" s="164"/>
      <c r="UIM40" s="161"/>
      <c r="UIN40" s="164"/>
      <c r="UIO40" s="161"/>
      <c r="UIP40" s="164"/>
      <c r="UIQ40" s="161"/>
      <c r="UIR40" s="164"/>
      <c r="UIS40" s="161"/>
      <c r="UIT40" s="164"/>
      <c r="UIU40" s="161"/>
      <c r="UIV40" s="164"/>
      <c r="UIW40" s="161"/>
      <c r="UIX40" s="164"/>
      <c r="UIY40" s="161"/>
      <c r="UIZ40" s="164"/>
      <c r="UJA40" s="161"/>
      <c r="UJB40" s="164"/>
      <c r="UJC40" s="161"/>
      <c r="UJD40" s="164"/>
      <c r="UJE40" s="161"/>
      <c r="UJF40" s="164"/>
      <c r="UJG40" s="161"/>
      <c r="UJH40" s="164"/>
      <c r="UJI40" s="161"/>
      <c r="UJJ40" s="164"/>
      <c r="UJK40" s="161"/>
      <c r="UJL40" s="164"/>
      <c r="UJM40" s="161"/>
      <c r="UJN40" s="164"/>
      <c r="UJO40" s="161"/>
      <c r="UJP40" s="164"/>
      <c r="UJQ40" s="161"/>
      <c r="UJR40" s="164"/>
      <c r="UJS40" s="161"/>
      <c r="UJT40" s="164"/>
      <c r="UJU40" s="161"/>
      <c r="UJV40" s="164"/>
      <c r="UJW40" s="161"/>
      <c r="UJX40" s="164"/>
      <c r="UJY40" s="161"/>
      <c r="UJZ40" s="164"/>
      <c r="UKA40" s="161"/>
      <c r="UKB40" s="164"/>
      <c r="UKC40" s="161"/>
      <c r="UKD40" s="164"/>
      <c r="UKE40" s="161"/>
      <c r="UKF40" s="164"/>
      <c r="UKG40" s="161"/>
      <c r="UKH40" s="164"/>
      <c r="UKI40" s="161"/>
      <c r="UKJ40" s="164"/>
      <c r="UKK40" s="161"/>
      <c r="UKL40" s="164"/>
      <c r="UKM40" s="161"/>
      <c r="UKN40" s="164"/>
      <c r="UKO40" s="161"/>
      <c r="UKP40" s="164"/>
      <c r="UKQ40" s="161"/>
      <c r="UKR40" s="164"/>
      <c r="UKS40" s="161"/>
      <c r="UKT40" s="164"/>
      <c r="UKU40" s="161"/>
      <c r="UKV40" s="164"/>
      <c r="UKW40" s="161"/>
      <c r="UKX40" s="164"/>
      <c r="UKY40" s="161"/>
      <c r="UKZ40" s="164"/>
      <c r="ULA40" s="161"/>
      <c r="ULB40" s="164"/>
      <c r="ULC40" s="161"/>
      <c r="ULD40" s="164"/>
      <c r="ULE40" s="161"/>
      <c r="ULF40" s="164"/>
      <c r="ULG40" s="161"/>
      <c r="ULH40" s="164"/>
      <c r="ULI40" s="161"/>
      <c r="ULJ40" s="164"/>
      <c r="ULK40" s="161"/>
      <c r="ULL40" s="164"/>
      <c r="ULM40" s="161"/>
      <c r="ULN40" s="164"/>
      <c r="ULO40" s="161"/>
      <c r="ULP40" s="164"/>
      <c r="ULQ40" s="161"/>
      <c r="ULR40" s="164"/>
      <c r="ULS40" s="161"/>
      <c r="ULT40" s="164"/>
      <c r="ULU40" s="161"/>
      <c r="ULV40" s="164"/>
      <c r="ULW40" s="161"/>
      <c r="ULX40" s="164"/>
      <c r="ULY40" s="161"/>
      <c r="ULZ40" s="164"/>
      <c r="UMA40" s="161"/>
      <c r="UMB40" s="164"/>
      <c r="UMC40" s="161"/>
      <c r="UMD40" s="164"/>
      <c r="UME40" s="161"/>
      <c r="UMF40" s="164"/>
      <c r="UMG40" s="161"/>
      <c r="UMH40" s="164"/>
      <c r="UMI40" s="161"/>
      <c r="UMJ40" s="164"/>
      <c r="UMK40" s="161"/>
      <c r="UML40" s="164"/>
      <c r="UMM40" s="161"/>
      <c r="UMN40" s="164"/>
      <c r="UMO40" s="161"/>
      <c r="UMP40" s="164"/>
      <c r="UMQ40" s="161"/>
      <c r="UMR40" s="164"/>
      <c r="UMS40" s="161"/>
      <c r="UMT40" s="164"/>
      <c r="UMU40" s="161"/>
      <c r="UMV40" s="164"/>
      <c r="UMW40" s="161"/>
      <c r="UMX40" s="164"/>
      <c r="UMY40" s="161"/>
      <c r="UMZ40" s="164"/>
      <c r="UNA40" s="161"/>
      <c r="UNB40" s="164"/>
      <c r="UNC40" s="161"/>
      <c r="UND40" s="164"/>
      <c r="UNE40" s="161"/>
      <c r="UNF40" s="164"/>
      <c r="UNG40" s="161"/>
      <c r="UNH40" s="164"/>
      <c r="UNI40" s="161"/>
      <c r="UNJ40" s="164"/>
      <c r="UNK40" s="161"/>
      <c r="UNL40" s="164"/>
      <c r="UNM40" s="161"/>
      <c r="UNN40" s="164"/>
      <c r="UNO40" s="161"/>
      <c r="UNP40" s="164"/>
      <c r="UNQ40" s="161"/>
      <c r="UNR40" s="164"/>
      <c r="UNS40" s="161"/>
      <c r="UNT40" s="164"/>
      <c r="UNU40" s="161"/>
      <c r="UNV40" s="164"/>
      <c r="UNW40" s="161"/>
      <c r="UNX40" s="164"/>
      <c r="UNY40" s="161"/>
      <c r="UNZ40" s="164"/>
      <c r="UOA40" s="161"/>
      <c r="UOB40" s="164"/>
      <c r="UOC40" s="161"/>
      <c r="UOD40" s="164"/>
      <c r="UOE40" s="161"/>
      <c r="UOF40" s="164"/>
      <c r="UOG40" s="161"/>
      <c r="UOH40" s="164"/>
      <c r="UOI40" s="161"/>
      <c r="UOJ40" s="164"/>
      <c r="UOK40" s="161"/>
      <c r="UOL40" s="164"/>
      <c r="UOM40" s="161"/>
      <c r="UON40" s="164"/>
      <c r="UOO40" s="161"/>
      <c r="UOP40" s="164"/>
      <c r="UOQ40" s="161"/>
      <c r="UOR40" s="164"/>
      <c r="UOS40" s="161"/>
      <c r="UOT40" s="164"/>
      <c r="UOU40" s="161"/>
      <c r="UOV40" s="164"/>
      <c r="UOW40" s="161"/>
      <c r="UOX40" s="164"/>
      <c r="UOY40" s="161"/>
      <c r="UOZ40" s="164"/>
      <c r="UPA40" s="161"/>
      <c r="UPB40" s="164"/>
      <c r="UPC40" s="161"/>
      <c r="UPD40" s="164"/>
      <c r="UPE40" s="161"/>
      <c r="UPF40" s="164"/>
      <c r="UPG40" s="161"/>
      <c r="UPH40" s="164"/>
      <c r="UPI40" s="161"/>
      <c r="UPJ40" s="164"/>
      <c r="UPK40" s="161"/>
      <c r="UPL40" s="164"/>
      <c r="UPM40" s="161"/>
      <c r="UPN40" s="164"/>
      <c r="UPO40" s="161"/>
      <c r="UPP40" s="164"/>
      <c r="UPQ40" s="161"/>
      <c r="UPR40" s="164"/>
      <c r="UPS40" s="161"/>
      <c r="UPT40" s="164"/>
      <c r="UPU40" s="161"/>
      <c r="UPV40" s="164"/>
      <c r="UPW40" s="161"/>
      <c r="UPX40" s="164"/>
      <c r="UPY40" s="161"/>
      <c r="UPZ40" s="164"/>
      <c r="UQA40" s="161"/>
      <c r="UQB40" s="164"/>
      <c r="UQC40" s="161"/>
      <c r="UQD40" s="164"/>
      <c r="UQE40" s="161"/>
      <c r="UQF40" s="164"/>
      <c r="UQG40" s="161"/>
      <c r="UQH40" s="164"/>
      <c r="UQI40" s="161"/>
      <c r="UQJ40" s="164"/>
      <c r="UQK40" s="161"/>
      <c r="UQL40" s="164"/>
      <c r="UQM40" s="161"/>
      <c r="UQN40" s="164"/>
      <c r="UQO40" s="161"/>
      <c r="UQP40" s="164"/>
      <c r="UQQ40" s="161"/>
      <c r="UQR40" s="164"/>
      <c r="UQS40" s="161"/>
      <c r="UQT40" s="164"/>
      <c r="UQU40" s="161"/>
      <c r="UQV40" s="164"/>
      <c r="UQW40" s="161"/>
      <c r="UQX40" s="164"/>
      <c r="UQY40" s="161"/>
      <c r="UQZ40" s="164"/>
      <c r="URA40" s="161"/>
      <c r="URB40" s="164"/>
      <c r="URC40" s="161"/>
      <c r="URD40" s="164"/>
      <c r="URE40" s="161"/>
      <c r="URF40" s="164"/>
      <c r="URG40" s="161"/>
      <c r="URH40" s="164"/>
      <c r="URI40" s="161"/>
      <c r="URJ40" s="164"/>
      <c r="URK40" s="161"/>
      <c r="URL40" s="164"/>
      <c r="URM40" s="161"/>
      <c r="URN40" s="164"/>
      <c r="URO40" s="161"/>
      <c r="URP40" s="164"/>
      <c r="URQ40" s="161"/>
      <c r="URR40" s="164"/>
      <c r="URS40" s="161"/>
      <c r="URT40" s="164"/>
      <c r="URU40" s="161"/>
      <c r="URV40" s="164"/>
      <c r="URW40" s="161"/>
      <c r="URX40" s="164"/>
      <c r="URY40" s="161"/>
      <c r="URZ40" s="164"/>
      <c r="USA40" s="161"/>
      <c r="USB40" s="164"/>
      <c r="USC40" s="161"/>
      <c r="USD40" s="164"/>
      <c r="USE40" s="161"/>
      <c r="USF40" s="164"/>
      <c r="USG40" s="161"/>
      <c r="USH40" s="164"/>
      <c r="USI40" s="161"/>
      <c r="USJ40" s="164"/>
      <c r="USK40" s="161"/>
      <c r="USL40" s="164"/>
      <c r="USM40" s="161"/>
      <c r="USN40" s="164"/>
      <c r="USO40" s="161"/>
      <c r="USP40" s="164"/>
      <c r="USQ40" s="161"/>
      <c r="USR40" s="164"/>
      <c r="USS40" s="161"/>
      <c r="UST40" s="164"/>
      <c r="USU40" s="161"/>
      <c r="USV40" s="164"/>
      <c r="USW40" s="161"/>
      <c r="USX40" s="164"/>
      <c r="USY40" s="161"/>
      <c r="USZ40" s="164"/>
      <c r="UTA40" s="161"/>
      <c r="UTB40" s="164"/>
      <c r="UTC40" s="161"/>
      <c r="UTD40" s="164"/>
      <c r="UTE40" s="161"/>
      <c r="UTF40" s="164"/>
      <c r="UTG40" s="161"/>
      <c r="UTH40" s="164"/>
      <c r="UTI40" s="161"/>
      <c r="UTJ40" s="164"/>
      <c r="UTK40" s="161"/>
      <c r="UTL40" s="164"/>
      <c r="UTM40" s="161"/>
      <c r="UTN40" s="164"/>
      <c r="UTO40" s="161"/>
      <c r="UTP40" s="164"/>
      <c r="UTQ40" s="161"/>
      <c r="UTR40" s="164"/>
      <c r="UTS40" s="161"/>
      <c r="UTT40" s="164"/>
      <c r="UTU40" s="161"/>
      <c r="UTV40" s="164"/>
      <c r="UTW40" s="161"/>
      <c r="UTX40" s="164"/>
      <c r="UTY40" s="161"/>
      <c r="UTZ40" s="164"/>
      <c r="UUA40" s="161"/>
      <c r="UUB40" s="164"/>
      <c r="UUC40" s="161"/>
      <c r="UUD40" s="164"/>
      <c r="UUE40" s="161"/>
      <c r="UUF40" s="164"/>
      <c r="UUG40" s="161"/>
      <c r="UUH40" s="164"/>
      <c r="UUI40" s="161"/>
      <c r="UUJ40" s="164"/>
      <c r="UUK40" s="161"/>
      <c r="UUL40" s="164"/>
      <c r="UUM40" s="161"/>
      <c r="UUN40" s="164"/>
      <c r="UUO40" s="161"/>
      <c r="UUP40" s="164"/>
      <c r="UUQ40" s="161"/>
      <c r="UUR40" s="164"/>
      <c r="UUS40" s="161"/>
      <c r="UUT40" s="164"/>
      <c r="UUU40" s="161"/>
      <c r="UUV40" s="164"/>
      <c r="UUW40" s="161"/>
      <c r="UUX40" s="164"/>
      <c r="UUY40" s="161"/>
      <c r="UUZ40" s="164"/>
      <c r="UVA40" s="161"/>
      <c r="UVB40" s="164"/>
      <c r="UVC40" s="161"/>
      <c r="UVD40" s="164"/>
      <c r="UVE40" s="161"/>
      <c r="UVF40" s="164"/>
      <c r="UVG40" s="161"/>
      <c r="UVH40" s="164"/>
      <c r="UVI40" s="161"/>
      <c r="UVJ40" s="164"/>
      <c r="UVK40" s="161"/>
      <c r="UVL40" s="164"/>
      <c r="UVM40" s="161"/>
      <c r="UVN40" s="164"/>
      <c r="UVO40" s="161"/>
      <c r="UVP40" s="164"/>
      <c r="UVQ40" s="161"/>
      <c r="UVR40" s="164"/>
      <c r="UVS40" s="161"/>
      <c r="UVT40" s="164"/>
      <c r="UVU40" s="161"/>
      <c r="UVV40" s="164"/>
      <c r="UVW40" s="161"/>
      <c r="UVX40" s="164"/>
      <c r="UVY40" s="161"/>
      <c r="UVZ40" s="164"/>
      <c r="UWA40" s="161"/>
      <c r="UWB40" s="164"/>
      <c r="UWC40" s="161"/>
      <c r="UWD40" s="164"/>
      <c r="UWE40" s="161"/>
      <c r="UWF40" s="164"/>
      <c r="UWG40" s="161"/>
      <c r="UWH40" s="164"/>
      <c r="UWI40" s="161"/>
      <c r="UWJ40" s="164"/>
      <c r="UWK40" s="161"/>
      <c r="UWL40" s="164"/>
      <c r="UWM40" s="161"/>
      <c r="UWN40" s="164"/>
      <c r="UWO40" s="161"/>
      <c r="UWP40" s="164"/>
      <c r="UWQ40" s="161"/>
      <c r="UWR40" s="164"/>
      <c r="UWS40" s="161"/>
      <c r="UWT40" s="164"/>
      <c r="UWU40" s="161"/>
      <c r="UWV40" s="164"/>
      <c r="UWW40" s="161"/>
      <c r="UWX40" s="164"/>
      <c r="UWY40" s="161"/>
      <c r="UWZ40" s="164"/>
      <c r="UXA40" s="161"/>
      <c r="UXB40" s="164"/>
      <c r="UXC40" s="161"/>
      <c r="UXD40" s="164"/>
      <c r="UXE40" s="161"/>
      <c r="UXF40" s="164"/>
      <c r="UXG40" s="161"/>
      <c r="UXH40" s="164"/>
      <c r="UXI40" s="161"/>
      <c r="UXJ40" s="164"/>
      <c r="UXK40" s="161"/>
      <c r="UXL40" s="164"/>
      <c r="UXM40" s="161"/>
      <c r="UXN40" s="164"/>
      <c r="UXO40" s="161"/>
      <c r="UXP40" s="164"/>
      <c r="UXQ40" s="161"/>
      <c r="UXR40" s="164"/>
      <c r="UXS40" s="161"/>
      <c r="UXT40" s="164"/>
      <c r="UXU40" s="161"/>
      <c r="UXV40" s="164"/>
      <c r="UXW40" s="161"/>
      <c r="UXX40" s="164"/>
      <c r="UXY40" s="161"/>
      <c r="UXZ40" s="164"/>
      <c r="UYA40" s="161"/>
      <c r="UYB40" s="164"/>
      <c r="UYC40" s="161"/>
      <c r="UYD40" s="164"/>
      <c r="UYE40" s="161"/>
      <c r="UYF40" s="164"/>
      <c r="UYG40" s="161"/>
      <c r="UYH40" s="164"/>
      <c r="UYI40" s="161"/>
      <c r="UYJ40" s="164"/>
      <c r="UYK40" s="161"/>
      <c r="UYL40" s="164"/>
      <c r="UYM40" s="161"/>
      <c r="UYN40" s="164"/>
      <c r="UYO40" s="161"/>
      <c r="UYP40" s="164"/>
      <c r="UYQ40" s="161"/>
      <c r="UYR40" s="164"/>
      <c r="UYS40" s="161"/>
      <c r="UYT40" s="164"/>
      <c r="UYU40" s="161"/>
      <c r="UYV40" s="164"/>
      <c r="UYW40" s="161"/>
      <c r="UYX40" s="164"/>
      <c r="UYY40" s="161"/>
      <c r="UYZ40" s="164"/>
      <c r="UZA40" s="161"/>
      <c r="UZB40" s="164"/>
      <c r="UZC40" s="161"/>
      <c r="UZD40" s="164"/>
      <c r="UZE40" s="161"/>
      <c r="UZF40" s="164"/>
      <c r="UZG40" s="161"/>
      <c r="UZH40" s="164"/>
      <c r="UZI40" s="161"/>
      <c r="UZJ40" s="164"/>
      <c r="UZK40" s="161"/>
      <c r="UZL40" s="164"/>
      <c r="UZM40" s="161"/>
      <c r="UZN40" s="164"/>
      <c r="UZO40" s="161"/>
      <c r="UZP40" s="164"/>
      <c r="UZQ40" s="161"/>
      <c r="UZR40" s="164"/>
      <c r="UZS40" s="161"/>
      <c r="UZT40" s="164"/>
      <c r="UZU40" s="161"/>
      <c r="UZV40" s="164"/>
      <c r="UZW40" s="161"/>
      <c r="UZX40" s="164"/>
      <c r="UZY40" s="161"/>
      <c r="UZZ40" s="164"/>
      <c r="VAA40" s="161"/>
      <c r="VAB40" s="164"/>
      <c r="VAC40" s="161"/>
      <c r="VAD40" s="164"/>
      <c r="VAE40" s="161"/>
      <c r="VAF40" s="164"/>
      <c r="VAG40" s="161"/>
      <c r="VAH40" s="164"/>
      <c r="VAI40" s="161"/>
      <c r="VAJ40" s="164"/>
      <c r="VAK40" s="161"/>
      <c r="VAL40" s="164"/>
      <c r="VAM40" s="161"/>
      <c r="VAN40" s="164"/>
      <c r="VAO40" s="161"/>
      <c r="VAP40" s="164"/>
      <c r="VAQ40" s="161"/>
      <c r="VAR40" s="164"/>
      <c r="VAS40" s="161"/>
      <c r="VAT40" s="164"/>
      <c r="VAU40" s="161"/>
      <c r="VAV40" s="164"/>
      <c r="VAW40" s="161"/>
      <c r="VAX40" s="164"/>
      <c r="VAY40" s="161"/>
      <c r="VAZ40" s="164"/>
      <c r="VBA40" s="161"/>
      <c r="VBB40" s="164"/>
      <c r="VBC40" s="161"/>
      <c r="VBD40" s="164"/>
      <c r="VBE40" s="161"/>
      <c r="VBF40" s="164"/>
      <c r="VBG40" s="161"/>
      <c r="VBH40" s="164"/>
      <c r="VBI40" s="161"/>
      <c r="VBJ40" s="164"/>
      <c r="VBK40" s="161"/>
      <c r="VBL40" s="164"/>
      <c r="VBM40" s="161"/>
      <c r="VBN40" s="164"/>
      <c r="VBO40" s="161"/>
      <c r="VBP40" s="164"/>
      <c r="VBQ40" s="161"/>
      <c r="VBR40" s="164"/>
      <c r="VBS40" s="161"/>
      <c r="VBT40" s="164"/>
      <c r="VBU40" s="161"/>
      <c r="VBV40" s="164"/>
      <c r="VBW40" s="161"/>
      <c r="VBX40" s="164"/>
      <c r="VBY40" s="161"/>
      <c r="VBZ40" s="164"/>
      <c r="VCA40" s="161"/>
      <c r="VCB40" s="164"/>
      <c r="VCC40" s="161"/>
      <c r="VCD40" s="164"/>
      <c r="VCE40" s="161"/>
      <c r="VCF40" s="164"/>
      <c r="VCG40" s="161"/>
      <c r="VCH40" s="164"/>
      <c r="VCI40" s="161"/>
      <c r="VCJ40" s="164"/>
      <c r="VCK40" s="161"/>
      <c r="VCL40" s="164"/>
      <c r="VCM40" s="161"/>
      <c r="VCN40" s="164"/>
      <c r="VCO40" s="161"/>
      <c r="VCP40" s="164"/>
      <c r="VCQ40" s="161"/>
      <c r="VCR40" s="164"/>
      <c r="VCS40" s="161"/>
      <c r="VCT40" s="164"/>
      <c r="VCU40" s="161"/>
      <c r="VCV40" s="164"/>
      <c r="VCW40" s="161"/>
      <c r="VCX40" s="164"/>
      <c r="VCY40" s="161"/>
      <c r="VCZ40" s="164"/>
      <c r="VDA40" s="161"/>
      <c r="VDB40" s="164"/>
      <c r="VDC40" s="161"/>
      <c r="VDD40" s="164"/>
      <c r="VDE40" s="161"/>
      <c r="VDF40" s="164"/>
      <c r="VDG40" s="161"/>
      <c r="VDH40" s="164"/>
      <c r="VDI40" s="161"/>
      <c r="VDJ40" s="164"/>
      <c r="VDK40" s="161"/>
      <c r="VDL40" s="164"/>
      <c r="VDM40" s="161"/>
      <c r="VDN40" s="164"/>
      <c r="VDO40" s="161"/>
      <c r="VDP40" s="164"/>
      <c r="VDQ40" s="161"/>
      <c r="VDR40" s="164"/>
      <c r="VDS40" s="161"/>
      <c r="VDT40" s="164"/>
      <c r="VDU40" s="161"/>
      <c r="VDV40" s="164"/>
      <c r="VDW40" s="161"/>
      <c r="VDX40" s="164"/>
      <c r="VDY40" s="161"/>
      <c r="VDZ40" s="164"/>
      <c r="VEA40" s="161"/>
      <c r="VEB40" s="164"/>
      <c r="VEC40" s="161"/>
      <c r="VED40" s="164"/>
      <c r="VEE40" s="161"/>
      <c r="VEF40" s="164"/>
      <c r="VEG40" s="161"/>
      <c r="VEH40" s="164"/>
      <c r="VEI40" s="161"/>
      <c r="VEJ40" s="164"/>
      <c r="VEK40" s="161"/>
      <c r="VEL40" s="164"/>
      <c r="VEM40" s="161"/>
      <c r="VEN40" s="164"/>
      <c r="VEO40" s="161"/>
      <c r="VEP40" s="164"/>
      <c r="VEQ40" s="161"/>
      <c r="VER40" s="164"/>
      <c r="VES40" s="161"/>
      <c r="VET40" s="164"/>
      <c r="VEU40" s="161"/>
      <c r="VEV40" s="164"/>
      <c r="VEW40" s="161"/>
      <c r="VEX40" s="164"/>
      <c r="VEY40" s="161"/>
      <c r="VEZ40" s="164"/>
      <c r="VFA40" s="161"/>
      <c r="VFB40" s="164"/>
      <c r="VFC40" s="161"/>
      <c r="VFD40" s="164"/>
      <c r="VFE40" s="161"/>
      <c r="VFF40" s="164"/>
      <c r="VFG40" s="161"/>
      <c r="VFH40" s="164"/>
      <c r="VFI40" s="161"/>
      <c r="VFJ40" s="164"/>
      <c r="VFK40" s="161"/>
      <c r="VFL40" s="164"/>
      <c r="VFM40" s="161"/>
      <c r="VFN40" s="164"/>
      <c r="VFO40" s="161"/>
      <c r="VFP40" s="164"/>
      <c r="VFQ40" s="161"/>
      <c r="VFR40" s="164"/>
      <c r="VFS40" s="161"/>
      <c r="VFT40" s="164"/>
      <c r="VFU40" s="161"/>
      <c r="VFV40" s="164"/>
      <c r="VFW40" s="161"/>
      <c r="VFX40" s="164"/>
      <c r="VFY40" s="161"/>
      <c r="VFZ40" s="164"/>
      <c r="VGA40" s="161"/>
      <c r="VGB40" s="164"/>
      <c r="VGC40" s="161"/>
      <c r="VGD40" s="164"/>
      <c r="VGE40" s="161"/>
      <c r="VGF40" s="164"/>
      <c r="VGG40" s="161"/>
      <c r="VGH40" s="164"/>
      <c r="VGI40" s="161"/>
      <c r="VGJ40" s="164"/>
      <c r="VGK40" s="161"/>
      <c r="VGL40" s="164"/>
      <c r="VGM40" s="161"/>
      <c r="VGN40" s="164"/>
      <c r="VGO40" s="161"/>
      <c r="VGP40" s="164"/>
      <c r="VGQ40" s="161"/>
      <c r="VGR40" s="164"/>
      <c r="VGS40" s="161"/>
      <c r="VGT40" s="164"/>
      <c r="VGU40" s="161"/>
      <c r="VGV40" s="164"/>
      <c r="VGW40" s="161"/>
      <c r="VGX40" s="164"/>
      <c r="VGY40" s="161"/>
      <c r="VGZ40" s="164"/>
      <c r="VHA40" s="161"/>
      <c r="VHB40" s="164"/>
      <c r="VHC40" s="161"/>
      <c r="VHD40" s="164"/>
      <c r="VHE40" s="161"/>
      <c r="VHF40" s="164"/>
      <c r="VHG40" s="161"/>
      <c r="VHH40" s="164"/>
      <c r="VHI40" s="161"/>
      <c r="VHJ40" s="164"/>
      <c r="VHK40" s="161"/>
      <c r="VHL40" s="164"/>
      <c r="VHM40" s="161"/>
      <c r="VHN40" s="164"/>
      <c r="VHO40" s="161"/>
      <c r="VHP40" s="164"/>
      <c r="VHQ40" s="161"/>
      <c r="VHR40" s="164"/>
      <c r="VHS40" s="161"/>
      <c r="VHT40" s="164"/>
      <c r="VHU40" s="161"/>
      <c r="VHV40" s="164"/>
      <c r="VHW40" s="161"/>
      <c r="VHX40" s="164"/>
      <c r="VHY40" s="161"/>
      <c r="VHZ40" s="164"/>
      <c r="VIA40" s="161"/>
      <c r="VIB40" s="164"/>
      <c r="VIC40" s="161"/>
      <c r="VID40" s="164"/>
      <c r="VIE40" s="161"/>
      <c r="VIF40" s="164"/>
      <c r="VIG40" s="161"/>
      <c r="VIH40" s="164"/>
      <c r="VII40" s="161"/>
      <c r="VIJ40" s="164"/>
      <c r="VIK40" s="161"/>
      <c r="VIL40" s="164"/>
      <c r="VIM40" s="161"/>
      <c r="VIN40" s="164"/>
      <c r="VIO40" s="161"/>
      <c r="VIP40" s="164"/>
      <c r="VIQ40" s="161"/>
      <c r="VIR40" s="164"/>
      <c r="VIS40" s="161"/>
      <c r="VIT40" s="164"/>
      <c r="VIU40" s="161"/>
      <c r="VIV40" s="164"/>
      <c r="VIW40" s="161"/>
      <c r="VIX40" s="164"/>
      <c r="VIY40" s="161"/>
      <c r="VIZ40" s="164"/>
      <c r="VJA40" s="161"/>
      <c r="VJB40" s="164"/>
      <c r="VJC40" s="161"/>
      <c r="VJD40" s="164"/>
      <c r="VJE40" s="161"/>
      <c r="VJF40" s="164"/>
      <c r="VJG40" s="161"/>
      <c r="VJH40" s="164"/>
      <c r="VJI40" s="161"/>
      <c r="VJJ40" s="164"/>
      <c r="VJK40" s="161"/>
      <c r="VJL40" s="164"/>
      <c r="VJM40" s="161"/>
      <c r="VJN40" s="164"/>
      <c r="VJO40" s="161"/>
      <c r="VJP40" s="164"/>
      <c r="VJQ40" s="161"/>
      <c r="VJR40" s="164"/>
      <c r="VJS40" s="161"/>
      <c r="VJT40" s="164"/>
      <c r="VJU40" s="161"/>
      <c r="VJV40" s="164"/>
      <c r="VJW40" s="161"/>
      <c r="VJX40" s="164"/>
      <c r="VJY40" s="161"/>
      <c r="VJZ40" s="164"/>
      <c r="VKA40" s="161"/>
      <c r="VKB40" s="164"/>
      <c r="VKC40" s="161"/>
      <c r="VKD40" s="164"/>
      <c r="VKE40" s="161"/>
      <c r="VKF40" s="164"/>
      <c r="VKG40" s="161"/>
      <c r="VKH40" s="164"/>
      <c r="VKI40" s="161"/>
      <c r="VKJ40" s="164"/>
      <c r="VKK40" s="161"/>
      <c r="VKL40" s="164"/>
      <c r="VKM40" s="161"/>
      <c r="VKN40" s="164"/>
      <c r="VKO40" s="161"/>
      <c r="VKP40" s="164"/>
      <c r="VKQ40" s="161"/>
      <c r="VKR40" s="164"/>
      <c r="VKS40" s="161"/>
      <c r="VKT40" s="164"/>
      <c r="VKU40" s="161"/>
      <c r="VKV40" s="164"/>
      <c r="VKW40" s="161"/>
      <c r="VKX40" s="164"/>
      <c r="VKY40" s="161"/>
      <c r="VKZ40" s="164"/>
      <c r="VLA40" s="161"/>
      <c r="VLB40" s="164"/>
      <c r="VLC40" s="161"/>
      <c r="VLD40" s="164"/>
      <c r="VLE40" s="161"/>
      <c r="VLF40" s="164"/>
      <c r="VLG40" s="161"/>
      <c r="VLH40" s="164"/>
      <c r="VLI40" s="161"/>
      <c r="VLJ40" s="164"/>
      <c r="VLK40" s="161"/>
      <c r="VLL40" s="164"/>
      <c r="VLM40" s="161"/>
      <c r="VLN40" s="164"/>
      <c r="VLO40" s="161"/>
      <c r="VLP40" s="164"/>
      <c r="VLQ40" s="161"/>
      <c r="VLR40" s="164"/>
      <c r="VLS40" s="161"/>
      <c r="VLT40" s="164"/>
      <c r="VLU40" s="161"/>
      <c r="VLV40" s="164"/>
      <c r="VLW40" s="161"/>
      <c r="VLX40" s="164"/>
      <c r="VLY40" s="161"/>
      <c r="VLZ40" s="164"/>
      <c r="VMA40" s="161"/>
      <c r="VMB40" s="164"/>
      <c r="VMC40" s="161"/>
      <c r="VMD40" s="164"/>
      <c r="VME40" s="161"/>
      <c r="VMF40" s="164"/>
      <c r="VMG40" s="161"/>
      <c r="VMH40" s="164"/>
      <c r="VMI40" s="161"/>
      <c r="VMJ40" s="164"/>
      <c r="VMK40" s="161"/>
      <c r="VML40" s="164"/>
      <c r="VMM40" s="161"/>
      <c r="VMN40" s="164"/>
      <c r="VMO40" s="161"/>
      <c r="VMP40" s="164"/>
      <c r="VMQ40" s="161"/>
      <c r="VMR40" s="164"/>
      <c r="VMS40" s="161"/>
      <c r="VMT40" s="164"/>
      <c r="VMU40" s="161"/>
      <c r="VMV40" s="164"/>
      <c r="VMW40" s="161"/>
      <c r="VMX40" s="164"/>
      <c r="VMY40" s="161"/>
      <c r="VMZ40" s="164"/>
      <c r="VNA40" s="161"/>
      <c r="VNB40" s="164"/>
      <c r="VNC40" s="161"/>
      <c r="VND40" s="164"/>
      <c r="VNE40" s="161"/>
      <c r="VNF40" s="164"/>
      <c r="VNG40" s="161"/>
      <c r="VNH40" s="164"/>
      <c r="VNI40" s="161"/>
      <c r="VNJ40" s="164"/>
      <c r="VNK40" s="161"/>
      <c r="VNL40" s="164"/>
      <c r="VNM40" s="161"/>
      <c r="VNN40" s="164"/>
      <c r="VNO40" s="161"/>
      <c r="VNP40" s="164"/>
      <c r="VNQ40" s="161"/>
      <c r="VNR40" s="164"/>
      <c r="VNS40" s="161"/>
      <c r="VNT40" s="164"/>
      <c r="VNU40" s="161"/>
      <c r="VNV40" s="164"/>
      <c r="VNW40" s="161"/>
      <c r="VNX40" s="164"/>
      <c r="VNY40" s="161"/>
      <c r="VNZ40" s="164"/>
      <c r="VOA40" s="161"/>
      <c r="VOB40" s="164"/>
      <c r="VOC40" s="161"/>
      <c r="VOD40" s="164"/>
      <c r="VOE40" s="161"/>
      <c r="VOF40" s="164"/>
      <c r="VOG40" s="161"/>
      <c r="VOH40" s="164"/>
      <c r="VOI40" s="161"/>
      <c r="VOJ40" s="164"/>
      <c r="VOK40" s="161"/>
      <c r="VOL40" s="164"/>
      <c r="VOM40" s="161"/>
      <c r="VON40" s="164"/>
      <c r="VOO40" s="161"/>
      <c r="VOP40" s="164"/>
      <c r="VOQ40" s="161"/>
      <c r="VOR40" s="164"/>
      <c r="VOS40" s="161"/>
      <c r="VOT40" s="164"/>
      <c r="VOU40" s="161"/>
      <c r="VOV40" s="164"/>
      <c r="VOW40" s="161"/>
      <c r="VOX40" s="164"/>
      <c r="VOY40" s="161"/>
      <c r="VOZ40" s="164"/>
      <c r="VPA40" s="161"/>
      <c r="VPB40" s="164"/>
      <c r="VPC40" s="161"/>
      <c r="VPD40" s="164"/>
      <c r="VPE40" s="161"/>
      <c r="VPF40" s="164"/>
      <c r="VPG40" s="161"/>
      <c r="VPH40" s="164"/>
      <c r="VPI40" s="161"/>
      <c r="VPJ40" s="164"/>
      <c r="VPK40" s="161"/>
      <c r="VPL40" s="164"/>
      <c r="VPM40" s="161"/>
      <c r="VPN40" s="164"/>
      <c r="VPO40" s="161"/>
      <c r="VPP40" s="164"/>
      <c r="VPQ40" s="161"/>
      <c r="VPR40" s="164"/>
      <c r="VPS40" s="161"/>
      <c r="VPT40" s="164"/>
      <c r="VPU40" s="161"/>
      <c r="VPV40" s="164"/>
      <c r="VPW40" s="161"/>
      <c r="VPX40" s="164"/>
      <c r="VPY40" s="161"/>
      <c r="VPZ40" s="164"/>
      <c r="VQA40" s="161"/>
      <c r="VQB40" s="164"/>
      <c r="VQC40" s="161"/>
      <c r="VQD40" s="164"/>
      <c r="VQE40" s="161"/>
      <c r="VQF40" s="164"/>
      <c r="VQG40" s="161"/>
      <c r="VQH40" s="164"/>
      <c r="VQI40" s="161"/>
      <c r="VQJ40" s="164"/>
      <c r="VQK40" s="161"/>
      <c r="VQL40" s="164"/>
      <c r="VQM40" s="161"/>
      <c r="VQN40" s="164"/>
      <c r="VQO40" s="161"/>
      <c r="VQP40" s="164"/>
      <c r="VQQ40" s="161"/>
      <c r="VQR40" s="164"/>
      <c r="VQS40" s="161"/>
      <c r="VQT40" s="164"/>
      <c r="VQU40" s="161"/>
      <c r="VQV40" s="164"/>
      <c r="VQW40" s="161"/>
      <c r="VQX40" s="164"/>
      <c r="VQY40" s="161"/>
      <c r="VQZ40" s="164"/>
      <c r="VRA40" s="161"/>
      <c r="VRB40" s="164"/>
      <c r="VRC40" s="161"/>
      <c r="VRD40" s="164"/>
      <c r="VRE40" s="161"/>
      <c r="VRF40" s="164"/>
      <c r="VRG40" s="161"/>
      <c r="VRH40" s="164"/>
      <c r="VRI40" s="161"/>
      <c r="VRJ40" s="164"/>
      <c r="VRK40" s="161"/>
      <c r="VRL40" s="164"/>
      <c r="VRM40" s="161"/>
      <c r="VRN40" s="164"/>
      <c r="VRO40" s="161"/>
      <c r="VRP40" s="164"/>
      <c r="VRQ40" s="161"/>
      <c r="VRR40" s="164"/>
      <c r="VRS40" s="161"/>
      <c r="VRT40" s="164"/>
      <c r="VRU40" s="161"/>
      <c r="VRV40" s="164"/>
      <c r="VRW40" s="161"/>
      <c r="VRX40" s="164"/>
      <c r="VRY40" s="161"/>
      <c r="VRZ40" s="164"/>
      <c r="VSA40" s="161"/>
      <c r="VSB40" s="164"/>
      <c r="VSC40" s="161"/>
      <c r="VSD40" s="164"/>
      <c r="VSE40" s="161"/>
      <c r="VSF40" s="164"/>
      <c r="VSG40" s="161"/>
      <c r="VSH40" s="164"/>
      <c r="VSI40" s="161"/>
      <c r="VSJ40" s="164"/>
      <c r="VSK40" s="161"/>
      <c r="VSL40" s="164"/>
      <c r="VSM40" s="161"/>
      <c r="VSN40" s="164"/>
      <c r="VSO40" s="161"/>
      <c r="VSP40" s="164"/>
      <c r="VSQ40" s="161"/>
      <c r="VSR40" s="164"/>
      <c r="VSS40" s="161"/>
      <c r="VST40" s="164"/>
      <c r="VSU40" s="161"/>
      <c r="VSV40" s="164"/>
      <c r="VSW40" s="161"/>
      <c r="VSX40" s="164"/>
      <c r="VSY40" s="161"/>
      <c r="VSZ40" s="164"/>
      <c r="VTA40" s="161"/>
      <c r="VTB40" s="164"/>
      <c r="VTC40" s="161"/>
      <c r="VTD40" s="164"/>
      <c r="VTE40" s="161"/>
      <c r="VTF40" s="164"/>
      <c r="VTG40" s="161"/>
      <c r="VTH40" s="164"/>
      <c r="VTI40" s="161"/>
      <c r="VTJ40" s="164"/>
      <c r="VTK40" s="161"/>
      <c r="VTL40" s="164"/>
      <c r="VTM40" s="161"/>
      <c r="VTN40" s="164"/>
      <c r="VTO40" s="161"/>
      <c r="VTP40" s="164"/>
      <c r="VTQ40" s="161"/>
      <c r="VTR40" s="164"/>
      <c r="VTS40" s="161"/>
      <c r="VTT40" s="164"/>
      <c r="VTU40" s="161"/>
      <c r="VTV40" s="164"/>
      <c r="VTW40" s="161"/>
      <c r="VTX40" s="164"/>
      <c r="VTY40" s="161"/>
      <c r="VTZ40" s="164"/>
      <c r="VUA40" s="161"/>
      <c r="VUB40" s="164"/>
      <c r="VUC40" s="161"/>
      <c r="VUD40" s="164"/>
      <c r="VUE40" s="161"/>
      <c r="VUF40" s="164"/>
      <c r="VUG40" s="161"/>
      <c r="VUH40" s="164"/>
      <c r="VUI40" s="161"/>
      <c r="VUJ40" s="164"/>
      <c r="VUK40" s="161"/>
      <c r="VUL40" s="164"/>
      <c r="VUM40" s="161"/>
      <c r="VUN40" s="164"/>
      <c r="VUO40" s="161"/>
      <c r="VUP40" s="164"/>
      <c r="VUQ40" s="161"/>
      <c r="VUR40" s="164"/>
      <c r="VUS40" s="161"/>
      <c r="VUT40" s="164"/>
      <c r="VUU40" s="161"/>
      <c r="VUV40" s="164"/>
      <c r="VUW40" s="161"/>
      <c r="VUX40" s="164"/>
      <c r="VUY40" s="161"/>
      <c r="VUZ40" s="164"/>
      <c r="VVA40" s="161"/>
      <c r="VVB40" s="164"/>
      <c r="VVC40" s="161"/>
      <c r="VVD40" s="164"/>
      <c r="VVE40" s="161"/>
      <c r="VVF40" s="164"/>
      <c r="VVG40" s="161"/>
      <c r="VVH40" s="164"/>
      <c r="VVI40" s="161"/>
      <c r="VVJ40" s="164"/>
      <c r="VVK40" s="161"/>
      <c r="VVL40" s="164"/>
      <c r="VVM40" s="161"/>
      <c r="VVN40" s="164"/>
      <c r="VVO40" s="161"/>
      <c r="VVP40" s="164"/>
      <c r="VVQ40" s="161"/>
      <c r="VVR40" s="164"/>
      <c r="VVS40" s="161"/>
      <c r="VVT40" s="164"/>
      <c r="VVU40" s="161"/>
      <c r="VVV40" s="164"/>
      <c r="VVW40" s="161"/>
      <c r="VVX40" s="164"/>
      <c r="VVY40" s="161"/>
      <c r="VVZ40" s="164"/>
      <c r="VWA40" s="161"/>
      <c r="VWB40" s="164"/>
      <c r="VWC40" s="161"/>
      <c r="VWD40" s="164"/>
      <c r="VWE40" s="161"/>
      <c r="VWF40" s="164"/>
      <c r="VWG40" s="161"/>
      <c r="VWH40" s="164"/>
      <c r="VWI40" s="161"/>
      <c r="VWJ40" s="164"/>
      <c r="VWK40" s="161"/>
      <c r="VWL40" s="164"/>
      <c r="VWM40" s="161"/>
      <c r="VWN40" s="164"/>
      <c r="VWO40" s="161"/>
      <c r="VWP40" s="164"/>
      <c r="VWQ40" s="161"/>
      <c r="VWR40" s="164"/>
      <c r="VWS40" s="161"/>
      <c r="VWT40" s="164"/>
      <c r="VWU40" s="161"/>
      <c r="VWV40" s="164"/>
      <c r="VWW40" s="161"/>
      <c r="VWX40" s="164"/>
      <c r="VWY40" s="161"/>
      <c r="VWZ40" s="164"/>
      <c r="VXA40" s="161"/>
      <c r="VXB40" s="164"/>
      <c r="VXC40" s="161"/>
      <c r="VXD40" s="164"/>
      <c r="VXE40" s="161"/>
      <c r="VXF40" s="164"/>
      <c r="VXG40" s="161"/>
      <c r="VXH40" s="164"/>
      <c r="VXI40" s="161"/>
      <c r="VXJ40" s="164"/>
      <c r="VXK40" s="161"/>
      <c r="VXL40" s="164"/>
      <c r="VXM40" s="161"/>
      <c r="VXN40" s="164"/>
      <c r="VXO40" s="161"/>
      <c r="VXP40" s="164"/>
      <c r="VXQ40" s="161"/>
      <c r="VXR40" s="164"/>
      <c r="VXS40" s="161"/>
      <c r="VXT40" s="164"/>
      <c r="VXU40" s="161"/>
      <c r="VXV40" s="164"/>
      <c r="VXW40" s="161"/>
      <c r="VXX40" s="164"/>
      <c r="VXY40" s="161"/>
      <c r="VXZ40" s="164"/>
      <c r="VYA40" s="161"/>
      <c r="VYB40" s="164"/>
      <c r="VYC40" s="161"/>
      <c r="VYD40" s="164"/>
      <c r="VYE40" s="161"/>
      <c r="VYF40" s="164"/>
      <c r="VYG40" s="161"/>
      <c r="VYH40" s="164"/>
      <c r="VYI40" s="161"/>
      <c r="VYJ40" s="164"/>
      <c r="VYK40" s="161"/>
      <c r="VYL40" s="164"/>
      <c r="VYM40" s="161"/>
      <c r="VYN40" s="164"/>
      <c r="VYO40" s="161"/>
      <c r="VYP40" s="164"/>
      <c r="VYQ40" s="161"/>
      <c r="VYR40" s="164"/>
      <c r="VYS40" s="161"/>
      <c r="VYT40" s="164"/>
      <c r="VYU40" s="161"/>
      <c r="VYV40" s="164"/>
      <c r="VYW40" s="161"/>
      <c r="VYX40" s="164"/>
      <c r="VYY40" s="161"/>
      <c r="VYZ40" s="164"/>
      <c r="VZA40" s="161"/>
      <c r="VZB40" s="164"/>
      <c r="VZC40" s="161"/>
      <c r="VZD40" s="164"/>
      <c r="VZE40" s="161"/>
      <c r="VZF40" s="164"/>
      <c r="VZG40" s="161"/>
      <c r="VZH40" s="164"/>
      <c r="VZI40" s="161"/>
      <c r="VZJ40" s="164"/>
      <c r="VZK40" s="161"/>
      <c r="VZL40" s="164"/>
      <c r="VZM40" s="161"/>
      <c r="VZN40" s="164"/>
      <c r="VZO40" s="161"/>
      <c r="VZP40" s="164"/>
      <c r="VZQ40" s="161"/>
      <c r="VZR40" s="164"/>
      <c r="VZS40" s="161"/>
      <c r="VZT40" s="164"/>
      <c r="VZU40" s="161"/>
      <c r="VZV40" s="164"/>
      <c r="VZW40" s="161"/>
      <c r="VZX40" s="164"/>
      <c r="VZY40" s="161"/>
      <c r="VZZ40" s="164"/>
      <c r="WAA40" s="161"/>
      <c r="WAB40" s="164"/>
      <c r="WAC40" s="161"/>
      <c r="WAD40" s="164"/>
      <c r="WAE40" s="161"/>
      <c r="WAF40" s="164"/>
      <c r="WAG40" s="161"/>
      <c r="WAH40" s="164"/>
      <c r="WAI40" s="161"/>
      <c r="WAJ40" s="164"/>
      <c r="WAK40" s="161"/>
      <c r="WAL40" s="164"/>
      <c r="WAM40" s="161"/>
      <c r="WAN40" s="164"/>
      <c r="WAO40" s="161"/>
      <c r="WAP40" s="164"/>
      <c r="WAQ40" s="161"/>
      <c r="WAR40" s="164"/>
      <c r="WAS40" s="161"/>
      <c r="WAT40" s="164"/>
      <c r="WAU40" s="161"/>
      <c r="WAV40" s="164"/>
      <c r="WAW40" s="161"/>
      <c r="WAX40" s="164"/>
      <c r="WAY40" s="161"/>
      <c r="WAZ40" s="164"/>
      <c r="WBA40" s="161"/>
      <c r="WBB40" s="164"/>
      <c r="WBC40" s="161"/>
      <c r="WBD40" s="164"/>
      <c r="WBE40" s="161"/>
      <c r="WBF40" s="164"/>
      <c r="WBG40" s="161"/>
      <c r="WBH40" s="164"/>
      <c r="WBI40" s="161"/>
      <c r="WBJ40" s="164"/>
      <c r="WBK40" s="161"/>
      <c r="WBL40" s="164"/>
      <c r="WBM40" s="161"/>
      <c r="WBN40" s="164"/>
      <c r="WBO40" s="161"/>
      <c r="WBP40" s="164"/>
      <c r="WBQ40" s="161"/>
      <c r="WBR40" s="164"/>
      <c r="WBS40" s="161"/>
      <c r="WBT40" s="164"/>
      <c r="WBU40" s="161"/>
      <c r="WBV40" s="164"/>
      <c r="WBW40" s="161"/>
      <c r="WBX40" s="164"/>
      <c r="WBY40" s="161"/>
      <c r="WBZ40" s="164"/>
      <c r="WCA40" s="161"/>
      <c r="WCB40" s="164"/>
      <c r="WCC40" s="161"/>
      <c r="WCD40" s="164"/>
      <c r="WCE40" s="161"/>
      <c r="WCF40" s="164"/>
      <c r="WCG40" s="161"/>
      <c r="WCH40" s="164"/>
      <c r="WCI40" s="161"/>
      <c r="WCJ40" s="164"/>
      <c r="WCK40" s="161"/>
      <c r="WCL40" s="164"/>
      <c r="WCM40" s="161"/>
      <c r="WCN40" s="164"/>
      <c r="WCO40" s="161"/>
      <c r="WCP40" s="164"/>
      <c r="WCQ40" s="161"/>
      <c r="WCR40" s="164"/>
      <c r="WCS40" s="161"/>
      <c r="WCT40" s="164"/>
      <c r="WCU40" s="161"/>
      <c r="WCV40" s="164"/>
      <c r="WCW40" s="161"/>
      <c r="WCX40" s="164"/>
      <c r="WCY40" s="161"/>
      <c r="WCZ40" s="164"/>
      <c r="WDA40" s="161"/>
      <c r="WDB40" s="164"/>
      <c r="WDC40" s="161"/>
      <c r="WDD40" s="164"/>
      <c r="WDE40" s="161"/>
      <c r="WDF40" s="164"/>
      <c r="WDG40" s="161"/>
      <c r="WDH40" s="164"/>
      <c r="WDI40" s="161"/>
      <c r="WDJ40" s="164"/>
      <c r="WDK40" s="161"/>
      <c r="WDL40" s="164"/>
      <c r="WDM40" s="161"/>
      <c r="WDN40" s="164"/>
      <c r="WDO40" s="161"/>
      <c r="WDP40" s="164"/>
      <c r="WDQ40" s="161"/>
      <c r="WDR40" s="164"/>
      <c r="WDS40" s="161"/>
      <c r="WDT40" s="164"/>
      <c r="WDU40" s="161"/>
      <c r="WDV40" s="164"/>
      <c r="WDW40" s="161"/>
      <c r="WDX40" s="164"/>
      <c r="WDY40" s="161"/>
      <c r="WDZ40" s="164"/>
      <c r="WEA40" s="161"/>
      <c r="WEB40" s="164"/>
      <c r="WEC40" s="161"/>
      <c r="WED40" s="164"/>
      <c r="WEE40" s="161"/>
      <c r="WEF40" s="164"/>
      <c r="WEG40" s="161"/>
      <c r="WEH40" s="164"/>
      <c r="WEI40" s="161"/>
      <c r="WEJ40" s="164"/>
      <c r="WEK40" s="161"/>
      <c r="WEL40" s="164"/>
      <c r="WEM40" s="161"/>
      <c r="WEN40" s="164"/>
      <c r="WEO40" s="161"/>
      <c r="WEP40" s="164"/>
      <c r="WEQ40" s="161"/>
      <c r="WER40" s="164"/>
      <c r="WES40" s="161"/>
      <c r="WET40" s="164"/>
      <c r="WEU40" s="161"/>
      <c r="WEV40" s="164"/>
      <c r="WEW40" s="161"/>
      <c r="WEX40" s="164"/>
      <c r="WEY40" s="161"/>
      <c r="WEZ40" s="164"/>
      <c r="WFA40" s="161"/>
      <c r="WFB40" s="164"/>
      <c r="WFC40" s="161"/>
      <c r="WFD40" s="164"/>
      <c r="WFE40" s="161"/>
      <c r="WFF40" s="164"/>
      <c r="WFG40" s="161"/>
      <c r="WFH40" s="164"/>
      <c r="WFI40" s="161"/>
      <c r="WFJ40" s="164"/>
      <c r="WFK40" s="161"/>
      <c r="WFL40" s="164"/>
      <c r="WFM40" s="161"/>
      <c r="WFN40" s="164"/>
      <c r="WFO40" s="161"/>
      <c r="WFP40" s="164"/>
      <c r="WFQ40" s="161"/>
      <c r="WFR40" s="164"/>
      <c r="WFS40" s="161"/>
      <c r="WFT40" s="164"/>
      <c r="WFU40" s="161"/>
      <c r="WFV40" s="164"/>
      <c r="WFW40" s="161"/>
      <c r="WFX40" s="164"/>
      <c r="WFY40" s="161"/>
      <c r="WFZ40" s="164"/>
      <c r="WGA40" s="161"/>
      <c r="WGB40" s="164"/>
      <c r="WGC40" s="161"/>
      <c r="WGD40" s="164"/>
      <c r="WGE40" s="161"/>
      <c r="WGF40" s="164"/>
      <c r="WGG40" s="161"/>
      <c r="WGH40" s="164"/>
      <c r="WGI40" s="161"/>
      <c r="WGJ40" s="164"/>
      <c r="WGK40" s="161"/>
      <c r="WGL40" s="164"/>
      <c r="WGM40" s="161"/>
      <c r="WGN40" s="164"/>
      <c r="WGO40" s="161"/>
      <c r="WGP40" s="164"/>
      <c r="WGQ40" s="161"/>
      <c r="WGR40" s="164"/>
      <c r="WGS40" s="161"/>
      <c r="WGT40" s="164"/>
      <c r="WGU40" s="161"/>
      <c r="WGV40" s="164"/>
      <c r="WGW40" s="161"/>
      <c r="WGX40" s="164"/>
      <c r="WGY40" s="161"/>
      <c r="WGZ40" s="164"/>
      <c r="WHA40" s="161"/>
      <c r="WHB40" s="164"/>
      <c r="WHC40" s="161"/>
      <c r="WHD40" s="164"/>
      <c r="WHE40" s="161"/>
      <c r="WHF40" s="164"/>
      <c r="WHG40" s="161"/>
      <c r="WHH40" s="164"/>
      <c r="WHI40" s="161"/>
      <c r="WHJ40" s="164"/>
      <c r="WHK40" s="161"/>
      <c r="WHL40" s="164"/>
      <c r="WHM40" s="161"/>
      <c r="WHN40" s="164"/>
      <c r="WHO40" s="161"/>
      <c r="WHP40" s="164"/>
      <c r="WHQ40" s="161"/>
      <c r="WHR40" s="164"/>
      <c r="WHS40" s="161"/>
      <c r="WHT40" s="164"/>
      <c r="WHU40" s="161"/>
      <c r="WHV40" s="164"/>
      <c r="WHW40" s="161"/>
      <c r="WHX40" s="164"/>
      <c r="WHY40" s="161"/>
      <c r="WHZ40" s="164"/>
      <c r="WIA40" s="161"/>
      <c r="WIB40" s="164"/>
      <c r="WIC40" s="161"/>
      <c r="WID40" s="164"/>
      <c r="WIE40" s="161"/>
      <c r="WIF40" s="164"/>
      <c r="WIG40" s="161"/>
      <c r="WIH40" s="164"/>
      <c r="WII40" s="161"/>
      <c r="WIJ40" s="164"/>
      <c r="WIK40" s="161"/>
      <c r="WIL40" s="164"/>
      <c r="WIM40" s="161"/>
      <c r="WIN40" s="164"/>
      <c r="WIO40" s="161"/>
      <c r="WIP40" s="164"/>
      <c r="WIQ40" s="161"/>
      <c r="WIR40" s="164"/>
      <c r="WIS40" s="161"/>
      <c r="WIT40" s="164"/>
      <c r="WIU40" s="161"/>
      <c r="WIV40" s="164"/>
      <c r="WIW40" s="161"/>
      <c r="WIX40" s="164"/>
      <c r="WIY40" s="161"/>
      <c r="WIZ40" s="164"/>
      <c r="WJA40" s="161"/>
      <c r="WJB40" s="164"/>
      <c r="WJC40" s="161"/>
      <c r="WJD40" s="164"/>
      <c r="WJE40" s="161"/>
      <c r="WJF40" s="164"/>
      <c r="WJG40" s="161"/>
      <c r="WJH40" s="164"/>
      <c r="WJI40" s="161"/>
      <c r="WJJ40" s="164"/>
      <c r="WJK40" s="161"/>
      <c r="WJL40" s="164"/>
      <c r="WJM40" s="161"/>
      <c r="WJN40" s="164"/>
      <c r="WJO40" s="161"/>
      <c r="WJP40" s="164"/>
      <c r="WJQ40" s="161"/>
      <c r="WJR40" s="164"/>
      <c r="WJS40" s="161"/>
      <c r="WJT40" s="164"/>
      <c r="WJU40" s="161"/>
      <c r="WJV40" s="164"/>
      <c r="WJW40" s="161"/>
      <c r="WJX40" s="164"/>
      <c r="WJY40" s="161"/>
      <c r="WJZ40" s="164"/>
      <c r="WKA40" s="161"/>
      <c r="WKB40" s="164"/>
      <c r="WKC40" s="161"/>
      <c r="WKD40" s="164"/>
      <c r="WKE40" s="161"/>
      <c r="WKF40" s="164"/>
      <c r="WKG40" s="161"/>
      <c r="WKH40" s="164"/>
      <c r="WKI40" s="161"/>
      <c r="WKJ40" s="164"/>
      <c r="WKK40" s="161"/>
      <c r="WKL40" s="164"/>
      <c r="WKM40" s="161"/>
      <c r="WKN40" s="164"/>
      <c r="WKO40" s="161"/>
      <c r="WKP40" s="164"/>
      <c r="WKQ40" s="161"/>
      <c r="WKR40" s="164"/>
      <c r="WKS40" s="161"/>
      <c r="WKT40" s="164"/>
      <c r="WKU40" s="161"/>
      <c r="WKV40" s="164"/>
      <c r="WKW40" s="161"/>
      <c r="WKX40" s="164"/>
      <c r="WKY40" s="161"/>
      <c r="WKZ40" s="164"/>
      <c r="WLA40" s="161"/>
      <c r="WLB40" s="164"/>
      <c r="WLC40" s="161"/>
      <c r="WLD40" s="164"/>
      <c r="WLE40" s="161"/>
      <c r="WLF40" s="164"/>
      <c r="WLG40" s="161"/>
      <c r="WLH40" s="164"/>
      <c r="WLI40" s="161"/>
      <c r="WLJ40" s="164"/>
      <c r="WLK40" s="161"/>
      <c r="WLL40" s="164"/>
      <c r="WLM40" s="161"/>
      <c r="WLN40" s="164"/>
      <c r="WLO40" s="161"/>
      <c r="WLP40" s="164"/>
      <c r="WLQ40" s="161"/>
      <c r="WLR40" s="164"/>
      <c r="WLS40" s="161"/>
      <c r="WLT40" s="164"/>
      <c r="WLU40" s="161"/>
      <c r="WLV40" s="164"/>
      <c r="WLW40" s="161"/>
      <c r="WLX40" s="164"/>
      <c r="WLY40" s="161"/>
      <c r="WLZ40" s="164"/>
      <c r="WMA40" s="161"/>
      <c r="WMB40" s="164"/>
      <c r="WMC40" s="161"/>
      <c r="WMD40" s="164"/>
      <c r="WME40" s="161"/>
      <c r="WMF40" s="164"/>
      <c r="WMG40" s="161"/>
      <c r="WMH40" s="164"/>
      <c r="WMI40" s="161"/>
      <c r="WMJ40" s="164"/>
      <c r="WMK40" s="161"/>
      <c r="WML40" s="164"/>
      <c r="WMM40" s="161"/>
      <c r="WMN40" s="164"/>
      <c r="WMO40" s="161"/>
      <c r="WMP40" s="164"/>
      <c r="WMQ40" s="161"/>
      <c r="WMR40" s="164"/>
      <c r="WMS40" s="161"/>
      <c r="WMT40" s="164"/>
      <c r="WMU40" s="161"/>
      <c r="WMV40" s="164"/>
      <c r="WMW40" s="161"/>
      <c r="WMX40" s="164"/>
      <c r="WMY40" s="161"/>
      <c r="WMZ40" s="164"/>
      <c r="WNA40" s="161"/>
      <c r="WNB40" s="164"/>
      <c r="WNC40" s="161"/>
      <c r="WND40" s="164"/>
      <c r="WNE40" s="161"/>
      <c r="WNF40" s="164"/>
      <c r="WNG40" s="161"/>
      <c r="WNH40" s="164"/>
      <c r="WNI40" s="161"/>
      <c r="WNJ40" s="164"/>
      <c r="WNK40" s="161"/>
      <c r="WNL40" s="164"/>
      <c r="WNM40" s="161"/>
      <c r="WNN40" s="164"/>
      <c r="WNO40" s="161"/>
      <c r="WNP40" s="164"/>
      <c r="WNQ40" s="161"/>
      <c r="WNR40" s="164"/>
      <c r="WNS40" s="161"/>
      <c r="WNT40" s="164"/>
      <c r="WNU40" s="161"/>
      <c r="WNV40" s="164"/>
      <c r="WNW40" s="161"/>
      <c r="WNX40" s="164"/>
      <c r="WNY40" s="161"/>
      <c r="WNZ40" s="164"/>
      <c r="WOA40" s="161"/>
      <c r="WOB40" s="164"/>
      <c r="WOC40" s="161"/>
      <c r="WOD40" s="164"/>
      <c r="WOE40" s="161"/>
      <c r="WOF40" s="164"/>
      <c r="WOG40" s="161"/>
      <c r="WOH40" s="164"/>
      <c r="WOI40" s="161"/>
      <c r="WOJ40" s="164"/>
      <c r="WOK40" s="161"/>
      <c r="WOL40" s="164"/>
      <c r="WOM40" s="161"/>
      <c r="WON40" s="164"/>
      <c r="WOO40" s="161"/>
      <c r="WOP40" s="164"/>
      <c r="WOQ40" s="161"/>
      <c r="WOR40" s="164"/>
      <c r="WOS40" s="161"/>
      <c r="WOT40" s="164"/>
      <c r="WOU40" s="161"/>
      <c r="WOV40" s="164"/>
      <c r="WOW40" s="161"/>
      <c r="WOX40" s="164"/>
      <c r="WOY40" s="161"/>
      <c r="WOZ40" s="164"/>
      <c r="WPA40" s="161"/>
      <c r="WPB40" s="164"/>
      <c r="WPC40" s="161"/>
      <c r="WPD40" s="164"/>
      <c r="WPE40" s="161"/>
      <c r="WPF40" s="164"/>
      <c r="WPG40" s="161"/>
      <c r="WPH40" s="164"/>
      <c r="WPI40" s="161"/>
      <c r="WPJ40" s="164"/>
      <c r="WPK40" s="161"/>
      <c r="WPL40" s="164"/>
      <c r="WPM40" s="161"/>
      <c r="WPN40" s="164"/>
      <c r="WPO40" s="161"/>
      <c r="WPP40" s="164"/>
      <c r="WPQ40" s="161"/>
      <c r="WPR40" s="164"/>
      <c r="WPS40" s="161"/>
      <c r="WPT40" s="164"/>
      <c r="WPU40" s="161"/>
      <c r="WPV40" s="164"/>
      <c r="WPW40" s="161"/>
      <c r="WPX40" s="164"/>
      <c r="WPY40" s="161"/>
      <c r="WPZ40" s="164"/>
      <c r="WQA40" s="161"/>
      <c r="WQB40" s="164"/>
      <c r="WQC40" s="161"/>
      <c r="WQD40" s="164"/>
      <c r="WQE40" s="161"/>
      <c r="WQF40" s="164"/>
      <c r="WQG40" s="161"/>
      <c r="WQH40" s="164"/>
      <c r="WQI40" s="161"/>
      <c r="WQJ40" s="164"/>
      <c r="WQK40" s="161"/>
      <c r="WQL40" s="164"/>
      <c r="WQM40" s="161"/>
      <c r="WQN40" s="164"/>
      <c r="WQO40" s="161"/>
      <c r="WQP40" s="164"/>
      <c r="WQQ40" s="161"/>
      <c r="WQR40" s="164"/>
      <c r="WQS40" s="161"/>
      <c r="WQT40" s="164"/>
      <c r="WQU40" s="161"/>
      <c r="WQV40" s="164"/>
      <c r="WQW40" s="161"/>
      <c r="WQX40" s="164"/>
      <c r="WQY40" s="161"/>
      <c r="WQZ40" s="164"/>
      <c r="WRA40" s="161"/>
      <c r="WRB40" s="164"/>
      <c r="WRC40" s="161"/>
      <c r="WRD40" s="164"/>
      <c r="WRE40" s="161"/>
      <c r="WRF40" s="164"/>
      <c r="WRG40" s="161"/>
      <c r="WRH40" s="164"/>
      <c r="WRI40" s="161"/>
      <c r="WRJ40" s="164"/>
      <c r="WRK40" s="161"/>
      <c r="WRL40" s="164"/>
      <c r="WRM40" s="161"/>
      <c r="WRN40" s="164"/>
      <c r="WRO40" s="161"/>
      <c r="WRP40" s="164"/>
      <c r="WRQ40" s="161"/>
      <c r="WRR40" s="164"/>
      <c r="WRS40" s="161"/>
      <c r="WRT40" s="164"/>
      <c r="WRU40" s="161"/>
      <c r="WRV40" s="164"/>
      <c r="WRW40" s="161"/>
      <c r="WRX40" s="164"/>
      <c r="WRY40" s="161"/>
      <c r="WRZ40" s="164"/>
      <c r="WSA40" s="161"/>
      <c r="WSB40" s="164"/>
      <c r="WSC40" s="161"/>
      <c r="WSD40" s="164"/>
      <c r="WSE40" s="161"/>
      <c r="WSF40" s="164"/>
      <c r="WSG40" s="161"/>
      <c r="WSH40" s="164"/>
      <c r="WSI40" s="161"/>
      <c r="WSJ40" s="164"/>
      <c r="WSK40" s="161"/>
      <c r="WSL40" s="164"/>
      <c r="WSM40" s="161"/>
      <c r="WSN40" s="164"/>
      <c r="WSO40" s="161"/>
      <c r="WSP40" s="164"/>
      <c r="WSQ40" s="161"/>
      <c r="WSR40" s="164"/>
      <c r="WSS40" s="161"/>
      <c r="WST40" s="164"/>
      <c r="WSU40" s="161"/>
      <c r="WSV40" s="164"/>
      <c r="WSW40" s="161"/>
      <c r="WSX40" s="164"/>
      <c r="WSY40" s="161"/>
      <c r="WSZ40" s="164"/>
      <c r="WTA40" s="161"/>
      <c r="WTB40" s="164"/>
      <c r="WTC40" s="161"/>
      <c r="WTD40" s="164"/>
      <c r="WTE40" s="161"/>
      <c r="WTF40" s="164"/>
      <c r="WTG40" s="161"/>
      <c r="WTH40" s="164"/>
      <c r="WTI40" s="161"/>
      <c r="WTJ40" s="164"/>
      <c r="WTK40" s="161"/>
      <c r="WTL40" s="164"/>
      <c r="WTM40" s="161"/>
      <c r="WTN40" s="164"/>
      <c r="WTO40" s="161"/>
      <c r="WTP40" s="164"/>
      <c r="WTQ40" s="161"/>
      <c r="WTR40" s="164"/>
      <c r="WTS40" s="161"/>
      <c r="WTT40" s="164"/>
      <c r="WTU40" s="161"/>
      <c r="WTV40" s="164"/>
      <c r="WTW40" s="161"/>
      <c r="WTX40" s="164"/>
      <c r="WTY40" s="161"/>
      <c r="WTZ40" s="164"/>
      <c r="WUA40" s="161"/>
      <c r="WUB40" s="164"/>
      <c r="WUC40" s="161"/>
      <c r="WUD40" s="164"/>
      <c r="WUE40" s="161"/>
      <c r="WUF40" s="164"/>
      <c r="WUG40" s="161"/>
      <c r="WUH40" s="164"/>
      <c r="WUI40" s="161"/>
      <c r="WUJ40" s="164"/>
      <c r="WUK40" s="161"/>
      <c r="WUL40" s="164"/>
      <c r="WUM40" s="161"/>
      <c r="WUN40" s="164"/>
      <c r="WUO40" s="161"/>
      <c r="WUP40" s="164"/>
      <c r="WUQ40" s="161"/>
      <c r="WUR40" s="164"/>
      <c r="WUS40" s="161"/>
      <c r="WUT40" s="164"/>
      <c r="WUU40" s="161"/>
      <c r="WUV40" s="164"/>
      <c r="WUW40" s="161"/>
      <c r="WUX40" s="164"/>
      <c r="WUY40" s="161"/>
      <c r="WUZ40" s="164"/>
      <c r="WVA40" s="161"/>
      <c r="WVB40" s="164"/>
      <c r="WVC40" s="161"/>
      <c r="WVD40" s="164"/>
      <c r="WVE40" s="161"/>
      <c r="WVF40" s="164"/>
      <c r="WVG40" s="161"/>
      <c r="WVH40" s="164"/>
      <c r="WVI40" s="161"/>
      <c r="WVJ40" s="164"/>
      <c r="WVK40" s="161"/>
      <c r="WVL40" s="164"/>
      <c r="WVM40" s="161"/>
      <c r="WVN40" s="164"/>
      <c r="WVO40" s="161"/>
      <c r="WVP40" s="164"/>
      <c r="WVQ40" s="161"/>
      <c r="WVR40" s="164"/>
      <c r="WVS40" s="161"/>
      <c r="WVT40" s="164"/>
      <c r="WVU40" s="161"/>
      <c r="WVV40" s="164"/>
      <c r="WVW40" s="161"/>
      <c r="WVX40" s="164"/>
      <c r="WVY40" s="161"/>
      <c r="WVZ40" s="164"/>
      <c r="WWA40" s="161"/>
      <c r="WWB40" s="164"/>
      <c r="WWC40" s="161"/>
      <c r="WWD40" s="164"/>
      <c r="WWE40" s="161"/>
      <c r="WWF40" s="164"/>
      <c r="WWG40" s="161"/>
      <c r="WWH40" s="164"/>
      <c r="WWI40" s="161"/>
      <c r="WWJ40" s="164"/>
      <c r="WWK40" s="161"/>
      <c r="WWL40" s="164"/>
      <c r="WWM40" s="161"/>
      <c r="WWN40" s="164"/>
      <c r="WWO40" s="161"/>
      <c r="WWP40" s="164"/>
      <c r="WWQ40" s="161"/>
      <c r="WWR40" s="164"/>
      <c r="WWS40" s="161"/>
      <c r="WWT40" s="164"/>
      <c r="WWU40" s="161"/>
      <c r="WWV40" s="164"/>
      <c r="WWW40" s="161"/>
      <c r="WWX40" s="164"/>
      <c r="WWY40" s="161"/>
      <c r="WWZ40" s="164"/>
      <c r="WXA40" s="161"/>
      <c r="WXB40" s="164"/>
      <c r="WXC40" s="161"/>
      <c r="WXD40" s="164"/>
      <c r="WXE40" s="161"/>
      <c r="WXF40" s="164"/>
      <c r="WXG40" s="161"/>
      <c r="WXH40" s="164"/>
      <c r="WXI40" s="161"/>
      <c r="WXJ40" s="164"/>
      <c r="WXK40" s="161"/>
      <c r="WXL40" s="164"/>
      <c r="WXM40" s="161"/>
      <c r="WXN40" s="164"/>
      <c r="WXO40" s="161"/>
      <c r="WXP40" s="164"/>
      <c r="WXQ40" s="161"/>
      <c r="WXR40" s="164"/>
      <c r="WXS40" s="161"/>
      <c r="WXT40" s="164"/>
      <c r="WXU40" s="161"/>
      <c r="WXV40" s="164"/>
      <c r="WXW40" s="161"/>
      <c r="WXX40" s="164"/>
      <c r="WXY40" s="161"/>
      <c r="WXZ40" s="164"/>
      <c r="WYA40" s="161"/>
      <c r="WYB40" s="164"/>
      <c r="WYC40" s="161"/>
      <c r="WYD40" s="164"/>
      <c r="WYE40" s="161"/>
      <c r="WYF40" s="164"/>
      <c r="WYG40" s="161"/>
      <c r="WYH40" s="164"/>
      <c r="WYI40" s="161"/>
      <c r="WYJ40" s="164"/>
      <c r="WYK40" s="161"/>
      <c r="WYL40" s="164"/>
      <c r="WYM40" s="161"/>
      <c r="WYN40" s="164"/>
      <c r="WYO40" s="161"/>
      <c r="WYP40" s="164"/>
      <c r="WYQ40" s="161"/>
      <c r="WYR40" s="164"/>
      <c r="WYS40" s="161"/>
      <c r="WYT40" s="164"/>
      <c r="WYU40" s="161"/>
      <c r="WYV40" s="164"/>
      <c r="WYW40" s="161"/>
      <c r="WYX40" s="164"/>
      <c r="WYY40" s="161"/>
      <c r="WYZ40" s="164"/>
      <c r="WZA40" s="161"/>
      <c r="WZB40" s="164"/>
      <c r="WZC40" s="161"/>
      <c r="WZD40" s="164"/>
      <c r="WZE40" s="161"/>
      <c r="WZF40" s="164"/>
      <c r="WZG40" s="161"/>
      <c r="WZH40" s="164"/>
      <c r="WZI40" s="161"/>
      <c r="WZJ40" s="164"/>
      <c r="WZK40" s="161"/>
      <c r="WZL40" s="164"/>
      <c r="WZM40" s="161"/>
      <c r="WZN40" s="164"/>
      <c r="WZO40" s="161"/>
      <c r="WZP40" s="164"/>
      <c r="WZQ40" s="161"/>
      <c r="WZR40" s="164"/>
      <c r="WZS40" s="161"/>
      <c r="WZT40" s="164"/>
      <c r="WZU40" s="161"/>
      <c r="WZV40" s="164"/>
      <c r="WZW40" s="161"/>
      <c r="WZX40" s="164"/>
      <c r="WZY40" s="161"/>
      <c r="WZZ40" s="164"/>
      <c r="XAA40" s="161"/>
      <c r="XAB40" s="164"/>
      <c r="XAC40" s="161"/>
      <c r="XAD40" s="164"/>
      <c r="XAE40" s="161"/>
      <c r="XAF40" s="164"/>
      <c r="XAG40" s="161"/>
      <c r="XAH40" s="164"/>
      <c r="XAI40" s="161"/>
      <c r="XAJ40" s="164"/>
      <c r="XAK40" s="161"/>
      <c r="XAL40" s="164"/>
      <c r="XAM40" s="161"/>
      <c r="XAN40" s="164"/>
      <c r="XAO40" s="161"/>
      <c r="XAP40" s="164"/>
      <c r="XAQ40" s="161"/>
      <c r="XAR40" s="164"/>
      <c r="XAS40" s="161"/>
      <c r="XAT40" s="164"/>
      <c r="XAU40" s="161"/>
      <c r="XAV40" s="164"/>
      <c r="XAW40" s="161"/>
      <c r="XAX40" s="164"/>
      <c r="XAY40" s="161"/>
      <c r="XAZ40" s="164"/>
      <c r="XBA40" s="161"/>
      <c r="XBB40" s="164"/>
      <c r="XBC40" s="161"/>
      <c r="XBD40" s="164"/>
      <c r="XBE40" s="161"/>
      <c r="XBF40" s="164"/>
      <c r="XBG40" s="161"/>
      <c r="XBH40" s="164"/>
      <c r="XBI40" s="161"/>
      <c r="XBJ40" s="164"/>
      <c r="XBK40" s="161"/>
      <c r="XBL40" s="164"/>
      <c r="XBM40" s="161"/>
      <c r="XBN40" s="164"/>
      <c r="XBO40" s="161"/>
      <c r="XBP40" s="164"/>
      <c r="XBQ40" s="161"/>
      <c r="XBR40" s="164"/>
      <c r="XBS40" s="161"/>
      <c r="XBT40" s="164"/>
      <c r="XBU40" s="161"/>
      <c r="XBV40" s="164"/>
      <c r="XBW40" s="161"/>
      <c r="XBX40" s="164"/>
      <c r="XBY40" s="161"/>
      <c r="XBZ40" s="164"/>
      <c r="XCA40" s="161"/>
      <c r="XCB40" s="164"/>
      <c r="XCC40" s="161"/>
      <c r="XCD40" s="164"/>
      <c r="XCE40" s="161"/>
      <c r="XCF40" s="164"/>
      <c r="XCG40" s="161"/>
      <c r="XCH40" s="164"/>
      <c r="XCI40" s="161"/>
      <c r="XCJ40" s="164"/>
      <c r="XCK40" s="161"/>
      <c r="XCL40" s="164"/>
      <c r="XCM40" s="161"/>
      <c r="XCN40" s="164"/>
      <c r="XCO40" s="161"/>
      <c r="XCP40" s="164"/>
      <c r="XCQ40" s="161"/>
      <c r="XCR40" s="164"/>
      <c r="XCS40" s="161"/>
      <c r="XCT40" s="164"/>
      <c r="XCU40" s="161"/>
      <c r="XCV40" s="164"/>
      <c r="XCW40" s="161"/>
      <c r="XCX40" s="164"/>
      <c r="XCY40" s="161"/>
      <c r="XCZ40" s="164"/>
      <c r="XDA40" s="161"/>
      <c r="XDB40" s="164"/>
      <c r="XDC40" s="161"/>
      <c r="XDD40" s="164"/>
      <c r="XDE40" s="161"/>
      <c r="XDF40" s="164"/>
      <c r="XDG40" s="161"/>
      <c r="XDH40" s="164"/>
      <c r="XDI40" s="161"/>
      <c r="XDJ40" s="164"/>
      <c r="XDK40" s="161"/>
      <c r="XDL40" s="164"/>
      <c r="XDM40" s="161"/>
      <c r="XDN40" s="164"/>
      <c r="XDO40" s="161"/>
      <c r="XDP40" s="164"/>
      <c r="XDQ40" s="161"/>
      <c r="XDR40" s="164"/>
      <c r="XDS40" s="161"/>
      <c r="XDT40" s="164"/>
      <c r="XDU40" s="161"/>
      <c r="XDV40" s="164"/>
      <c r="XDW40" s="161"/>
      <c r="XDX40" s="164"/>
      <c r="XDY40" s="161"/>
      <c r="XDZ40" s="164"/>
      <c r="XEA40" s="161"/>
      <c r="XEB40" s="164"/>
      <c r="XEC40" s="161"/>
      <c r="XED40" s="164"/>
      <c r="XEE40" s="161"/>
      <c r="XEF40" s="164"/>
      <c r="XEG40" s="161"/>
      <c r="XEH40" s="164"/>
      <c r="XEI40" s="161"/>
      <c r="XEJ40" s="164"/>
      <c r="XEK40" s="161"/>
      <c r="XEL40" s="164"/>
      <c r="XEM40" s="161"/>
      <c r="XEN40" s="164"/>
      <c r="XEO40" s="161"/>
      <c r="XEP40" s="164"/>
      <c r="XEQ40" s="161"/>
      <c r="XER40" s="164"/>
      <c r="XES40" s="161"/>
      <c r="XET40" s="164"/>
      <c r="XEU40" s="161"/>
      <c r="XEV40" s="164"/>
      <c r="XEW40" s="161"/>
      <c r="XEX40" s="164"/>
      <c r="XEY40" s="161"/>
      <c r="XEZ40" s="164"/>
      <c r="XFA40" s="161"/>
      <c r="XFB40" s="164"/>
      <c r="XFC40" s="165" t="s">
        <v>5</v>
      </c>
    </row>
    <row r="41" spans="1:16383" ht="35">
      <c r="A41" s="162" t="s">
        <v>58</v>
      </c>
      <c r="B41" s="174" t="s">
        <v>59</v>
      </c>
    </row>
    <row r="42" spans="1:16383" ht="17.5">
      <c r="A42" s="166" t="s">
        <v>60</v>
      </c>
      <c r="B42" s="176"/>
    </row>
    <row r="43" spans="1:16383" ht="19.5" customHeight="1">
      <c r="A43" s="159" t="s">
        <v>4</v>
      </c>
      <c r="B43" s="160" t="s">
        <v>5</v>
      </c>
      <c r="C43" s="161"/>
      <c r="D43" s="164"/>
      <c r="E43" s="161"/>
      <c r="F43" s="164"/>
      <c r="G43" s="161"/>
      <c r="H43" s="164"/>
      <c r="I43" s="161"/>
      <c r="J43" s="164"/>
      <c r="K43" s="161"/>
      <c r="L43" s="164"/>
      <c r="M43" s="161"/>
      <c r="N43" s="164"/>
      <c r="O43" s="161"/>
      <c r="P43" s="164"/>
      <c r="Q43" s="161"/>
      <c r="R43" s="164"/>
      <c r="S43" s="161"/>
      <c r="T43" s="164"/>
      <c r="U43" s="161"/>
      <c r="V43" s="164"/>
      <c r="W43" s="161"/>
      <c r="X43" s="164"/>
      <c r="Y43" s="161"/>
      <c r="Z43" s="164"/>
      <c r="AA43" s="161"/>
      <c r="AB43" s="164"/>
      <c r="AC43" s="161"/>
      <c r="AD43" s="164"/>
      <c r="AE43" s="161"/>
      <c r="AF43" s="164"/>
      <c r="AG43" s="161"/>
      <c r="AH43" s="164"/>
      <c r="AI43" s="161"/>
      <c r="AJ43" s="164"/>
      <c r="AK43" s="161"/>
      <c r="AL43" s="164"/>
      <c r="AM43" s="161"/>
      <c r="AN43" s="164"/>
      <c r="AO43" s="161"/>
      <c r="AP43" s="164"/>
      <c r="AQ43" s="161"/>
      <c r="AR43" s="164"/>
      <c r="AS43" s="161"/>
      <c r="AT43" s="164"/>
      <c r="AU43" s="161"/>
      <c r="AV43" s="164"/>
      <c r="AW43" s="161"/>
      <c r="AX43" s="164"/>
      <c r="AY43" s="161"/>
      <c r="AZ43" s="164"/>
      <c r="BA43" s="161"/>
      <c r="BB43" s="164"/>
      <c r="BC43" s="161"/>
      <c r="BD43" s="164"/>
      <c r="BE43" s="161"/>
      <c r="BF43" s="164"/>
      <c r="BG43" s="161"/>
      <c r="BH43" s="164"/>
      <c r="BI43" s="161"/>
      <c r="BJ43" s="164"/>
      <c r="BK43" s="161"/>
      <c r="BL43" s="164"/>
      <c r="BM43" s="161"/>
      <c r="BN43" s="164"/>
      <c r="BO43" s="161"/>
      <c r="BP43" s="164"/>
      <c r="BQ43" s="161"/>
      <c r="BR43" s="164"/>
      <c r="BS43" s="161"/>
      <c r="BT43" s="164"/>
      <c r="BU43" s="161"/>
      <c r="BV43" s="164"/>
      <c r="BW43" s="161"/>
      <c r="BX43" s="164"/>
      <c r="BY43" s="161"/>
      <c r="BZ43" s="164"/>
      <c r="CA43" s="161"/>
      <c r="CB43" s="164"/>
      <c r="CC43" s="161"/>
      <c r="CD43" s="164"/>
      <c r="CE43" s="161"/>
      <c r="CF43" s="164"/>
      <c r="CG43" s="161"/>
      <c r="CH43" s="164"/>
      <c r="CI43" s="161"/>
      <c r="CJ43" s="164"/>
      <c r="CK43" s="161"/>
      <c r="CL43" s="164"/>
      <c r="CM43" s="161"/>
      <c r="CN43" s="164"/>
      <c r="CO43" s="161"/>
      <c r="CP43" s="164"/>
      <c r="CQ43" s="161"/>
      <c r="CR43" s="164"/>
      <c r="CS43" s="161"/>
      <c r="CT43" s="164"/>
      <c r="CU43" s="161"/>
      <c r="CV43" s="164"/>
      <c r="CW43" s="161"/>
      <c r="CX43" s="164"/>
      <c r="CY43" s="161"/>
      <c r="CZ43" s="164"/>
      <c r="DA43" s="161"/>
      <c r="DB43" s="164"/>
      <c r="DC43" s="161"/>
      <c r="DD43" s="164"/>
      <c r="DE43" s="161"/>
      <c r="DF43" s="164"/>
      <c r="DG43" s="161"/>
      <c r="DH43" s="164"/>
      <c r="DI43" s="161"/>
      <c r="DJ43" s="164"/>
      <c r="DK43" s="161"/>
      <c r="DL43" s="164"/>
      <c r="DM43" s="161"/>
      <c r="DN43" s="164"/>
      <c r="DO43" s="161"/>
      <c r="DP43" s="164"/>
      <c r="DQ43" s="161"/>
      <c r="DR43" s="164"/>
      <c r="DS43" s="161"/>
      <c r="DT43" s="164"/>
      <c r="DU43" s="161"/>
      <c r="DV43" s="164"/>
      <c r="DW43" s="161"/>
      <c r="DX43" s="164"/>
      <c r="DY43" s="161"/>
      <c r="DZ43" s="164"/>
      <c r="EA43" s="161"/>
      <c r="EB43" s="164"/>
      <c r="EC43" s="161"/>
      <c r="ED43" s="164"/>
      <c r="EE43" s="161"/>
      <c r="EF43" s="164"/>
      <c r="EG43" s="161"/>
      <c r="EH43" s="164"/>
      <c r="EI43" s="161"/>
      <c r="EJ43" s="164"/>
      <c r="EK43" s="161"/>
      <c r="EL43" s="164"/>
      <c r="EM43" s="161"/>
      <c r="EN43" s="164"/>
      <c r="EO43" s="161"/>
      <c r="EP43" s="164"/>
      <c r="EQ43" s="161"/>
      <c r="ER43" s="164"/>
      <c r="ES43" s="161"/>
      <c r="ET43" s="164"/>
      <c r="EU43" s="161"/>
      <c r="EV43" s="164"/>
      <c r="EW43" s="161"/>
      <c r="EX43" s="164"/>
      <c r="EY43" s="161"/>
      <c r="EZ43" s="164"/>
      <c r="FA43" s="161"/>
      <c r="FB43" s="164"/>
      <c r="FC43" s="161"/>
      <c r="FD43" s="164"/>
      <c r="FE43" s="161"/>
      <c r="FF43" s="164"/>
      <c r="FG43" s="161"/>
      <c r="FH43" s="164"/>
      <c r="FI43" s="161"/>
      <c r="FJ43" s="164"/>
      <c r="FK43" s="161"/>
      <c r="FL43" s="164"/>
      <c r="FM43" s="161"/>
      <c r="FN43" s="164"/>
      <c r="FO43" s="161"/>
      <c r="FP43" s="164"/>
      <c r="FQ43" s="161"/>
      <c r="FR43" s="164"/>
      <c r="FS43" s="161"/>
      <c r="FT43" s="164"/>
      <c r="FU43" s="161"/>
      <c r="FV43" s="164"/>
      <c r="FW43" s="161"/>
      <c r="FX43" s="164"/>
      <c r="FY43" s="161"/>
      <c r="FZ43" s="164"/>
      <c r="GA43" s="161"/>
      <c r="GB43" s="164"/>
      <c r="GC43" s="161"/>
      <c r="GD43" s="164"/>
      <c r="GE43" s="161"/>
      <c r="GF43" s="164"/>
      <c r="GG43" s="161"/>
      <c r="GH43" s="164"/>
      <c r="GI43" s="161"/>
      <c r="GJ43" s="164"/>
      <c r="GK43" s="161"/>
      <c r="GL43" s="164"/>
      <c r="GM43" s="161"/>
      <c r="GN43" s="164"/>
      <c r="GO43" s="161"/>
      <c r="GP43" s="164"/>
      <c r="GQ43" s="161"/>
      <c r="GR43" s="164"/>
      <c r="GS43" s="161"/>
      <c r="GT43" s="164"/>
      <c r="GU43" s="161"/>
      <c r="GV43" s="164"/>
      <c r="GW43" s="161"/>
      <c r="GX43" s="164"/>
      <c r="GY43" s="161"/>
      <c r="GZ43" s="164"/>
      <c r="HA43" s="161"/>
      <c r="HB43" s="164"/>
      <c r="HC43" s="161"/>
      <c r="HD43" s="164"/>
      <c r="HE43" s="161"/>
      <c r="HF43" s="164"/>
      <c r="HG43" s="161"/>
      <c r="HH43" s="164"/>
      <c r="HI43" s="161"/>
      <c r="HJ43" s="164"/>
      <c r="HK43" s="161"/>
      <c r="HL43" s="164"/>
      <c r="HM43" s="161"/>
      <c r="HN43" s="164"/>
      <c r="HO43" s="161"/>
      <c r="HP43" s="164"/>
      <c r="HQ43" s="161"/>
      <c r="HR43" s="164"/>
      <c r="HS43" s="161"/>
      <c r="HT43" s="164"/>
      <c r="HU43" s="161"/>
      <c r="HV43" s="164"/>
      <c r="HW43" s="161"/>
      <c r="HX43" s="164"/>
      <c r="HY43" s="161"/>
      <c r="HZ43" s="164"/>
      <c r="IA43" s="161"/>
      <c r="IB43" s="164"/>
      <c r="IC43" s="161"/>
      <c r="ID43" s="164"/>
      <c r="IE43" s="161"/>
      <c r="IF43" s="164"/>
      <c r="IG43" s="161"/>
      <c r="IH43" s="164"/>
      <c r="II43" s="161"/>
      <c r="IJ43" s="164"/>
      <c r="IK43" s="161"/>
      <c r="IL43" s="164"/>
      <c r="IM43" s="161"/>
      <c r="IN43" s="164"/>
      <c r="IO43" s="161"/>
      <c r="IP43" s="164"/>
      <c r="IQ43" s="161"/>
      <c r="IR43" s="164"/>
      <c r="IS43" s="161"/>
      <c r="IT43" s="164"/>
      <c r="IU43" s="161"/>
      <c r="IV43" s="164"/>
      <c r="IW43" s="161"/>
      <c r="IX43" s="164"/>
      <c r="IY43" s="161"/>
      <c r="IZ43" s="164"/>
      <c r="JA43" s="161"/>
      <c r="JB43" s="164"/>
      <c r="JC43" s="161"/>
      <c r="JD43" s="164"/>
      <c r="JE43" s="161"/>
      <c r="JF43" s="164"/>
      <c r="JG43" s="161"/>
      <c r="JH43" s="164"/>
      <c r="JI43" s="161"/>
      <c r="JJ43" s="164"/>
      <c r="JK43" s="161"/>
      <c r="JL43" s="164"/>
      <c r="JM43" s="161"/>
      <c r="JN43" s="164"/>
      <c r="JO43" s="161"/>
      <c r="JP43" s="164"/>
      <c r="JQ43" s="161"/>
      <c r="JR43" s="164"/>
      <c r="JS43" s="161"/>
      <c r="JT43" s="164"/>
      <c r="JU43" s="161"/>
      <c r="JV43" s="164"/>
      <c r="JW43" s="161"/>
      <c r="JX43" s="164"/>
      <c r="JY43" s="161"/>
      <c r="JZ43" s="164"/>
      <c r="KA43" s="161"/>
      <c r="KB43" s="164"/>
      <c r="KC43" s="161"/>
      <c r="KD43" s="164"/>
      <c r="KE43" s="161"/>
      <c r="KF43" s="164"/>
      <c r="KG43" s="161"/>
      <c r="KH43" s="164"/>
      <c r="KI43" s="161"/>
      <c r="KJ43" s="164"/>
      <c r="KK43" s="161"/>
      <c r="KL43" s="164"/>
      <c r="KM43" s="161"/>
      <c r="KN43" s="164"/>
      <c r="KO43" s="161"/>
      <c r="KP43" s="164"/>
      <c r="KQ43" s="161"/>
      <c r="KR43" s="164"/>
      <c r="KS43" s="161"/>
      <c r="KT43" s="164"/>
      <c r="KU43" s="161"/>
      <c r="KV43" s="164"/>
      <c r="KW43" s="161"/>
      <c r="KX43" s="164"/>
      <c r="KY43" s="161"/>
      <c r="KZ43" s="164"/>
      <c r="LA43" s="161"/>
      <c r="LB43" s="164"/>
      <c r="LC43" s="161"/>
      <c r="LD43" s="164"/>
      <c r="LE43" s="161"/>
      <c r="LF43" s="164"/>
      <c r="LG43" s="161"/>
      <c r="LH43" s="164"/>
      <c r="LI43" s="161"/>
      <c r="LJ43" s="164"/>
      <c r="LK43" s="161"/>
      <c r="LL43" s="164"/>
      <c r="LM43" s="161"/>
      <c r="LN43" s="164"/>
      <c r="LO43" s="161"/>
      <c r="LP43" s="164"/>
      <c r="LQ43" s="161"/>
      <c r="LR43" s="164"/>
      <c r="LS43" s="161"/>
      <c r="LT43" s="164"/>
      <c r="LU43" s="161"/>
      <c r="LV43" s="164"/>
      <c r="LW43" s="161"/>
      <c r="LX43" s="164"/>
      <c r="LY43" s="161"/>
      <c r="LZ43" s="164"/>
      <c r="MA43" s="161"/>
      <c r="MB43" s="164"/>
      <c r="MC43" s="161"/>
      <c r="MD43" s="164"/>
      <c r="ME43" s="161"/>
      <c r="MF43" s="164"/>
      <c r="MG43" s="161"/>
      <c r="MH43" s="164"/>
      <c r="MI43" s="161"/>
      <c r="MJ43" s="164"/>
      <c r="MK43" s="161"/>
      <c r="ML43" s="164"/>
      <c r="MM43" s="161"/>
      <c r="MN43" s="164"/>
      <c r="MO43" s="161"/>
      <c r="MP43" s="164"/>
      <c r="MQ43" s="161"/>
      <c r="MR43" s="164"/>
      <c r="MS43" s="161"/>
      <c r="MT43" s="164"/>
      <c r="MU43" s="161"/>
      <c r="MV43" s="164"/>
      <c r="MW43" s="161"/>
      <c r="MX43" s="164"/>
      <c r="MY43" s="161"/>
      <c r="MZ43" s="164"/>
      <c r="NA43" s="161"/>
      <c r="NB43" s="164"/>
      <c r="NC43" s="161"/>
      <c r="ND43" s="164"/>
      <c r="NE43" s="161"/>
      <c r="NF43" s="164"/>
      <c r="NG43" s="161"/>
      <c r="NH43" s="164"/>
      <c r="NI43" s="161"/>
      <c r="NJ43" s="164"/>
      <c r="NK43" s="161"/>
      <c r="NL43" s="164"/>
      <c r="NM43" s="161"/>
      <c r="NN43" s="164"/>
      <c r="NO43" s="161"/>
      <c r="NP43" s="164"/>
      <c r="NQ43" s="161"/>
      <c r="NR43" s="164"/>
      <c r="NS43" s="161"/>
      <c r="NT43" s="164"/>
      <c r="NU43" s="161"/>
      <c r="NV43" s="164"/>
      <c r="NW43" s="161"/>
      <c r="NX43" s="164"/>
      <c r="NY43" s="161"/>
      <c r="NZ43" s="164"/>
      <c r="OA43" s="161"/>
      <c r="OB43" s="164"/>
      <c r="OC43" s="161"/>
      <c r="OD43" s="164"/>
      <c r="OE43" s="161"/>
      <c r="OF43" s="164"/>
      <c r="OG43" s="161"/>
      <c r="OH43" s="164"/>
      <c r="OI43" s="161"/>
      <c r="OJ43" s="164"/>
      <c r="OK43" s="161"/>
      <c r="OL43" s="164"/>
      <c r="OM43" s="161"/>
      <c r="ON43" s="164"/>
      <c r="OO43" s="161"/>
      <c r="OP43" s="164"/>
      <c r="OQ43" s="161"/>
      <c r="OR43" s="164"/>
      <c r="OS43" s="161"/>
      <c r="OT43" s="164"/>
      <c r="OU43" s="161"/>
      <c r="OV43" s="164"/>
      <c r="OW43" s="161"/>
      <c r="OX43" s="164"/>
      <c r="OY43" s="161"/>
      <c r="OZ43" s="164"/>
      <c r="PA43" s="161"/>
      <c r="PB43" s="164"/>
      <c r="PC43" s="161"/>
      <c r="PD43" s="164"/>
      <c r="PE43" s="161"/>
      <c r="PF43" s="164"/>
      <c r="PG43" s="161"/>
      <c r="PH43" s="164"/>
      <c r="PI43" s="161"/>
      <c r="PJ43" s="164"/>
      <c r="PK43" s="161"/>
      <c r="PL43" s="164"/>
      <c r="PM43" s="161"/>
      <c r="PN43" s="164"/>
      <c r="PO43" s="161"/>
      <c r="PP43" s="164"/>
      <c r="PQ43" s="161"/>
      <c r="PR43" s="164"/>
      <c r="PS43" s="161"/>
      <c r="PT43" s="164"/>
      <c r="PU43" s="161"/>
      <c r="PV43" s="164"/>
      <c r="PW43" s="161"/>
      <c r="PX43" s="164"/>
      <c r="PY43" s="161"/>
      <c r="PZ43" s="164"/>
      <c r="QA43" s="161"/>
      <c r="QB43" s="164"/>
      <c r="QC43" s="161"/>
      <c r="QD43" s="164"/>
      <c r="QE43" s="161"/>
      <c r="QF43" s="164"/>
      <c r="QG43" s="161"/>
      <c r="QH43" s="164"/>
      <c r="QI43" s="161"/>
      <c r="QJ43" s="164"/>
      <c r="QK43" s="161"/>
      <c r="QL43" s="164"/>
      <c r="QM43" s="161"/>
      <c r="QN43" s="164"/>
      <c r="QO43" s="161"/>
      <c r="QP43" s="164"/>
      <c r="QQ43" s="161"/>
      <c r="QR43" s="164"/>
      <c r="QS43" s="161"/>
      <c r="QT43" s="164"/>
      <c r="QU43" s="161"/>
      <c r="QV43" s="164"/>
      <c r="QW43" s="161"/>
      <c r="QX43" s="164"/>
      <c r="QY43" s="161"/>
      <c r="QZ43" s="164"/>
      <c r="RA43" s="161"/>
      <c r="RB43" s="164"/>
      <c r="RC43" s="161"/>
      <c r="RD43" s="164"/>
      <c r="RE43" s="161"/>
      <c r="RF43" s="164"/>
      <c r="RG43" s="161"/>
      <c r="RH43" s="164"/>
      <c r="RI43" s="161"/>
      <c r="RJ43" s="164"/>
      <c r="RK43" s="161"/>
      <c r="RL43" s="164"/>
      <c r="RM43" s="161"/>
      <c r="RN43" s="164"/>
      <c r="RO43" s="161"/>
      <c r="RP43" s="164"/>
      <c r="RQ43" s="161"/>
      <c r="RR43" s="164"/>
      <c r="RS43" s="161"/>
      <c r="RT43" s="164"/>
      <c r="RU43" s="161"/>
      <c r="RV43" s="164"/>
      <c r="RW43" s="161"/>
      <c r="RX43" s="164"/>
      <c r="RY43" s="161"/>
      <c r="RZ43" s="164"/>
      <c r="SA43" s="161"/>
      <c r="SB43" s="164"/>
      <c r="SC43" s="161"/>
      <c r="SD43" s="164"/>
      <c r="SE43" s="161"/>
      <c r="SF43" s="164"/>
      <c r="SG43" s="161"/>
      <c r="SH43" s="164"/>
      <c r="SI43" s="161"/>
      <c r="SJ43" s="164"/>
      <c r="SK43" s="161"/>
      <c r="SL43" s="164"/>
      <c r="SM43" s="161"/>
      <c r="SN43" s="164"/>
      <c r="SO43" s="161"/>
      <c r="SP43" s="164"/>
      <c r="SQ43" s="161"/>
      <c r="SR43" s="164"/>
      <c r="SS43" s="161"/>
      <c r="ST43" s="164"/>
      <c r="SU43" s="161"/>
      <c r="SV43" s="164"/>
      <c r="SW43" s="161"/>
      <c r="SX43" s="164"/>
      <c r="SY43" s="161"/>
      <c r="SZ43" s="164"/>
      <c r="TA43" s="161"/>
      <c r="TB43" s="164"/>
      <c r="TC43" s="161"/>
      <c r="TD43" s="164"/>
      <c r="TE43" s="161"/>
      <c r="TF43" s="164"/>
      <c r="TG43" s="161"/>
      <c r="TH43" s="164"/>
      <c r="TI43" s="161"/>
      <c r="TJ43" s="164"/>
      <c r="TK43" s="161"/>
      <c r="TL43" s="164"/>
      <c r="TM43" s="161"/>
      <c r="TN43" s="164"/>
      <c r="TO43" s="161"/>
      <c r="TP43" s="164"/>
      <c r="TQ43" s="161"/>
      <c r="TR43" s="164"/>
      <c r="TS43" s="161"/>
      <c r="TT43" s="164"/>
      <c r="TU43" s="161"/>
      <c r="TV43" s="164"/>
      <c r="TW43" s="161"/>
      <c r="TX43" s="164"/>
      <c r="TY43" s="161"/>
      <c r="TZ43" s="164"/>
      <c r="UA43" s="161"/>
      <c r="UB43" s="164"/>
      <c r="UC43" s="161"/>
      <c r="UD43" s="164"/>
      <c r="UE43" s="161"/>
      <c r="UF43" s="164"/>
      <c r="UG43" s="161"/>
      <c r="UH43" s="164"/>
      <c r="UI43" s="161"/>
      <c r="UJ43" s="164"/>
      <c r="UK43" s="161"/>
      <c r="UL43" s="164"/>
      <c r="UM43" s="161"/>
      <c r="UN43" s="164"/>
      <c r="UO43" s="161"/>
      <c r="UP43" s="164"/>
      <c r="UQ43" s="161"/>
      <c r="UR43" s="164"/>
      <c r="US43" s="161"/>
      <c r="UT43" s="164"/>
      <c r="UU43" s="161"/>
      <c r="UV43" s="164"/>
      <c r="UW43" s="161"/>
      <c r="UX43" s="164"/>
      <c r="UY43" s="161"/>
      <c r="UZ43" s="164"/>
      <c r="VA43" s="161"/>
      <c r="VB43" s="164"/>
      <c r="VC43" s="161"/>
      <c r="VD43" s="164"/>
      <c r="VE43" s="161"/>
      <c r="VF43" s="164"/>
      <c r="VG43" s="161"/>
      <c r="VH43" s="164"/>
      <c r="VI43" s="161"/>
      <c r="VJ43" s="164"/>
      <c r="VK43" s="161"/>
      <c r="VL43" s="164"/>
      <c r="VM43" s="161"/>
      <c r="VN43" s="164"/>
      <c r="VO43" s="161"/>
      <c r="VP43" s="164"/>
      <c r="VQ43" s="161"/>
      <c r="VR43" s="164"/>
      <c r="VS43" s="161"/>
      <c r="VT43" s="164"/>
      <c r="VU43" s="161"/>
      <c r="VV43" s="164"/>
      <c r="VW43" s="161"/>
      <c r="VX43" s="164"/>
      <c r="VY43" s="161"/>
      <c r="VZ43" s="164"/>
      <c r="WA43" s="161"/>
      <c r="WB43" s="164"/>
      <c r="WC43" s="161"/>
      <c r="WD43" s="164"/>
      <c r="WE43" s="161"/>
      <c r="WF43" s="164"/>
      <c r="WG43" s="161"/>
      <c r="WH43" s="164"/>
      <c r="WI43" s="161"/>
      <c r="WJ43" s="164"/>
      <c r="WK43" s="161"/>
      <c r="WL43" s="164"/>
      <c r="WM43" s="161"/>
      <c r="WN43" s="164"/>
      <c r="WO43" s="161"/>
      <c r="WP43" s="164"/>
      <c r="WQ43" s="161"/>
      <c r="WR43" s="164"/>
      <c r="WS43" s="161"/>
      <c r="WT43" s="164"/>
      <c r="WU43" s="161"/>
      <c r="WV43" s="164"/>
      <c r="WW43" s="161"/>
      <c r="WX43" s="164"/>
      <c r="WY43" s="161"/>
      <c r="WZ43" s="164"/>
      <c r="XA43" s="161"/>
      <c r="XB43" s="164"/>
      <c r="XC43" s="161"/>
      <c r="XD43" s="164"/>
      <c r="XE43" s="161"/>
      <c r="XF43" s="164"/>
      <c r="XG43" s="161"/>
      <c r="XH43" s="164"/>
      <c r="XI43" s="161"/>
      <c r="XJ43" s="164"/>
      <c r="XK43" s="161"/>
      <c r="XL43" s="164"/>
      <c r="XM43" s="161"/>
      <c r="XN43" s="164"/>
      <c r="XO43" s="161"/>
      <c r="XP43" s="164"/>
      <c r="XQ43" s="161"/>
      <c r="XR43" s="164"/>
      <c r="XS43" s="161"/>
      <c r="XT43" s="164"/>
      <c r="XU43" s="161"/>
      <c r="XV43" s="164"/>
      <c r="XW43" s="161"/>
      <c r="XX43" s="164"/>
      <c r="XY43" s="161"/>
      <c r="XZ43" s="164"/>
      <c r="YA43" s="161"/>
      <c r="YB43" s="164"/>
      <c r="YC43" s="161"/>
      <c r="YD43" s="164"/>
      <c r="YE43" s="161"/>
      <c r="YF43" s="164"/>
      <c r="YG43" s="161"/>
      <c r="YH43" s="164"/>
      <c r="YI43" s="161"/>
      <c r="YJ43" s="164"/>
      <c r="YK43" s="161"/>
      <c r="YL43" s="164"/>
      <c r="YM43" s="161"/>
      <c r="YN43" s="164"/>
      <c r="YO43" s="161"/>
      <c r="YP43" s="164"/>
      <c r="YQ43" s="161"/>
      <c r="YR43" s="164"/>
      <c r="YS43" s="161"/>
      <c r="YT43" s="164"/>
      <c r="YU43" s="161"/>
      <c r="YV43" s="164"/>
      <c r="YW43" s="161"/>
      <c r="YX43" s="164"/>
      <c r="YY43" s="161"/>
      <c r="YZ43" s="164"/>
      <c r="ZA43" s="161"/>
      <c r="ZB43" s="164"/>
      <c r="ZC43" s="161"/>
      <c r="ZD43" s="164"/>
      <c r="ZE43" s="161"/>
      <c r="ZF43" s="164"/>
      <c r="ZG43" s="161"/>
      <c r="ZH43" s="164"/>
      <c r="ZI43" s="161"/>
      <c r="ZJ43" s="164"/>
      <c r="ZK43" s="161"/>
      <c r="ZL43" s="164"/>
      <c r="ZM43" s="161"/>
      <c r="ZN43" s="164"/>
      <c r="ZO43" s="161"/>
      <c r="ZP43" s="164"/>
      <c r="ZQ43" s="161"/>
      <c r="ZR43" s="164"/>
      <c r="ZS43" s="161"/>
      <c r="ZT43" s="164"/>
      <c r="ZU43" s="161"/>
      <c r="ZV43" s="164"/>
      <c r="ZW43" s="161"/>
      <c r="ZX43" s="164"/>
      <c r="ZY43" s="161"/>
      <c r="ZZ43" s="164"/>
      <c r="AAA43" s="161"/>
      <c r="AAB43" s="164"/>
      <c r="AAC43" s="161"/>
      <c r="AAD43" s="164"/>
      <c r="AAE43" s="161"/>
      <c r="AAF43" s="164"/>
      <c r="AAG43" s="161"/>
      <c r="AAH43" s="164"/>
      <c r="AAI43" s="161"/>
      <c r="AAJ43" s="164"/>
      <c r="AAK43" s="161"/>
      <c r="AAL43" s="164"/>
      <c r="AAM43" s="161"/>
      <c r="AAN43" s="164"/>
      <c r="AAO43" s="161"/>
      <c r="AAP43" s="164"/>
      <c r="AAQ43" s="161"/>
      <c r="AAR43" s="164"/>
      <c r="AAS43" s="161"/>
      <c r="AAT43" s="164"/>
      <c r="AAU43" s="161"/>
      <c r="AAV43" s="164"/>
      <c r="AAW43" s="161"/>
      <c r="AAX43" s="164"/>
      <c r="AAY43" s="161"/>
      <c r="AAZ43" s="164"/>
      <c r="ABA43" s="161"/>
      <c r="ABB43" s="164"/>
      <c r="ABC43" s="161"/>
      <c r="ABD43" s="164"/>
      <c r="ABE43" s="161"/>
      <c r="ABF43" s="164"/>
      <c r="ABG43" s="161"/>
      <c r="ABH43" s="164"/>
      <c r="ABI43" s="161"/>
      <c r="ABJ43" s="164"/>
      <c r="ABK43" s="161"/>
      <c r="ABL43" s="164"/>
      <c r="ABM43" s="161"/>
      <c r="ABN43" s="164"/>
      <c r="ABO43" s="161"/>
      <c r="ABP43" s="164"/>
      <c r="ABQ43" s="161"/>
      <c r="ABR43" s="164"/>
      <c r="ABS43" s="161"/>
      <c r="ABT43" s="164"/>
      <c r="ABU43" s="161"/>
      <c r="ABV43" s="164"/>
      <c r="ABW43" s="161"/>
      <c r="ABX43" s="164"/>
      <c r="ABY43" s="161"/>
      <c r="ABZ43" s="164"/>
      <c r="ACA43" s="161"/>
      <c r="ACB43" s="164"/>
      <c r="ACC43" s="161"/>
      <c r="ACD43" s="164"/>
      <c r="ACE43" s="161"/>
      <c r="ACF43" s="164"/>
      <c r="ACG43" s="161"/>
      <c r="ACH43" s="164"/>
      <c r="ACI43" s="161"/>
      <c r="ACJ43" s="164"/>
      <c r="ACK43" s="161"/>
      <c r="ACL43" s="164"/>
      <c r="ACM43" s="161"/>
      <c r="ACN43" s="164"/>
      <c r="ACO43" s="161"/>
      <c r="ACP43" s="164"/>
      <c r="ACQ43" s="161"/>
      <c r="ACR43" s="164"/>
      <c r="ACS43" s="161"/>
      <c r="ACT43" s="164"/>
      <c r="ACU43" s="161"/>
      <c r="ACV43" s="164"/>
      <c r="ACW43" s="161"/>
      <c r="ACX43" s="164"/>
      <c r="ACY43" s="161"/>
      <c r="ACZ43" s="164"/>
      <c r="ADA43" s="161"/>
      <c r="ADB43" s="164"/>
      <c r="ADC43" s="161"/>
      <c r="ADD43" s="164"/>
      <c r="ADE43" s="161"/>
      <c r="ADF43" s="164"/>
      <c r="ADG43" s="161"/>
      <c r="ADH43" s="164"/>
      <c r="ADI43" s="161"/>
      <c r="ADJ43" s="164"/>
      <c r="ADK43" s="161"/>
      <c r="ADL43" s="164"/>
      <c r="ADM43" s="161"/>
      <c r="ADN43" s="164"/>
      <c r="ADO43" s="161"/>
      <c r="ADP43" s="164"/>
      <c r="ADQ43" s="161"/>
      <c r="ADR43" s="164"/>
      <c r="ADS43" s="161"/>
      <c r="ADT43" s="164"/>
      <c r="ADU43" s="161"/>
      <c r="ADV43" s="164"/>
      <c r="ADW43" s="161"/>
      <c r="ADX43" s="164"/>
      <c r="ADY43" s="161"/>
      <c r="ADZ43" s="164"/>
      <c r="AEA43" s="161"/>
      <c r="AEB43" s="164"/>
      <c r="AEC43" s="161"/>
      <c r="AED43" s="164"/>
      <c r="AEE43" s="161"/>
      <c r="AEF43" s="164"/>
      <c r="AEG43" s="161"/>
      <c r="AEH43" s="164"/>
      <c r="AEI43" s="161"/>
      <c r="AEJ43" s="164"/>
      <c r="AEK43" s="161"/>
      <c r="AEL43" s="164"/>
      <c r="AEM43" s="161"/>
      <c r="AEN43" s="164"/>
      <c r="AEO43" s="161"/>
      <c r="AEP43" s="164"/>
      <c r="AEQ43" s="161"/>
      <c r="AER43" s="164"/>
      <c r="AES43" s="161"/>
      <c r="AET43" s="164"/>
      <c r="AEU43" s="161"/>
      <c r="AEV43" s="164"/>
      <c r="AEW43" s="161"/>
      <c r="AEX43" s="164"/>
      <c r="AEY43" s="161"/>
      <c r="AEZ43" s="164"/>
      <c r="AFA43" s="161"/>
      <c r="AFB43" s="164"/>
      <c r="AFC43" s="161"/>
      <c r="AFD43" s="164"/>
      <c r="AFE43" s="161"/>
      <c r="AFF43" s="164"/>
      <c r="AFG43" s="161"/>
      <c r="AFH43" s="164"/>
      <c r="AFI43" s="161"/>
      <c r="AFJ43" s="164"/>
      <c r="AFK43" s="161"/>
      <c r="AFL43" s="164"/>
      <c r="AFM43" s="161"/>
      <c r="AFN43" s="164"/>
      <c r="AFO43" s="161"/>
      <c r="AFP43" s="164"/>
      <c r="AFQ43" s="161"/>
      <c r="AFR43" s="164"/>
      <c r="AFS43" s="161"/>
      <c r="AFT43" s="164"/>
      <c r="AFU43" s="161"/>
      <c r="AFV43" s="164"/>
      <c r="AFW43" s="161"/>
      <c r="AFX43" s="164"/>
      <c r="AFY43" s="161"/>
      <c r="AFZ43" s="164"/>
      <c r="AGA43" s="161"/>
      <c r="AGB43" s="164"/>
      <c r="AGC43" s="161"/>
      <c r="AGD43" s="164"/>
      <c r="AGE43" s="161"/>
      <c r="AGF43" s="164"/>
      <c r="AGG43" s="161"/>
      <c r="AGH43" s="164"/>
      <c r="AGI43" s="161"/>
      <c r="AGJ43" s="164"/>
      <c r="AGK43" s="161"/>
      <c r="AGL43" s="164"/>
      <c r="AGM43" s="161"/>
      <c r="AGN43" s="164"/>
      <c r="AGO43" s="161"/>
      <c r="AGP43" s="164"/>
      <c r="AGQ43" s="161"/>
      <c r="AGR43" s="164"/>
      <c r="AGS43" s="161"/>
      <c r="AGT43" s="164"/>
      <c r="AGU43" s="161"/>
      <c r="AGV43" s="164"/>
      <c r="AGW43" s="161"/>
      <c r="AGX43" s="164"/>
      <c r="AGY43" s="161"/>
      <c r="AGZ43" s="164"/>
      <c r="AHA43" s="161"/>
      <c r="AHB43" s="164"/>
      <c r="AHC43" s="161"/>
      <c r="AHD43" s="164"/>
      <c r="AHE43" s="161"/>
      <c r="AHF43" s="164"/>
      <c r="AHG43" s="161"/>
      <c r="AHH43" s="164"/>
      <c r="AHI43" s="161"/>
      <c r="AHJ43" s="164"/>
      <c r="AHK43" s="161"/>
      <c r="AHL43" s="164"/>
      <c r="AHM43" s="161"/>
      <c r="AHN43" s="164"/>
      <c r="AHO43" s="161"/>
      <c r="AHP43" s="164"/>
      <c r="AHQ43" s="161"/>
      <c r="AHR43" s="164"/>
      <c r="AHS43" s="161"/>
      <c r="AHT43" s="164"/>
      <c r="AHU43" s="161"/>
      <c r="AHV43" s="164"/>
      <c r="AHW43" s="161"/>
      <c r="AHX43" s="164"/>
      <c r="AHY43" s="161"/>
      <c r="AHZ43" s="164"/>
      <c r="AIA43" s="161"/>
      <c r="AIB43" s="164"/>
      <c r="AIC43" s="161"/>
      <c r="AID43" s="164"/>
      <c r="AIE43" s="161"/>
      <c r="AIF43" s="164"/>
      <c r="AIG43" s="161"/>
      <c r="AIH43" s="164"/>
      <c r="AII43" s="161"/>
      <c r="AIJ43" s="164"/>
      <c r="AIK43" s="161"/>
      <c r="AIL43" s="164"/>
      <c r="AIM43" s="161"/>
      <c r="AIN43" s="164"/>
      <c r="AIO43" s="161"/>
      <c r="AIP43" s="164"/>
      <c r="AIQ43" s="161"/>
      <c r="AIR43" s="164"/>
      <c r="AIS43" s="161"/>
      <c r="AIT43" s="164"/>
      <c r="AIU43" s="161"/>
      <c r="AIV43" s="164"/>
      <c r="AIW43" s="161"/>
      <c r="AIX43" s="164"/>
      <c r="AIY43" s="161"/>
      <c r="AIZ43" s="164"/>
      <c r="AJA43" s="161"/>
      <c r="AJB43" s="164"/>
      <c r="AJC43" s="161"/>
      <c r="AJD43" s="164"/>
      <c r="AJE43" s="161"/>
      <c r="AJF43" s="164"/>
      <c r="AJG43" s="161"/>
      <c r="AJH43" s="164"/>
      <c r="AJI43" s="161"/>
      <c r="AJJ43" s="164"/>
      <c r="AJK43" s="161"/>
      <c r="AJL43" s="164"/>
      <c r="AJM43" s="161"/>
      <c r="AJN43" s="164"/>
      <c r="AJO43" s="161"/>
      <c r="AJP43" s="164"/>
      <c r="AJQ43" s="161"/>
      <c r="AJR43" s="164"/>
      <c r="AJS43" s="161"/>
      <c r="AJT43" s="164"/>
      <c r="AJU43" s="161"/>
      <c r="AJV43" s="164"/>
      <c r="AJW43" s="161"/>
      <c r="AJX43" s="164"/>
      <c r="AJY43" s="161"/>
      <c r="AJZ43" s="164"/>
      <c r="AKA43" s="161"/>
      <c r="AKB43" s="164"/>
      <c r="AKC43" s="161"/>
      <c r="AKD43" s="164"/>
      <c r="AKE43" s="161"/>
      <c r="AKF43" s="164"/>
      <c r="AKG43" s="161"/>
      <c r="AKH43" s="164"/>
      <c r="AKI43" s="161"/>
      <c r="AKJ43" s="164"/>
      <c r="AKK43" s="161"/>
      <c r="AKL43" s="164"/>
      <c r="AKM43" s="161"/>
      <c r="AKN43" s="164"/>
      <c r="AKO43" s="161"/>
      <c r="AKP43" s="164"/>
      <c r="AKQ43" s="161"/>
      <c r="AKR43" s="164"/>
      <c r="AKS43" s="161"/>
      <c r="AKT43" s="164"/>
      <c r="AKU43" s="161"/>
      <c r="AKV43" s="164"/>
      <c r="AKW43" s="161"/>
      <c r="AKX43" s="164"/>
      <c r="AKY43" s="161"/>
      <c r="AKZ43" s="164"/>
      <c r="ALA43" s="161"/>
      <c r="ALB43" s="164"/>
      <c r="ALC43" s="161"/>
      <c r="ALD43" s="164"/>
      <c r="ALE43" s="161"/>
      <c r="ALF43" s="164"/>
      <c r="ALG43" s="161"/>
      <c r="ALH43" s="164"/>
      <c r="ALI43" s="161"/>
      <c r="ALJ43" s="164"/>
      <c r="ALK43" s="161"/>
      <c r="ALL43" s="164"/>
      <c r="ALM43" s="161"/>
      <c r="ALN43" s="164"/>
      <c r="ALO43" s="161"/>
      <c r="ALP43" s="164"/>
      <c r="ALQ43" s="161"/>
      <c r="ALR43" s="164"/>
      <c r="ALS43" s="161"/>
      <c r="ALT43" s="164"/>
      <c r="ALU43" s="161"/>
      <c r="ALV43" s="164"/>
      <c r="ALW43" s="161"/>
      <c r="ALX43" s="164"/>
      <c r="ALY43" s="161"/>
      <c r="ALZ43" s="164"/>
      <c r="AMA43" s="161"/>
      <c r="AMB43" s="164"/>
      <c r="AMC43" s="161"/>
      <c r="AMD43" s="164"/>
      <c r="AME43" s="161"/>
      <c r="AMF43" s="164"/>
      <c r="AMG43" s="161"/>
      <c r="AMH43" s="164"/>
      <c r="AMI43" s="161"/>
      <c r="AMJ43" s="164"/>
      <c r="AMK43" s="161"/>
      <c r="AML43" s="164"/>
      <c r="AMM43" s="161"/>
      <c r="AMN43" s="164"/>
      <c r="AMO43" s="161"/>
      <c r="AMP43" s="164"/>
      <c r="AMQ43" s="161"/>
      <c r="AMR43" s="164"/>
      <c r="AMS43" s="161"/>
      <c r="AMT43" s="164"/>
      <c r="AMU43" s="161"/>
      <c r="AMV43" s="164"/>
      <c r="AMW43" s="161"/>
      <c r="AMX43" s="164"/>
      <c r="AMY43" s="161"/>
      <c r="AMZ43" s="164"/>
      <c r="ANA43" s="161"/>
      <c r="ANB43" s="164"/>
      <c r="ANC43" s="161"/>
      <c r="AND43" s="164"/>
      <c r="ANE43" s="161"/>
      <c r="ANF43" s="164"/>
      <c r="ANG43" s="161"/>
      <c r="ANH43" s="164"/>
      <c r="ANI43" s="161"/>
      <c r="ANJ43" s="164"/>
      <c r="ANK43" s="161"/>
      <c r="ANL43" s="164"/>
      <c r="ANM43" s="161"/>
      <c r="ANN43" s="164"/>
      <c r="ANO43" s="161"/>
      <c r="ANP43" s="164"/>
      <c r="ANQ43" s="161"/>
      <c r="ANR43" s="164"/>
      <c r="ANS43" s="161"/>
      <c r="ANT43" s="164"/>
      <c r="ANU43" s="161"/>
      <c r="ANV43" s="164"/>
      <c r="ANW43" s="161"/>
      <c r="ANX43" s="164"/>
      <c r="ANY43" s="161"/>
      <c r="ANZ43" s="164"/>
      <c r="AOA43" s="161"/>
      <c r="AOB43" s="164"/>
      <c r="AOC43" s="161"/>
      <c r="AOD43" s="164"/>
      <c r="AOE43" s="161"/>
      <c r="AOF43" s="164"/>
      <c r="AOG43" s="161"/>
      <c r="AOH43" s="164"/>
      <c r="AOI43" s="161"/>
      <c r="AOJ43" s="164"/>
      <c r="AOK43" s="161"/>
      <c r="AOL43" s="164"/>
      <c r="AOM43" s="161"/>
      <c r="AON43" s="164"/>
      <c r="AOO43" s="161"/>
      <c r="AOP43" s="164"/>
      <c r="AOQ43" s="161"/>
      <c r="AOR43" s="164"/>
      <c r="AOS43" s="161"/>
      <c r="AOT43" s="164"/>
      <c r="AOU43" s="161"/>
      <c r="AOV43" s="164"/>
      <c r="AOW43" s="161"/>
      <c r="AOX43" s="164"/>
      <c r="AOY43" s="161"/>
      <c r="AOZ43" s="164"/>
      <c r="APA43" s="161"/>
      <c r="APB43" s="164"/>
      <c r="APC43" s="161"/>
      <c r="APD43" s="164"/>
      <c r="APE43" s="161"/>
      <c r="APF43" s="164"/>
      <c r="APG43" s="161"/>
      <c r="APH43" s="164"/>
      <c r="API43" s="161"/>
      <c r="APJ43" s="164"/>
      <c r="APK43" s="161"/>
      <c r="APL43" s="164"/>
      <c r="APM43" s="161"/>
      <c r="APN43" s="164"/>
      <c r="APO43" s="161"/>
      <c r="APP43" s="164"/>
      <c r="APQ43" s="161"/>
      <c r="APR43" s="164"/>
      <c r="APS43" s="161"/>
      <c r="APT43" s="164"/>
      <c r="APU43" s="161"/>
      <c r="APV43" s="164"/>
      <c r="APW43" s="161"/>
      <c r="APX43" s="164"/>
      <c r="APY43" s="161"/>
      <c r="APZ43" s="164"/>
      <c r="AQA43" s="161"/>
      <c r="AQB43" s="164"/>
      <c r="AQC43" s="161"/>
      <c r="AQD43" s="164"/>
      <c r="AQE43" s="161"/>
      <c r="AQF43" s="164"/>
      <c r="AQG43" s="161"/>
      <c r="AQH43" s="164"/>
      <c r="AQI43" s="161"/>
      <c r="AQJ43" s="164"/>
      <c r="AQK43" s="161"/>
      <c r="AQL43" s="164"/>
      <c r="AQM43" s="161"/>
      <c r="AQN43" s="164"/>
      <c r="AQO43" s="161"/>
      <c r="AQP43" s="164"/>
      <c r="AQQ43" s="161"/>
      <c r="AQR43" s="164"/>
      <c r="AQS43" s="161"/>
      <c r="AQT43" s="164"/>
      <c r="AQU43" s="161"/>
      <c r="AQV43" s="164"/>
      <c r="AQW43" s="161"/>
      <c r="AQX43" s="164"/>
      <c r="AQY43" s="161"/>
      <c r="AQZ43" s="164"/>
      <c r="ARA43" s="161"/>
      <c r="ARB43" s="164"/>
      <c r="ARC43" s="161"/>
      <c r="ARD43" s="164"/>
      <c r="ARE43" s="161"/>
      <c r="ARF43" s="164"/>
      <c r="ARG43" s="161"/>
      <c r="ARH43" s="164"/>
      <c r="ARI43" s="161"/>
      <c r="ARJ43" s="164"/>
      <c r="ARK43" s="161"/>
      <c r="ARL43" s="164"/>
      <c r="ARM43" s="161"/>
      <c r="ARN43" s="164"/>
      <c r="ARO43" s="161"/>
      <c r="ARP43" s="164"/>
      <c r="ARQ43" s="161"/>
      <c r="ARR43" s="164"/>
      <c r="ARS43" s="161"/>
      <c r="ART43" s="164"/>
      <c r="ARU43" s="161"/>
      <c r="ARV43" s="164"/>
      <c r="ARW43" s="161"/>
      <c r="ARX43" s="164"/>
      <c r="ARY43" s="161"/>
      <c r="ARZ43" s="164"/>
      <c r="ASA43" s="161"/>
      <c r="ASB43" s="164"/>
      <c r="ASC43" s="161"/>
      <c r="ASD43" s="164"/>
      <c r="ASE43" s="161"/>
      <c r="ASF43" s="164"/>
      <c r="ASG43" s="161"/>
      <c r="ASH43" s="164"/>
      <c r="ASI43" s="161"/>
      <c r="ASJ43" s="164"/>
      <c r="ASK43" s="161"/>
      <c r="ASL43" s="164"/>
      <c r="ASM43" s="161"/>
      <c r="ASN43" s="164"/>
      <c r="ASO43" s="161"/>
      <c r="ASP43" s="164"/>
      <c r="ASQ43" s="161"/>
      <c r="ASR43" s="164"/>
      <c r="ASS43" s="161"/>
      <c r="AST43" s="164"/>
      <c r="ASU43" s="161"/>
      <c r="ASV43" s="164"/>
      <c r="ASW43" s="161"/>
      <c r="ASX43" s="164"/>
      <c r="ASY43" s="161"/>
      <c r="ASZ43" s="164"/>
      <c r="ATA43" s="161"/>
      <c r="ATB43" s="164"/>
      <c r="ATC43" s="161"/>
      <c r="ATD43" s="164"/>
      <c r="ATE43" s="161"/>
      <c r="ATF43" s="164"/>
      <c r="ATG43" s="161"/>
      <c r="ATH43" s="164"/>
      <c r="ATI43" s="161"/>
      <c r="ATJ43" s="164"/>
      <c r="ATK43" s="161"/>
      <c r="ATL43" s="164"/>
      <c r="ATM43" s="161"/>
      <c r="ATN43" s="164"/>
      <c r="ATO43" s="161"/>
      <c r="ATP43" s="164"/>
      <c r="ATQ43" s="161"/>
      <c r="ATR43" s="164"/>
      <c r="ATS43" s="161"/>
      <c r="ATT43" s="164"/>
      <c r="ATU43" s="161"/>
      <c r="ATV43" s="164"/>
      <c r="ATW43" s="161"/>
      <c r="ATX43" s="164"/>
      <c r="ATY43" s="161"/>
      <c r="ATZ43" s="164"/>
      <c r="AUA43" s="161"/>
      <c r="AUB43" s="164"/>
      <c r="AUC43" s="161"/>
      <c r="AUD43" s="164"/>
      <c r="AUE43" s="161"/>
      <c r="AUF43" s="164"/>
      <c r="AUG43" s="161"/>
      <c r="AUH43" s="164"/>
      <c r="AUI43" s="161"/>
      <c r="AUJ43" s="164"/>
      <c r="AUK43" s="161"/>
      <c r="AUL43" s="164"/>
      <c r="AUM43" s="161"/>
      <c r="AUN43" s="164"/>
      <c r="AUO43" s="161"/>
      <c r="AUP43" s="164"/>
      <c r="AUQ43" s="161"/>
      <c r="AUR43" s="164"/>
      <c r="AUS43" s="161"/>
      <c r="AUT43" s="164"/>
      <c r="AUU43" s="161"/>
      <c r="AUV43" s="164"/>
      <c r="AUW43" s="161"/>
      <c r="AUX43" s="164"/>
      <c r="AUY43" s="161"/>
      <c r="AUZ43" s="164"/>
      <c r="AVA43" s="161"/>
      <c r="AVB43" s="164"/>
      <c r="AVC43" s="161"/>
      <c r="AVD43" s="164"/>
      <c r="AVE43" s="161"/>
      <c r="AVF43" s="164"/>
      <c r="AVG43" s="161"/>
      <c r="AVH43" s="164"/>
      <c r="AVI43" s="161"/>
      <c r="AVJ43" s="164"/>
      <c r="AVK43" s="161"/>
      <c r="AVL43" s="164"/>
      <c r="AVM43" s="161"/>
      <c r="AVN43" s="164"/>
      <c r="AVO43" s="161"/>
      <c r="AVP43" s="164"/>
      <c r="AVQ43" s="161"/>
      <c r="AVR43" s="164"/>
      <c r="AVS43" s="161"/>
      <c r="AVT43" s="164"/>
      <c r="AVU43" s="161"/>
      <c r="AVV43" s="164"/>
      <c r="AVW43" s="161"/>
      <c r="AVX43" s="164"/>
      <c r="AVY43" s="161"/>
      <c r="AVZ43" s="164"/>
      <c r="AWA43" s="161"/>
      <c r="AWB43" s="164"/>
      <c r="AWC43" s="161"/>
      <c r="AWD43" s="164"/>
      <c r="AWE43" s="161"/>
      <c r="AWF43" s="164"/>
      <c r="AWG43" s="161"/>
      <c r="AWH43" s="164"/>
      <c r="AWI43" s="161"/>
      <c r="AWJ43" s="164"/>
      <c r="AWK43" s="161"/>
      <c r="AWL43" s="164"/>
      <c r="AWM43" s="161"/>
      <c r="AWN43" s="164"/>
      <c r="AWO43" s="161"/>
      <c r="AWP43" s="164"/>
      <c r="AWQ43" s="161"/>
      <c r="AWR43" s="164"/>
      <c r="AWS43" s="161"/>
      <c r="AWT43" s="164"/>
      <c r="AWU43" s="161"/>
      <c r="AWV43" s="164"/>
      <c r="AWW43" s="161"/>
      <c r="AWX43" s="164"/>
      <c r="AWY43" s="161"/>
      <c r="AWZ43" s="164"/>
      <c r="AXA43" s="161"/>
      <c r="AXB43" s="164"/>
      <c r="AXC43" s="161"/>
      <c r="AXD43" s="164"/>
      <c r="AXE43" s="161"/>
      <c r="AXF43" s="164"/>
      <c r="AXG43" s="161"/>
      <c r="AXH43" s="164"/>
      <c r="AXI43" s="161"/>
      <c r="AXJ43" s="164"/>
      <c r="AXK43" s="161"/>
      <c r="AXL43" s="164"/>
      <c r="AXM43" s="161"/>
      <c r="AXN43" s="164"/>
      <c r="AXO43" s="161"/>
      <c r="AXP43" s="164"/>
      <c r="AXQ43" s="161"/>
      <c r="AXR43" s="164"/>
      <c r="AXS43" s="161"/>
      <c r="AXT43" s="164"/>
      <c r="AXU43" s="161"/>
      <c r="AXV43" s="164"/>
      <c r="AXW43" s="161"/>
      <c r="AXX43" s="164"/>
      <c r="AXY43" s="161"/>
      <c r="AXZ43" s="164"/>
      <c r="AYA43" s="161"/>
      <c r="AYB43" s="164"/>
      <c r="AYC43" s="161"/>
      <c r="AYD43" s="164"/>
      <c r="AYE43" s="161"/>
      <c r="AYF43" s="164"/>
      <c r="AYG43" s="161"/>
      <c r="AYH43" s="164"/>
      <c r="AYI43" s="161"/>
      <c r="AYJ43" s="164"/>
      <c r="AYK43" s="161"/>
      <c r="AYL43" s="164"/>
      <c r="AYM43" s="161"/>
      <c r="AYN43" s="164"/>
      <c r="AYO43" s="161"/>
      <c r="AYP43" s="164"/>
      <c r="AYQ43" s="161"/>
      <c r="AYR43" s="164"/>
      <c r="AYS43" s="161"/>
      <c r="AYT43" s="164"/>
      <c r="AYU43" s="161"/>
      <c r="AYV43" s="164"/>
      <c r="AYW43" s="161"/>
      <c r="AYX43" s="164"/>
      <c r="AYY43" s="161"/>
      <c r="AYZ43" s="164"/>
      <c r="AZA43" s="161"/>
      <c r="AZB43" s="164"/>
      <c r="AZC43" s="161"/>
      <c r="AZD43" s="164"/>
      <c r="AZE43" s="161"/>
      <c r="AZF43" s="164"/>
      <c r="AZG43" s="161"/>
      <c r="AZH43" s="164"/>
      <c r="AZI43" s="161"/>
      <c r="AZJ43" s="164"/>
      <c r="AZK43" s="161"/>
      <c r="AZL43" s="164"/>
      <c r="AZM43" s="161"/>
      <c r="AZN43" s="164"/>
      <c r="AZO43" s="161"/>
      <c r="AZP43" s="164"/>
      <c r="AZQ43" s="161"/>
      <c r="AZR43" s="164"/>
      <c r="AZS43" s="161"/>
      <c r="AZT43" s="164"/>
      <c r="AZU43" s="161"/>
      <c r="AZV43" s="164"/>
      <c r="AZW43" s="161"/>
      <c r="AZX43" s="164"/>
      <c r="AZY43" s="161"/>
      <c r="AZZ43" s="164"/>
      <c r="BAA43" s="161"/>
      <c r="BAB43" s="164"/>
      <c r="BAC43" s="161"/>
      <c r="BAD43" s="164"/>
      <c r="BAE43" s="161"/>
      <c r="BAF43" s="164"/>
      <c r="BAG43" s="161"/>
      <c r="BAH43" s="164"/>
      <c r="BAI43" s="161"/>
      <c r="BAJ43" s="164"/>
      <c r="BAK43" s="161"/>
      <c r="BAL43" s="164"/>
      <c r="BAM43" s="161"/>
      <c r="BAN43" s="164"/>
      <c r="BAO43" s="161"/>
      <c r="BAP43" s="164"/>
      <c r="BAQ43" s="161"/>
      <c r="BAR43" s="164"/>
      <c r="BAS43" s="161"/>
      <c r="BAT43" s="164"/>
      <c r="BAU43" s="161"/>
      <c r="BAV43" s="164"/>
      <c r="BAW43" s="161"/>
      <c r="BAX43" s="164"/>
      <c r="BAY43" s="161"/>
      <c r="BAZ43" s="164"/>
      <c r="BBA43" s="161"/>
      <c r="BBB43" s="164"/>
      <c r="BBC43" s="161"/>
      <c r="BBD43" s="164"/>
      <c r="BBE43" s="161"/>
      <c r="BBF43" s="164"/>
      <c r="BBG43" s="161"/>
      <c r="BBH43" s="164"/>
      <c r="BBI43" s="161"/>
      <c r="BBJ43" s="164"/>
      <c r="BBK43" s="161"/>
      <c r="BBL43" s="164"/>
      <c r="BBM43" s="161"/>
      <c r="BBN43" s="164"/>
      <c r="BBO43" s="161"/>
      <c r="BBP43" s="164"/>
      <c r="BBQ43" s="161"/>
      <c r="BBR43" s="164"/>
      <c r="BBS43" s="161"/>
      <c r="BBT43" s="164"/>
      <c r="BBU43" s="161"/>
      <c r="BBV43" s="164"/>
      <c r="BBW43" s="161"/>
      <c r="BBX43" s="164"/>
      <c r="BBY43" s="161"/>
      <c r="BBZ43" s="164"/>
      <c r="BCA43" s="161"/>
      <c r="BCB43" s="164"/>
      <c r="BCC43" s="161"/>
      <c r="BCD43" s="164"/>
      <c r="BCE43" s="161"/>
      <c r="BCF43" s="164"/>
      <c r="BCG43" s="161"/>
      <c r="BCH43" s="164"/>
      <c r="BCI43" s="161"/>
      <c r="BCJ43" s="164"/>
      <c r="BCK43" s="161"/>
      <c r="BCL43" s="164"/>
      <c r="BCM43" s="161"/>
      <c r="BCN43" s="164"/>
      <c r="BCO43" s="161"/>
      <c r="BCP43" s="164"/>
      <c r="BCQ43" s="161"/>
      <c r="BCR43" s="164"/>
      <c r="BCS43" s="161"/>
      <c r="BCT43" s="164"/>
      <c r="BCU43" s="161"/>
      <c r="BCV43" s="164"/>
      <c r="BCW43" s="161"/>
      <c r="BCX43" s="164"/>
      <c r="BCY43" s="161"/>
      <c r="BCZ43" s="164"/>
      <c r="BDA43" s="161"/>
      <c r="BDB43" s="164"/>
      <c r="BDC43" s="161"/>
      <c r="BDD43" s="164"/>
      <c r="BDE43" s="161"/>
      <c r="BDF43" s="164"/>
      <c r="BDG43" s="161"/>
      <c r="BDH43" s="164"/>
      <c r="BDI43" s="161"/>
      <c r="BDJ43" s="164"/>
      <c r="BDK43" s="161"/>
      <c r="BDL43" s="164"/>
      <c r="BDM43" s="161"/>
      <c r="BDN43" s="164"/>
      <c r="BDO43" s="161"/>
      <c r="BDP43" s="164"/>
      <c r="BDQ43" s="161"/>
      <c r="BDR43" s="164"/>
      <c r="BDS43" s="161"/>
      <c r="BDT43" s="164"/>
      <c r="BDU43" s="161"/>
      <c r="BDV43" s="164"/>
      <c r="BDW43" s="161"/>
      <c r="BDX43" s="164"/>
      <c r="BDY43" s="161"/>
      <c r="BDZ43" s="164"/>
      <c r="BEA43" s="161"/>
      <c r="BEB43" s="164"/>
      <c r="BEC43" s="161"/>
      <c r="BED43" s="164"/>
      <c r="BEE43" s="161"/>
      <c r="BEF43" s="164"/>
      <c r="BEG43" s="161"/>
      <c r="BEH43" s="164"/>
      <c r="BEI43" s="161"/>
      <c r="BEJ43" s="164"/>
      <c r="BEK43" s="161"/>
      <c r="BEL43" s="164"/>
      <c r="BEM43" s="161"/>
      <c r="BEN43" s="164"/>
      <c r="BEO43" s="161"/>
      <c r="BEP43" s="164"/>
      <c r="BEQ43" s="161"/>
      <c r="BER43" s="164"/>
      <c r="BES43" s="161"/>
      <c r="BET43" s="164"/>
      <c r="BEU43" s="161"/>
      <c r="BEV43" s="164"/>
      <c r="BEW43" s="161"/>
      <c r="BEX43" s="164"/>
      <c r="BEY43" s="161"/>
      <c r="BEZ43" s="164"/>
      <c r="BFA43" s="161"/>
      <c r="BFB43" s="164"/>
      <c r="BFC43" s="161"/>
      <c r="BFD43" s="164"/>
      <c r="BFE43" s="161"/>
      <c r="BFF43" s="164"/>
      <c r="BFG43" s="161"/>
      <c r="BFH43" s="164"/>
      <c r="BFI43" s="161"/>
      <c r="BFJ43" s="164"/>
      <c r="BFK43" s="161"/>
      <c r="BFL43" s="164"/>
      <c r="BFM43" s="161"/>
      <c r="BFN43" s="164"/>
      <c r="BFO43" s="161"/>
      <c r="BFP43" s="164"/>
      <c r="BFQ43" s="161"/>
      <c r="BFR43" s="164"/>
      <c r="BFS43" s="161"/>
      <c r="BFT43" s="164"/>
      <c r="BFU43" s="161"/>
      <c r="BFV43" s="164"/>
      <c r="BFW43" s="161"/>
      <c r="BFX43" s="164"/>
      <c r="BFY43" s="161"/>
      <c r="BFZ43" s="164"/>
      <c r="BGA43" s="161"/>
      <c r="BGB43" s="164"/>
      <c r="BGC43" s="161"/>
      <c r="BGD43" s="164"/>
      <c r="BGE43" s="161"/>
      <c r="BGF43" s="164"/>
      <c r="BGG43" s="161"/>
      <c r="BGH43" s="164"/>
      <c r="BGI43" s="161"/>
      <c r="BGJ43" s="164"/>
      <c r="BGK43" s="161"/>
      <c r="BGL43" s="164"/>
      <c r="BGM43" s="161"/>
      <c r="BGN43" s="164"/>
      <c r="BGO43" s="161"/>
      <c r="BGP43" s="164"/>
      <c r="BGQ43" s="161"/>
      <c r="BGR43" s="164"/>
      <c r="BGS43" s="161"/>
      <c r="BGT43" s="164"/>
      <c r="BGU43" s="161"/>
      <c r="BGV43" s="164"/>
      <c r="BGW43" s="161"/>
      <c r="BGX43" s="164"/>
      <c r="BGY43" s="161"/>
      <c r="BGZ43" s="164"/>
      <c r="BHA43" s="161"/>
      <c r="BHB43" s="164"/>
      <c r="BHC43" s="161"/>
      <c r="BHD43" s="164"/>
      <c r="BHE43" s="161"/>
      <c r="BHF43" s="164"/>
      <c r="BHG43" s="161"/>
      <c r="BHH43" s="164"/>
      <c r="BHI43" s="161"/>
      <c r="BHJ43" s="164"/>
      <c r="BHK43" s="161"/>
      <c r="BHL43" s="164"/>
      <c r="BHM43" s="161"/>
      <c r="BHN43" s="164"/>
      <c r="BHO43" s="161"/>
      <c r="BHP43" s="164"/>
      <c r="BHQ43" s="161"/>
      <c r="BHR43" s="164"/>
      <c r="BHS43" s="161"/>
      <c r="BHT43" s="164"/>
      <c r="BHU43" s="161"/>
      <c r="BHV43" s="164"/>
      <c r="BHW43" s="161"/>
      <c r="BHX43" s="164"/>
      <c r="BHY43" s="161"/>
      <c r="BHZ43" s="164"/>
      <c r="BIA43" s="161"/>
      <c r="BIB43" s="164"/>
      <c r="BIC43" s="161"/>
      <c r="BID43" s="164"/>
      <c r="BIE43" s="161"/>
      <c r="BIF43" s="164"/>
      <c r="BIG43" s="161"/>
      <c r="BIH43" s="164"/>
      <c r="BII43" s="161"/>
      <c r="BIJ43" s="164"/>
      <c r="BIK43" s="161"/>
      <c r="BIL43" s="164"/>
      <c r="BIM43" s="161"/>
      <c r="BIN43" s="164"/>
      <c r="BIO43" s="161"/>
      <c r="BIP43" s="164"/>
      <c r="BIQ43" s="161"/>
      <c r="BIR43" s="164"/>
      <c r="BIS43" s="161"/>
      <c r="BIT43" s="164"/>
      <c r="BIU43" s="161"/>
      <c r="BIV43" s="164"/>
      <c r="BIW43" s="161"/>
      <c r="BIX43" s="164"/>
      <c r="BIY43" s="161"/>
      <c r="BIZ43" s="164"/>
      <c r="BJA43" s="161"/>
      <c r="BJB43" s="164"/>
      <c r="BJC43" s="161"/>
      <c r="BJD43" s="164"/>
      <c r="BJE43" s="161"/>
      <c r="BJF43" s="164"/>
      <c r="BJG43" s="161"/>
      <c r="BJH43" s="164"/>
      <c r="BJI43" s="161"/>
      <c r="BJJ43" s="164"/>
      <c r="BJK43" s="161"/>
      <c r="BJL43" s="164"/>
      <c r="BJM43" s="161"/>
      <c r="BJN43" s="164"/>
      <c r="BJO43" s="161"/>
      <c r="BJP43" s="164"/>
      <c r="BJQ43" s="161"/>
      <c r="BJR43" s="164"/>
      <c r="BJS43" s="161"/>
      <c r="BJT43" s="164"/>
      <c r="BJU43" s="161"/>
      <c r="BJV43" s="164"/>
      <c r="BJW43" s="161"/>
      <c r="BJX43" s="164"/>
      <c r="BJY43" s="161"/>
      <c r="BJZ43" s="164"/>
      <c r="BKA43" s="161"/>
      <c r="BKB43" s="164"/>
      <c r="BKC43" s="161"/>
      <c r="BKD43" s="164"/>
      <c r="BKE43" s="161"/>
      <c r="BKF43" s="164"/>
      <c r="BKG43" s="161"/>
      <c r="BKH43" s="164"/>
      <c r="BKI43" s="161"/>
      <c r="BKJ43" s="164"/>
      <c r="BKK43" s="161"/>
      <c r="BKL43" s="164"/>
      <c r="BKM43" s="161"/>
      <c r="BKN43" s="164"/>
      <c r="BKO43" s="161"/>
      <c r="BKP43" s="164"/>
      <c r="BKQ43" s="161"/>
      <c r="BKR43" s="164"/>
      <c r="BKS43" s="161"/>
      <c r="BKT43" s="164"/>
      <c r="BKU43" s="161"/>
      <c r="BKV43" s="164"/>
      <c r="BKW43" s="161"/>
      <c r="BKX43" s="164"/>
      <c r="BKY43" s="161"/>
      <c r="BKZ43" s="164"/>
      <c r="BLA43" s="161"/>
      <c r="BLB43" s="164"/>
      <c r="BLC43" s="161"/>
      <c r="BLD43" s="164"/>
      <c r="BLE43" s="161"/>
      <c r="BLF43" s="164"/>
      <c r="BLG43" s="161"/>
      <c r="BLH43" s="164"/>
      <c r="BLI43" s="161"/>
      <c r="BLJ43" s="164"/>
      <c r="BLK43" s="161"/>
      <c r="BLL43" s="164"/>
      <c r="BLM43" s="161"/>
      <c r="BLN43" s="164"/>
      <c r="BLO43" s="161"/>
      <c r="BLP43" s="164"/>
      <c r="BLQ43" s="161"/>
      <c r="BLR43" s="164"/>
      <c r="BLS43" s="161"/>
      <c r="BLT43" s="164"/>
      <c r="BLU43" s="161"/>
      <c r="BLV43" s="164"/>
      <c r="BLW43" s="161"/>
      <c r="BLX43" s="164"/>
      <c r="BLY43" s="161"/>
      <c r="BLZ43" s="164"/>
      <c r="BMA43" s="161"/>
      <c r="BMB43" s="164"/>
      <c r="BMC43" s="161"/>
      <c r="BMD43" s="164"/>
      <c r="BME43" s="161"/>
      <c r="BMF43" s="164"/>
      <c r="BMG43" s="161"/>
      <c r="BMH43" s="164"/>
      <c r="BMI43" s="161"/>
      <c r="BMJ43" s="164"/>
      <c r="BMK43" s="161"/>
      <c r="BML43" s="164"/>
      <c r="BMM43" s="161"/>
      <c r="BMN43" s="164"/>
      <c r="BMO43" s="161"/>
      <c r="BMP43" s="164"/>
      <c r="BMQ43" s="161"/>
      <c r="BMR43" s="164"/>
      <c r="BMS43" s="161"/>
      <c r="BMT43" s="164"/>
      <c r="BMU43" s="161"/>
      <c r="BMV43" s="164"/>
      <c r="BMW43" s="161"/>
      <c r="BMX43" s="164"/>
      <c r="BMY43" s="161"/>
      <c r="BMZ43" s="164"/>
      <c r="BNA43" s="161"/>
      <c r="BNB43" s="164"/>
      <c r="BNC43" s="161"/>
      <c r="BND43" s="164"/>
      <c r="BNE43" s="161"/>
      <c r="BNF43" s="164"/>
      <c r="BNG43" s="161"/>
      <c r="BNH43" s="164"/>
      <c r="BNI43" s="161"/>
      <c r="BNJ43" s="164"/>
      <c r="BNK43" s="161"/>
      <c r="BNL43" s="164"/>
      <c r="BNM43" s="161"/>
      <c r="BNN43" s="164"/>
      <c r="BNO43" s="161"/>
      <c r="BNP43" s="164"/>
      <c r="BNQ43" s="161"/>
      <c r="BNR43" s="164"/>
      <c r="BNS43" s="161"/>
      <c r="BNT43" s="164"/>
      <c r="BNU43" s="161"/>
      <c r="BNV43" s="164"/>
      <c r="BNW43" s="161"/>
      <c r="BNX43" s="164"/>
      <c r="BNY43" s="161"/>
      <c r="BNZ43" s="164"/>
      <c r="BOA43" s="161"/>
      <c r="BOB43" s="164"/>
      <c r="BOC43" s="161"/>
      <c r="BOD43" s="164"/>
      <c r="BOE43" s="161"/>
      <c r="BOF43" s="164"/>
      <c r="BOG43" s="161"/>
      <c r="BOH43" s="164"/>
      <c r="BOI43" s="161"/>
      <c r="BOJ43" s="164"/>
      <c r="BOK43" s="161"/>
      <c r="BOL43" s="164"/>
      <c r="BOM43" s="161"/>
      <c r="BON43" s="164"/>
      <c r="BOO43" s="161"/>
      <c r="BOP43" s="164"/>
      <c r="BOQ43" s="161"/>
      <c r="BOR43" s="164"/>
      <c r="BOS43" s="161"/>
      <c r="BOT43" s="164"/>
      <c r="BOU43" s="161"/>
      <c r="BOV43" s="164"/>
      <c r="BOW43" s="161"/>
      <c r="BOX43" s="164"/>
      <c r="BOY43" s="161"/>
      <c r="BOZ43" s="164"/>
      <c r="BPA43" s="161"/>
      <c r="BPB43" s="164"/>
      <c r="BPC43" s="161"/>
      <c r="BPD43" s="164"/>
      <c r="BPE43" s="161"/>
      <c r="BPF43" s="164"/>
      <c r="BPG43" s="161"/>
      <c r="BPH43" s="164"/>
      <c r="BPI43" s="161"/>
      <c r="BPJ43" s="164"/>
      <c r="BPK43" s="161"/>
      <c r="BPL43" s="164"/>
      <c r="BPM43" s="161"/>
      <c r="BPN43" s="164"/>
      <c r="BPO43" s="161"/>
      <c r="BPP43" s="164"/>
      <c r="BPQ43" s="161"/>
      <c r="BPR43" s="164"/>
      <c r="BPS43" s="161"/>
      <c r="BPT43" s="164"/>
      <c r="BPU43" s="161"/>
      <c r="BPV43" s="164"/>
      <c r="BPW43" s="161"/>
      <c r="BPX43" s="164"/>
      <c r="BPY43" s="161"/>
      <c r="BPZ43" s="164"/>
      <c r="BQA43" s="161"/>
      <c r="BQB43" s="164"/>
      <c r="BQC43" s="161"/>
      <c r="BQD43" s="164"/>
      <c r="BQE43" s="161"/>
      <c r="BQF43" s="164"/>
      <c r="BQG43" s="161"/>
      <c r="BQH43" s="164"/>
      <c r="BQI43" s="161"/>
      <c r="BQJ43" s="164"/>
      <c r="BQK43" s="161"/>
      <c r="BQL43" s="164"/>
      <c r="BQM43" s="161"/>
      <c r="BQN43" s="164"/>
      <c r="BQO43" s="161"/>
      <c r="BQP43" s="164"/>
      <c r="BQQ43" s="161"/>
      <c r="BQR43" s="164"/>
      <c r="BQS43" s="161"/>
      <c r="BQT43" s="164"/>
      <c r="BQU43" s="161"/>
      <c r="BQV43" s="164"/>
      <c r="BQW43" s="161"/>
      <c r="BQX43" s="164"/>
      <c r="BQY43" s="161"/>
      <c r="BQZ43" s="164"/>
      <c r="BRA43" s="161"/>
      <c r="BRB43" s="164"/>
      <c r="BRC43" s="161"/>
      <c r="BRD43" s="164"/>
      <c r="BRE43" s="161"/>
      <c r="BRF43" s="164"/>
      <c r="BRG43" s="161"/>
      <c r="BRH43" s="164"/>
      <c r="BRI43" s="161"/>
      <c r="BRJ43" s="164"/>
      <c r="BRK43" s="161"/>
      <c r="BRL43" s="164"/>
      <c r="BRM43" s="161"/>
      <c r="BRN43" s="164"/>
      <c r="BRO43" s="161"/>
      <c r="BRP43" s="164"/>
      <c r="BRQ43" s="161"/>
      <c r="BRR43" s="164"/>
      <c r="BRS43" s="161"/>
      <c r="BRT43" s="164"/>
      <c r="BRU43" s="161"/>
      <c r="BRV43" s="164"/>
      <c r="BRW43" s="161"/>
      <c r="BRX43" s="164"/>
      <c r="BRY43" s="161"/>
      <c r="BRZ43" s="164"/>
      <c r="BSA43" s="161"/>
      <c r="BSB43" s="164"/>
      <c r="BSC43" s="161"/>
      <c r="BSD43" s="164"/>
      <c r="BSE43" s="161"/>
      <c r="BSF43" s="164"/>
      <c r="BSG43" s="161"/>
      <c r="BSH43" s="164"/>
      <c r="BSI43" s="161"/>
      <c r="BSJ43" s="164"/>
      <c r="BSK43" s="161"/>
      <c r="BSL43" s="164"/>
      <c r="BSM43" s="161"/>
      <c r="BSN43" s="164"/>
      <c r="BSO43" s="161"/>
      <c r="BSP43" s="164"/>
      <c r="BSQ43" s="161"/>
      <c r="BSR43" s="164"/>
      <c r="BSS43" s="161"/>
      <c r="BST43" s="164"/>
      <c r="BSU43" s="161"/>
      <c r="BSV43" s="164"/>
      <c r="BSW43" s="161"/>
      <c r="BSX43" s="164"/>
      <c r="BSY43" s="161"/>
      <c r="BSZ43" s="164"/>
      <c r="BTA43" s="161"/>
      <c r="BTB43" s="164"/>
      <c r="BTC43" s="161"/>
      <c r="BTD43" s="164"/>
      <c r="BTE43" s="161"/>
      <c r="BTF43" s="164"/>
      <c r="BTG43" s="161"/>
      <c r="BTH43" s="164"/>
      <c r="BTI43" s="161"/>
      <c r="BTJ43" s="164"/>
      <c r="BTK43" s="161"/>
      <c r="BTL43" s="164"/>
      <c r="BTM43" s="161"/>
      <c r="BTN43" s="164"/>
      <c r="BTO43" s="161"/>
      <c r="BTP43" s="164"/>
      <c r="BTQ43" s="161"/>
      <c r="BTR43" s="164"/>
      <c r="BTS43" s="161"/>
      <c r="BTT43" s="164"/>
      <c r="BTU43" s="161"/>
      <c r="BTV43" s="164"/>
      <c r="BTW43" s="161"/>
      <c r="BTX43" s="164"/>
      <c r="BTY43" s="161"/>
      <c r="BTZ43" s="164"/>
      <c r="BUA43" s="161"/>
      <c r="BUB43" s="164"/>
      <c r="BUC43" s="161"/>
      <c r="BUD43" s="164"/>
      <c r="BUE43" s="161"/>
      <c r="BUF43" s="164"/>
      <c r="BUG43" s="161"/>
      <c r="BUH43" s="164"/>
      <c r="BUI43" s="161"/>
      <c r="BUJ43" s="164"/>
      <c r="BUK43" s="161"/>
      <c r="BUL43" s="164"/>
      <c r="BUM43" s="161"/>
      <c r="BUN43" s="164"/>
      <c r="BUO43" s="161"/>
      <c r="BUP43" s="164"/>
      <c r="BUQ43" s="161"/>
      <c r="BUR43" s="164"/>
      <c r="BUS43" s="161"/>
      <c r="BUT43" s="164"/>
      <c r="BUU43" s="161"/>
      <c r="BUV43" s="164"/>
      <c r="BUW43" s="161"/>
      <c r="BUX43" s="164"/>
      <c r="BUY43" s="161"/>
      <c r="BUZ43" s="164"/>
      <c r="BVA43" s="161"/>
      <c r="BVB43" s="164"/>
      <c r="BVC43" s="161"/>
      <c r="BVD43" s="164"/>
      <c r="BVE43" s="161"/>
      <c r="BVF43" s="164"/>
      <c r="BVG43" s="161"/>
      <c r="BVH43" s="164"/>
      <c r="BVI43" s="161"/>
      <c r="BVJ43" s="164"/>
      <c r="BVK43" s="161"/>
      <c r="BVL43" s="164"/>
      <c r="BVM43" s="161"/>
      <c r="BVN43" s="164"/>
      <c r="BVO43" s="161"/>
      <c r="BVP43" s="164"/>
      <c r="BVQ43" s="161"/>
      <c r="BVR43" s="164"/>
      <c r="BVS43" s="161"/>
      <c r="BVT43" s="164"/>
      <c r="BVU43" s="161"/>
      <c r="BVV43" s="164"/>
      <c r="BVW43" s="161"/>
      <c r="BVX43" s="164"/>
      <c r="BVY43" s="161"/>
      <c r="BVZ43" s="164"/>
      <c r="BWA43" s="161"/>
      <c r="BWB43" s="164"/>
      <c r="BWC43" s="161"/>
      <c r="BWD43" s="164"/>
      <c r="BWE43" s="161"/>
      <c r="BWF43" s="164"/>
      <c r="BWG43" s="161"/>
      <c r="BWH43" s="164"/>
      <c r="BWI43" s="161"/>
      <c r="BWJ43" s="164"/>
      <c r="BWK43" s="161"/>
      <c r="BWL43" s="164"/>
      <c r="BWM43" s="161"/>
      <c r="BWN43" s="164"/>
      <c r="BWO43" s="161"/>
      <c r="BWP43" s="164"/>
      <c r="BWQ43" s="161"/>
      <c r="BWR43" s="164"/>
      <c r="BWS43" s="161"/>
      <c r="BWT43" s="164"/>
      <c r="BWU43" s="161"/>
      <c r="BWV43" s="164"/>
      <c r="BWW43" s="161"/>
      <c r="BWX43" s="164"/>
      <c r="BWY43" s="161"/>
      <c r="BWZ43" s="164"/>
      <c r="BXA43" s="161"/>
      <c r="BXB43" s="164"/>
      <c r="BXC43" s="161"/>
      <c r="BXD43" s="164"/>
      <c r="BXE43" s="161"/>
      <c r="BXF43" s="164"/>
      <c r="BXG43" s="161"/>
      <c r="BXH43" s="164"/>
      <c r="BXI43" s="161"/>
      <c r="BXJ43" s="164"/>
      <c r="BXK43" s="161"/>
      <c r="BXL43" s="164"/>
      <c r="BXM43" s="161"/>
      <c r="BXN43" s="164"/>
      <c r="BXO43" s="161"/>
      <c r="BXP43" s="164"/>
      <c r="BXQ43" s="161"/>
      <c r="BXR43" s="164"/>
      <c r="BXS43" s="161"/>
      <c r="BXT43" s="164"/>
      <c r="BXU43" s="161"/>
      <c r="BXV43" s="164"/>
      <c r="BXW43" s="161"/>
      <c r="BXX43" s="164"/>
      <c r="BXY43" s="161"/>
      <c r="BXZ43" s="164"/>
      <c r="BYA43" s="161"/>
      <c r="BYB43" s="164"/>
      <c r="BYC43" s="161"/>
      <c r="BYD43" s="164"/>
      <c r="BYE43" s="161"/>
      <c r="BYF43" s="164"/>
      <c r="BYG43" s="161"/>
      <c r="BYH43" s="164"/>
      <c r="BYI43" s="161"/>
      <c r="BYJ43" s="164"/>
      <c r="BYK43" s="161"/>
      <c r="BYL43" s="164"/>
      <c r="BYM43" s="161"/>
      <c r="BYN43" s="164"/>
      <c r="BYO43" s="161"/>
      <c r="BYP43" s="164"/>
      <c r="BYQ43" s="161"/>
      <c r="BYR43" s="164"/>
      <c r="BYS43" s="161"/>
      <c r="BYT43" s="164"/>
      <c r="BYU43" s="161"/>
      <c r="BYV43" s="164"/>
      <c r="BYW43" s="161"/>
      <c r="BYX43" s="164"/>
      <c r="BYY43" s="161"/>
      <c r="BYZ43" s="164"/>
      <c r="BZA43" s="161"/>
      <c r="BZB43" s="164"/>
      <c r="BZC43" s="161"/>
      <c r="BZD43" s="164"/>
      <c r="BZE43" s="161"/>
      <c r="BZF43" s="164"/>
      <c r="BZG43" s="161"/>
      <c r="BZH43" s="164"/>
      <c r="BZI43" s="161"/>
      <c r="BZJ43" s="164"/>
      <c r="BZK43" s="161"/>
      <c r="BZL43" s="164"/>
      <c r="BZM43" s="161"/>
      <c r="BZN43" s="164"/>
      <c r="BZO43" s="161"/>
      <c r="BZP43" s="164"/>
      <c r="BZQ43" s="161"/>
      <c r="BZR43" s="164"/>
      <c r="BZS43" s="161"/>
      <c r="BZT43" s="164"/>
      <c r="BZU43" s="161"/>
      <c r="BZV43" s="164"/>
      <c r="BZW43" s="161"/>
      <c r="BZX43" s="164"/>
      <c r="BZY43" s="161"/>
      <c r="BZZ43" s="164"/>
      <c r="CAA43" s="161"/>
      <c r="CAB43" s="164"/>
      <c r="CAC43" s="161"/>
      <c r="CAD43" s="164"/>
      <c r="CAE43" s="161"/>
      <c r="CAF43" s="164"/>
      <c r="CAG43" s="161"/>
      <c r="CAH43" s="164"/>
      <c r="CAI43" s="161"/>
      <c r="CAJ43" s="164"/>
      <c r="CAK43" s="161"/>
      <c r="CAL43" s="164"/>
      <c r="CAM43" s="161"/>
      <c r="CAN43" s="164"/>
      <c r="CAO43" s="161"/>
      <c r="CAP43" s="164"/>
      <c r="CAQ43" s="161"/>
      <c r="CAR43" s="164"/>
      <c r="CAS43" s="161"/>
      <c r="CAT43" s="164"/>
      <c r="CAU43" s="161"/>
      <c r="CAV43" s="164"/>
      <c r="CAW43" s="161"/>
      <c r="CAX43" s="164"/>
      <c r="CAY43" s="161"/>
      <c r="CAZ43" s="164"/>
      <c r="CBA43" s="161"/>
      <c r="CBB43" s="164"/>
      <c r="CBC43" s="161"/>
      <c r="CBD43" s="164"/>
      <c r="CBE43" s="161"/>
      <c r="CBF43" s="164"/>
      <c r="CBG43" s="161"/>
      <c r="CBH43" s="164"/>
      <c r="CBI43" s="161"/>
      <c r="CBJ43" s="164"/>
      <c r="CBK43" s="161"/>
      <c r="CBL43" s="164"/>
      <c r="CBM43" s="161"/>
      <c r="CBN43" s="164"/>
      <c r="CBO43" s="161"/>
      <c r="CBP43" s="164"/>
      <c r="CBQ43" s="161"/>
      <c r="CBR43" s="164"/>
      <c r="CBS43" s="161"/>
      <c r="CBT43" s="164"/>
      <c r="CBU43" s="161"/>
      <c r="CBV43" s="164"/>
      <c r="CBW43" s="161"/>
      <c r="CBX43" s="164"/>
      <c r="CBY43" s="161"/>
      <c r="CBZ43" s="164"/>
      <c r="CCA43" s="161"/>
      <c r="CCB43" s="164"/>
      <c r="CCC43" s="161"/>
      <c r="CCD43" s="164"/>
      <c r="CCE43" s="161"/>
      <c r="CCF43" s="164"/>
      <c r="CCG43" s="161"/>
      <c r="CCH43" s="164"/>
      <c r="CCI43" s="161"/>
      <c r="CCJ43" s="164"/>
      <c r="CCK43" s="161"/>
      <c r="CCL43" s="164"/>
      <c r="CCM43" s="161"/>
      <c r="CCN43" s="164"/>
      <c r="CCO43" s="161"/>
      <c r="CCP43" s="164"/>
      <c r="CCQ43" s="161"/>
      <c r="CCR43" s="164"/>
      <c r="CCS43" s="161"/>
      <c r="CCT43" s="164"/>
      <c r="CCU43" s="161"/>
      <c r="CCV43" s="164"/>
      <c r="CCW43" s="161"/>
      <c r="CCX43" s="164"/>
      <c r="CCY43" s="161"/>
      <c r="CCZ43" s="164"/>
      <c r="CDA43" s="161"/>
      <c r="CDB43" s="164"/>
      <c r="CDC43" s="161"/>
      <c r="CDD43" s="164"/>
      <c r="CDE43" s="161"/>
      <c r="CDF43" s="164"/>
      <c r="CDG43" s="161"/>
      <c r="CDH43" s="164"/>
      <c r="CDI43" s="161"/>
      <c r="CDJ43" s="164"/>
      <c r="CDK43" s="161"/>
      <c r="CDL43" s="164"/>
      <c r="CDM43" s="161"/>
      <c r="CDN43" s="164"/>
      <c r="CDO43" s="161"/>
      <c r="CDP43" s="164"/>
      <c r="CDQ43" s="161"/>
      <c r="CDR43" s="164"/>
      <c r="CDS43" s="161"/>
      <c r="CDT43" s="164"/>
      <c r="CDU43" s="161"/>
      <c r="CDV43" s="164"/>
      <c r="CDW43" s="161"/>
      <c r="CDX43" s="164"/>
      <c r="CDY43" s="161"/>
      <c r="CDZ43" s="164"/>
      <c r="CEA43" s="161"/>
      <c r="CEB43" s="164"/>
      <c r="CEC43" s="161"/>
      <c r="CED43" s="164"/>
      <c r="CEE43" s="161"/>
      <c r="CEF43" s="164"/>
      <c r="CEG43" s="161"/>
      <c r="CEH43" s="164"/>
      <c r="CEI43" s="161"/>
      <c r="CEJ43" s="164"/>
      <c r="CEK43" s="161"/>
      <c r="CEL43" s="164"/>
      <c r="CEM43" s="161"/>
      <c r="CEN43" s="164"/>
      <c r="CEO43" s="161"/>
      <c r="CEP43" s="164"/>
      <c r="CEQ43" s="161"/>
      <c r="CER43" s="164"/>
      <c r="CES43" s="161"/>
      <c r="CET43" s="164"/>
      <c r="CEU43" s="161"/>
      <c r="CEV43" s="164"/>
      <c r="CEW43" s="161"/>
      <c r="CEX43" s="164"/>
      <c r="CEY43" s="161"/>
      <c r="CEZ43" s="164"/>
      <c r="CFA43" s="161"/>
      <c r="CFB43" s="164"/>
      <c r="CFC43" s="161"/>
      <c r="CFD43" s="164"/>
      <c r="CFE43" s="161"/>
      <c r="CFF43" s="164"/>
      <c r="CFG43" s="161"/>
      <c r="CFH43" s="164"/>
      <c r="CFI43" s="161"/>
      <c r="CFJ43" s="164"/>
      <c r="CFK43" s="161"/>
      <c r="CFL43" s="164"/>
      <c r="CFM43" s="161"/>
      <c r="CFN43" s="164"/>
      <c r="CFO43" s="161"/>
      <c r="CFP43" s="164"/>
      <c r="CFQ43" s="161"/>
      <c r="CFR43" s="164"/>
      <c r="CFS43" s="161"/>
      <c r="CFT43" s="164"/>
      <c r="CFU43" s="161"/>
      <c r="CFV43" s="164"/>
      <c r="CFW43" s="161"/>
      <c r="CFX43" s="164"/>
      <c r="CFY43" s="161"/>
      <c r="CFZ43" s="164"/>
      <c r="CGA43" s="161"/>
      <c r="CGB43" s="164"/>
      <c r="CGC43" s="161"/>
      <c r="CGD43" s="164"/>
      <c r="CGE43" s="161"/>
      <c r="CGF43" s="164"/>
      <c r="CGG43" s="161"/>
      <c r="CGH43" s="164"/>
      <c r="CGI43" s="161"/>
      <c r="CGJ43" s="164"/>
      <c r="CGK43" s="161"/>
      <c r="CGL43" s="164"/>
      <c r="CGM43" s="161"/>
      <c r="CGN43" s="164"/>
      <c r="CGO43" s="161"/>
      <c r="CGP43" s="164"/>
      <c r="CGQ43" s="161"/>
      <c r="CGR43" s="164"/>
      <c r="CGS43" s="161"/>
      <c r="CGT43" s="164"/>
      <c r="CGU43" s="161"/>
      <c r="CGV43" s="164"/>
      <c r="CGW43" s="161"/>
      <c r="CGX43" s="164"/>
      <c r="CGY43" s="161"/>
      <c r="CGZ43" s="164"/>
      <c r="CHA43" s="161"/>
      <c r="CHB43" s="164"/>
      <c r="CHC43" s="161"/>
      <c r="CHD43" s="164"/>
      <c r="CHE43" s="161"/>
      <c r="CHF43" s="164"/>
      <c r="CHG43" s="161"/>
      <c r="CHH43" s="164"/>
      <c r="CHI43" s="161"/>
      <c r="CHJ43" s="164"/>
      <c r="CHK43" s="161"/>
      <c r="CHL43" s="164"/>
      <c r="CHM43" s="161"/>
      <c r="CHN43" s="164"/>
      <c r="CHO43" s="161"/>
      <c r="CHP43" s="164"/>
      <c r="CHQ43" s="161"/>
      <c r="CHR43" s="164"/>
      <c r="CHS43" s="161"/>
      <c r="CHT43" s="164"/>
      <c r="CHU43" s="161"/>
      <c r="CHV43" s="164"/>
      <c r="CHW43" s="161"/>
      <c r="CHX43" s="164"/>
      <c r="CHY43" s="161"/>
      <c r="CHZ43" s="164"/>
      <c r="CIA43" s="161"/>
      <c r="CIB43" s="164"/>
      <c r="CIC43" s="161"/>
      <c r="CID43" s="164"/>
      <c r="CIE43" s="161"/>
      <c r="CIF43" s="164"/>
      <c r="CIG43" s="161"/>
      <c r="CIH43" s="164"/>
      <c r="CII43" s="161"/>
      <c r="CIJ43" s="164"/>
      <c r="CIK43" s="161"/>
      <c r="CIL43" s="164"/>
      <c r="CIM43" s="161"/>
      <c r="CIN43" s="164"/>
      <c r="CIO43" s="161"/>
      <c r="CIP43" s="164"/>
      <c r="CIQ43" s="161"/>
      <c r="CIR43" s="164"/>
      <c r="CIS43" s="161"/>
      <c r="CIT43" s="164"/>
      <c r="CIU43" s="161"/>
      <c r="CIV43" s="164"/>
      <c r="CIW43" s="161"/>
      <c r="CIX43" s="164"/>
      <c r="CIY43" s="161"/>
      <c r="CIZ43" s="164"/>
      <c r="CJA43" s="161"/>
      <c r="CJB43" s="164"/>
      <c r="CJC43" s="161"/>
      <c r="CJD43" s="164"/>
      <c r="CJE43" s="161"/>
      <c r="CJF43" s="164"/>
      <c r="CJG43" s="161"/>
      <c r="CJH43" s="164"/>
      <c r="CJI43" s="161"/>
      <c r="CJJ43" s="164"/>
      <c r="CJK43" s="161"/>
      <c r="CJL43" s="164"/>
      <c r="CJM43" s="161"/>
      <c r="CJN43" s="164"/>
      <c r="CJO43" s="161"/>
      <c r="CJP43" s="164"/>
      <c r="CJQ43" s="161"/>
      <c r="CJR43" s="164"/>
      <c r="CJS43" s="161"/>
      <c r="CJT43" s="164"/>
      <c r="CJU43" s="161"/>
      <c r="CJV43" s="164"/>
      <c r="CJW43" s="161"/>
      <c r="CJX43" s="164"/>
      <c r="CJY43" s="161"/>
      <c r="CJZ43" s="164"/>
      <c r="CKA43" s="161"/>
      <c r="CKB43" s="164"/>
      <c r="CKC43" s="161"/>
      <c r="CKD43" s="164"/>
      <c r="CKE43" s="161"/>
      <c r="CKF43" s="164"/>
      <c r="CKG43" s="161"/>
      <c r="CKH43" s="164"/>
      <c r="CKI43" s="161"/>
      <c r="CKJ43" s="164"/>
      <c r="CKK43" s="161"/>
      <c r="CKL43" s="164"/>
      <c r="CKM43" s="161"/>
      <c r="CKN43" s="164"/>
      <c r="CKO43" s="161"/>
      <c r="CKP43" s="164"/>
      <c r="CKQ43" s="161"/>
      <c r="CKR43" s="164"/>
      <c r="CKS43" s="161"/>
      <c r="CKT43" s="164"/>
      <c r="CKU43" s="161"/>
      <c r="CKV43" s="164"/>
      <c r="CKW43" s="161"/>
      <c r="CKX43" s="164"/>
      <c r="CKY43" s="161"/>
      <c r="CKZ43" s="164"/>
      <c r="CLA43" s="161"/>
      <c r="CLB43" s="164"/>
      <c r="CLC43" s="161"/>
      <c r="CLD43" s="164"/>
      <c r="CLE43" s="161"/>
      <c r="CLF43" s="164"/>
      <c r="CLG43" s="161"/>
      <c r="CLH43" s="164"/>
      <c r="CLI43" s="161"/>
      <c r="CLJ43" s="164"/>
      <c r="CLK43" s="161"/>
      <c r="CLL43" s="164"/>
      <c r="CLM43" s="161"/>
      <c r="CLN43" s="164"/>
      <c r="CLO43" s="161"/>
      <c r="CLP43" s="164"/>
      <c r="CLQ43" s="161"/>
      <c r="CLR43" s="164"/>
      <c r="CLS43" s="161"/>
      <c r="CLT43" s="164"/>
      <c r="CLU43" s="161"/>
      <c r="CLV43" s="164"/>
      <c r="CLW43" s="161"/>
      <c r="CLX43" s="164"/>
      <c r="CLY43" s="161"/>
      <c r="CLZ43" s="164"/>
      <c r="CMA43" s="161"/>
      <c r="CMB43" s="164"/>
      <c r="CMC43" s="161"/>
      <c r="CMD43" s="164"/>
      <c r="CME43" s="161"/>
      <c r="CMF43" s="164"/>
      <c r="CMG43" s="161"/>
      <c r="CMH43" s="164"/>
      <c r="CMI43" s="161"/>
      <c r="CMJ43" s="164"/>
      <c r="CMK43" s="161"/>
      <c r="CML43" s="164"/>
      <c r="CMM43" s="161"/>
      <c r="CMN43" s="164"/>
      <c r="CMO43" s="161"/>
      <c r="CMP43" s="164"/>
      <c r="CMQ43" s="161"/>
      <c r="CMR43" s="164"/>
      <c r="CMS43" s="161"/>
      <c r="CMT43" s="164"/>
      <c r="CMU43" s="161"/>
      <c r="CMV43" s="164"/>
      <c r="CMW43" s="161"/>
      <c r="CMX43" s="164"/>
      <c r="CMY43" s="161"/>
      <c r="CMZ43" s="164"/>
      <c r="CNA43" s="161"/>
      <c r="CNB43" s="164"/>
      <c r="CNC43" s="161"/>
      <c r="CND43" s="164"/>
      <c r="CNE43" s="161"/>
      <c r="CNF43" s="164"/>
      <c r="CNG43" s="161"/>
      <c r="CNH43" s="164"/>
      <c r="CNI43" s="161"/>
      <c r="CNJ43" s="164"/>
      <c r="CNK43" s="161"/>
      <c r="CNL43" s="164"/>
      <c r="CNM43" s="161"/>
      <c r="CNN43" s="164"/>
      <c r="CNO43" s="161"/>
      <c r="CNP43" s="164"/>
      <c r="CNQ43" s="161"/>
      <c r="CNR43" s="164"/>
      <c r="CNS43" s="161"/>
      <c r="CNT43" s="164"/>
      <c r="CNU43" s="161"/>
      <c r="CNV43" s="164"/>
      <c r="CNW43" s="161"/>
      <c r="CNX43" s="164"/>
      <c r="CNY43" s="161"/>
      <c r="CNZ43" s="164"/>
      <c r="COA43" s="161"/>
      <c r="COB43" s="164"/>
      <c r="COC43" s="161"/>
      <c r="COD43" s="164"/>
      <c r="COE43" s="161"/>
      <c r="COF43" s="164"/>
      <c r="COG43" s="161"/>
      <c r="COH43" s="164"/>
      <c r="COI43" s="161"/>
      <c r="COJ43" s="164"/>
      <c r="COK43" s="161"/>
      <c r="COL43" s="164"/>
      <c r="COM43" s="161"/>
      <c r="CON43" s="164"/>
      <c r="COO43" s="161"/>
      <c r="COP43" s="164"/>
      <c r="COQ43" s="161"/>
      <c r="COR43" s="164"/>
      <c r="COS43" s="161"/>
      <c r="COT43" s="164"/>
      <c r="COU43" s="161"/>
      <c r="COV43" s="164"/>
      <c r="COW43" s="161"/>
      <c r="COX43" s="164"/>
      <c r="COY43" s="161"/>
      <c r="COZ43" s="164"/>
      <c r="CPA43" s="161"/>
      <c r="CPB43" s="164"/>
      <c r="CPC43" s="161"/>
      <c r="CPD43" s="164"/>
      <c r="CPE43" s="161"/>
      <c r="CPF43" s="164"/>
      <c r="CPG43" s="161"/>
      <c r="CPH43" s="164"/>
      <c r="CPI43" s="161"/>
      <c r="CPJ43" s="164"/>
      <c r="CPK43" s="161"/>
      <c r="CPL43" s="164"/>
      <c r="CPM43" s="161"/>
      <c r="CPN43" s="164"/>
      <c r="CPO43" s="161"/>
      <c r="CPP43" s="164"/>
      <c r="CPQ43" s="161"/>
      <c r="CPR43" s="164"/>
      <c r="CPS43" s="161"/>
      <c r="CPT43" s="164"/>
      <c r="CPU43" s="161"/>
      <c r="CPV43" s="164"/>
      <c r="CPW43" s="161"/>
      <c r="CPX43" s="164"/>
      <c r="CPY43" s="161"/>
      <c r="CPZ43" s="164"/>
      <c r="CQA43" s="161"/>
      <c r="CQB43" s="164"/>
      <c r="CQC43" s="161"/>
      <c r="CQD43" s="164"/>
      <c r="CQE43" s="161"/>
      <c r="CQF43" s="164"/>
      <c r="CQG43" s="161"/>
      <c r="CQH43" s="164"/>
      <c r="CQI43" s="161"/>
      <c r="CQJ43" s="164"/>
      <c r="CQK43" s="161"/>
      <c r="CQL43" s="164"/>
      <c r="CQM43" s="161"/>
      <c r="CQN43" s="164"/>
      <c r="CQO43" s="161"/>
      <c r="CQP43" s="164"/>
      <c r="CQQ43" s="161"/>
      <c r="CQR43" s="164"/>
      <c r="CQS43" s="161"/>
      <c r="CQT43" s="164"/>
      <c r="CQU43" s="161"/>
      <c r="CQV43" s="164"/>
      <c r="CQW43" s="161"/>
      <c r="CQX43" s="164"/>
      <c r="CQY43" s="161"/>
      <c r="CQZ43" s="164"/>
      <c r="CRA43" s="161"/>
      <c r="CRB43" s="164"/>
      <c r="CRC43" s="161"/>
      <c r="CRD43" s="164"/>
      <c r="CRE43" s="161"/>
      <c r="CRF43" s="164"/>
      <c r="CRG43" s="161"/>
      <c r="CRH43" s="164"/>
      <c r="CRI43" s="161"/>
      <c r="CRJ43" s="164"/>
      <c r="CRK43" s="161"/>
      <c r="CRL43" s="164"/>
      <c r="CRM43" s="161"/>
      <c r="CRN43" s="164"/>
      <c r="CRO43" s="161"/>
      <c r="CRP43" s="164"/>
      <c r="CRQ43" s="161"/>
      <c r="CRR43" s="164"/>
      <c r="CRS43" s="161"/>
      <c r="CRT43" s="164"/>
      <c r="CRU43" s="161"/>
      <c r="CRV43" s="164"/>
      <c r="CRW43" s="161"/>
      <c r="CRX43" s="164"/>
      <c r="CRY43" s="161"/>
      <c r="CRZ43" s="164"/>
      <c r="CSA43" s="161"/>
      <c r="CSB43" s="164"/>
      <c r="CSC43" s="161"/>
      <c r="CSD43" s="164"/>
      <c r="CSE43" s="161"/>
      <c r="CSF43" s="164"/>
      <c r="CSG43" s="161"/>
      <c r="CSH43" s="164"/>
      <c r="CSI43" s="161"/>
      <c r="CSJ43" s="164"/>
      <c r="CSK43" s="161"/>
      <c r="CSL43" s="164"/>
      <c r="CSM43" s="161"/>
      <c r="CSN43" s="164"/>
      <c r="CSO43" s="161"/>
      <c r="CSP43" s="164"/>
      <c r="CSQ43" s="161"/>
      <c r="CSR43" s="164"/>
      <c r="CSS43" s="161"/>
      <c r="CST43" s="164"/>
      <c r="CSU43" s="161"/>
      <c r="CSV43" s="164"/>
      <c r="CSW43" s="161"/>
      <c r="CSX43" s="164"/>
      <c r="CSY43" s="161"/>
      <c r="CSZ43" s="164"/>
      <c r="CTA43" s="161"/>
      <c r="CTB43" s="164"/>
      <c r="CTC43" s="161"/>
      <c r="CTD43" s="164"/>
      <c r="CTE43" s="161"/>
      <c r="CTF43" s="164"/>
      <c r="CTG43" s="161"/>
      <c r="CTH43" s="164"/>
      <c r="CTI43" s="161"/>
      <c r="CTJ43" s="164"/>
      <c r="CTK43" s="161"/>
      <c r="CTL43" s="164"/>
      <c r="CTM43" s="161"/>
      <c r="CTN43" s="164"/>
      <c r="CTO43" s="161"/>
      <c r="CTP43" s="164"/>
      <c r="CTQ43" s="161"/>
      <c r="CTR43" s="164"/>
      <c r="CTS43" s="161"/>
      <c r="CTT43" s="164"/>
      <c r="CTU43" s="161"/>
      <c r="CTV43" s="164"/>
      <c r="CTW43" s="161"/>
      <c r="CTX43" s="164"/>
      <c r="CTY43" s="161"/>
      <c r="CTZ43" s="164"/>
      <c r="CUA43" s="161"/>
      <c r="CUB43" s="164"/>
      <c r="CUC43" s="161"/>
      <c r="CUD43" s="164"/>
      <c r="CUE43" s="161"/>
      <c r="CUF43" s="164"/>
      <c r="CUG43" s="161"/>
      <c r="CUH43" s="164"/>
      <c r="CUI43" s="161"/>
      <c r="CUJ43" s="164"/>
      <c r="CUK43" s="161"/>
      <c r="CUL43" s="164"/>
      <c r="CUM43" s="161"/>
      <c r="CUN43" s="164"/>
      <c r="CUO43" s="161"/>
      <c r="CUP43" s="164"/>
      <c r="CUQ43" s="161"/>
      <c r="CUR43" s="164"/>
      <c r="CUS43" s="161"/>
      <c r="CUT43" s="164"/>
      <c r="CUU43" s="161"/>
      <c r="CUV43" s="164"/>
      <c r="CUW43" s="161"/>
      <c r="CUX43" s="164"/>
      <c r="CUY43" s="161"/>
      <c r="CUZ43" s="164"/>
      <c r="CVA43" s="161"/>
      <c r="CVB43" s="164"/>
      <c r="CVC43" s="161"/>
      <c r="CVD43" s="164"/>
      <c r="CVE43" s="161"/>
      <c r="CVF43" s="164"/>
      <c r="CVG43" s="161"/>
      <c r="CVH43" s="164"/>
      <c r="CVI43" s="161"/>
      <c r="CVJ43" s="164"/>
      <c r="CVK43" s="161"/>
      <c r="CVL43" s="164"/>
      <c r="CVM43" s="161"/>
      <c r="CVN43" s="164"/>
      <c r="CVO43" s="161"/>
      <c r="CVP43" s="164"/>
      <c r="CVQ43" s="161"/>
      <c r="CVR43" s="164"/>
      <c r="CVS43" s="161"/>
      <c r="CVT43" s="164"/>
      <c r="CVU43" s="161"/>
      <c r="CVV43" s="164"/>
      <c r="CVW43" s="161"/>
      <c r="CVX43" s="164"/>
      <c r="CVY43" s="161"/>
      <c r="CVZ43" s="164"/>
      <c r="CWA43" s="161"/>
      <c r="CWB43" s="164"/>
      <c r="CWC43" s="161"/>
      <c r="CWD43" s="164"/>
      <c r="CWE43" s="161"/>
      <c r="CWF43" s="164"/>
      <c r="CWG43" s="161"/>
      <c r="CWH43" s="164"/>
      <c r="CWI43" s="161"/>
      <c r="CWJ43" s="164"/>
      <c r="CWK43" s="161"/>
      <c r="CWL43" s="164"/>
      <c r="CWM43" s="161"/>
      <c r="CWN43" s="164"/>
      <c r="CWO43" s="161"/>
      <c r="CWP43" s="164"/>
      <c r="CWQ43" s="161"/>
      <c r="CWR43" s="164"/>
      <c r="CWS43" s="161"/>
      <c r="CWT43" s="164"/>
      <c r="CWU43" s="161"/>
      <c r="CWV43" s="164"/>
      <c r="CWW43" s="161"/>
      <c r="CWX43" s="164"/>
      <c r="CWY43" s="161"/>
      <c r="CWZ43" s="164"/>
      <c r="CXA43" s="161"/>
      <c r="CXB43" s="164"/>
      <c r="CXC43" s="161"/>
      <c r="CXD43" s="164"/>
      <c r="CXE43" s="161"/>
      <c r="CXF43" s="164"/>
      <c r="CXG43" s="161"/>
      <c r="CXH43" s="164"/>
      <c r="CXI43" s="161"/>
      <c r="CXJ43" s="164"/>
      <c r="CXK43" s="161"/>
      <c r="CXL43" s="164"/>
      <c r="CXM43" s="161"/>
      <c r="CXN43" s="164"/>
      <c r="CXO43" s="161"/>
      <c r="CXP43" s="164"/>
      <c r="CXQ43" s="161"/>
      <c r="CXR43" s="164"/>
      <c r="CXS43" s="161"/>
      <c r="CXT43" s="164"/>
      <c r="CXU43" s="161"/>
      <c r="CXV43" s="164"/>
      <c r="CXW43" s="161"/>
      <c r="CXX43" s="164"/>
      <c r="CXY43" s="161"/>
      <c r="CXZ43" s="164"/>
      <c r="CYA43" s="161"/>
      <c r="CYB43" s="164"/>
      <c r="CYC43" s="161"/>
      <c r="CYD43" s="164"/>
      <c r="CYE43" s="161"/>
      <c r="CYF43" s="164"/>
      <c r="CYG43" s="161"/>
      <c r="CYH43" s="164"/>
      <c r="CYI43" s="161"/>
      <c r="CYJ43" s="164"/>
      <c r="CYK43" s="161"/>
      <c r="CYL43" s="164"/>
      <c r="CYM43" s="161"/>
      <c r="CYN43" s="164"/>
      <c r="CYO43" s="161"/>
      <c r="CYP43" s="164"/>
      <c r="CYQ43" s="161"/>
      <c r="CYR43" s="164"/>
      <c r="CYS43" s="161"/>
      <c r="CYT43" s="164"/>
      <c r="CYU43" s="161"/>
      <c r="CYV43" s="164"/>
      <c r="CYW43" s="161"/>
      <c r="CYX43" s="164"/>
      <c r="CYY43" s="161"/>
      <c r="CYZ43" s="164"/>
      <c r="CZA43" s="161"/>
      <c r="CZB43" s="164"/>
      <c r="CZC43" s="161"/>
      <c r="CZD43" s="164"/>
      <c r="CZE43" s="161"/>
      <c r="CZF43" s="164"/>
      <c r="CZG43" s="161"/>
      <c r="CZH43" s="164"/>
      <c r="CZI43" s="161"/>
      <c r="CZJ43" s="164"/>
      <c r="CZK43" s="161"/>
      <c r="CZL43" s="164"/>
      <c r="CZM43" s="161"/>
      <c r="CZN43" s="164"/>
      <c r="CZO43" s="161"/>
      <c r="CZP43" s="164"/>
      <c r="CZQ43" s="161"/>
      <c r="CZR43" s="164"/>
      <c r="CZS43" s="161"/>
      <c r="CZT43" s="164"/>
      <c r="CZU43" s="161"/>
      <c r="CZV43" s="164"/>
      <c r="CZW43" s="161"/>
      <c r="CZX43" s="164"/>
      <c r="CZY43" s="161"/>
      <c r="CZZ43" s="164"/>
      <c r="DAA43" s="161"/>
      <c r="DAB43" s="164"/>
      <c r="DAC43" s="161"/>
      <c r="DAD43" s="164"/>
      <c r="DAE43" s="161"/>
      <c r="DAF43" s="164"/>
      <c r="DAG43" s="161"/>
      <c r="DAH43" s="164"/>
      <c r="DAI43" s="161"/>
      <c r="DAJ43" s="164"/>
      <c r="DAK43" s="161"/>
      <c r="DAL43" s="164"/>
      <c r="DAM43" s="161"/>
      <c r="DAN43" s="164"/>
      <c r="DAO43" s="161"/>
      <c r="DAP43" s="164"/>
      <c r="DAQ43" s="161"/>
      <c r="DAR43" s="164"/>
      <c r="DAS43" s="161"/>
      <c r="DAT43" s="164"/>
      <c r="DAU43" s="161"/>
      <c r="DAV43" s="164"/>
      <c r="DAW43" s="161"/>
      <c r="DAX43" s="164"/>
      <c r="DAY43" s="161"/>
      <c r="DAZ43" s="164"/>
      <c r="DBA43" s="161"/>
      <c r="DBB43" s="164"/>
      <c r="DBC43" s="161"/>
      <c r="DBD43" s="164"/>
      <c r="DBE43" s="161"/>
      <c r="DBF43" s="164"/>
      <c r="DBG43" s="161"/>
      <c r="DBH43" s="164"/>
      <c r="DBI43" s="161"/>
      <c r="DBJ43" s="164"/>
      <c r="DBK43" s="161"/>
      <c r="DBL43" s="164"/>
      <c r="DBM43" s="161"/>
      <c r="DBN43" s="164"/>
      <c r="DBO43" s="161"/>
      <c r="DBP43" s="164"/>
      <c r="DBQ43" s="161"/>
      <c r="DBR43" s="164"/>
      <c r="DBS43" s="161"/>
      <c r="DBT43" s="164"/>
      <c r="DBU43" s="161"/>
      <c r="DBV43" s="164"/>
      <c r="DBW43" s="161"/>
      <c r="DBX43" s="164"/>
      <c r="DBY43" s="161"/>
      <c r="DBZ43" s="164"/>
      <c r="DCA43" s="161"/>
      <c r="DCB43" s="164"/>
      <c r="DCC43" s="161"/>
      <c r="DCD43" s="164"/>
      <c r="DCE43" s="161"/>
      <c r="DCF43" s="164"/>
      <c r="DCG43" s="161"/>
      <c r="DCH43" s="164"/>
      <c r="DCI43" s="161"/>
      <c r="DCJ43" s="164"/>
      <c r="DCK43" s="161"/>
      <c r="DCL43" s="164"/>
      <c r="DCM43" s="161"/>
      <c r="DCN43" s="164"/>
      <c r="DCO43" s="161"/>
      <c r="DCP43" s="164"/>
      <c r="DCQ43" s="161"/>
      <c r="DCR43" s="164"/>
      <c r="DCS43" s="161"/>
      <c r="DCT43" s="164"/>
      <c r="DCU43" s="161"/>
      <c r="DCV43" s="164"/>
      <c r="DCW43" s="161"/>
      <c r="DCX43" s="164"/>
      <c r="DCY43" s="161"/>
      <c r="DCZ43" s="164"/>
      <c r="DDA43" s="161"/>
      <c r="DDB43" s="164"/>
      <c r="DDC43" s="161"/>
      <c r="DDD43" s="164"/>
      <c r="DDE43" s="161"/>
      <c r="DDF43" s="164"/>
      <c r="DDG43" s="161"/>
      <c r="DDH43" s="164"/>
      <c r="DDI43" s="161"/>
      <c r="DDJ43" s="164"/>
      <c r="DDK43" s="161"/>
      <c r="DDL43" s="164"/>
      <c r="DDM43" s="161"/>
      <c r="DDN43" s="164"/>
      <c r="DDO43" s="161"/>
      <c r="DDP43" s="164"/>
      <c r="DDQ43" s="161"/>
      <c r="DDR43" s="164"/>
      <c r="DDS43" s="161"/>
      <c r="DDT43" s="164"/>
      <c r="DDU43" s="161"/>
      <c r="DDV43" s="164"/>
      <c r="DDW43" s="161"/>
      <c r="DDX43" s="164"/>
      <c r="DDY43" s="161"/>
      <c r="DDZ43" s="164"/>
      <c r="DEA43" s="161"/>
      <c r="DEB43" s="164"/>
      <c r="DEC43" s="161"/>
      <c r="DED43" s="164"/>
      <c r="DEE43" s="161"/>
      <c r="DEF43" s="164"/>
      <c r="DEG43" s="161"/>
      <c r="DEH43" s="164"/>
      <c r="DEI43" s="161"/>
      <c r="DEJ43" s="164"/>
      <c r="DEK43" s="161"/>
      <c r="DEL43" s="164"/>
      <c r="DEM43" s="161"/>
      <c r="DEN43" s="164"/>
      <c r="DEO43" s="161"/>
      <c r="DEP43" s="164"/>
      <c r="DEQ43" s="161"/>
      <c r="DER43" s="164"/>
      <c r="DES43" s="161"/>
      <c r="DET43" s="164"/>
      <c r="DEU43" s="161"/>
      <c r="DEV43" s="164"/>
      <c r="DEW43" s="161"/>
      <c r="DEX43" s="164"/>
      <c r="DEY43" s="161"/>
      <c r="DEZ43" s="164"/>
      <c r="DFA43" s="161"/>
      <c r="DFB43" s="164"/>
      <c r="DFC43" s="161"/>
      <c r="DFD43" s="164"/>
      <c r="DFE43" s="161"/>
      <c r="DFF43" s="164"/>
      <c r="DFG43" s="161"/>
      <c r="DFH43" s="164"/>
      <c r="DFI43" s="161"/>
      <c r="DFJ43" s="164"/>
      <c r="DFK43" s="161"/>
      <c r="DFL43" s="164"/>
      <c r="DFM43" s="161"/>
      <c r="DFN43" s="164"/>
      <c r="DFO43" s="161"/>
      <c r="DFP43" s="164"/>
      <c r="DFQ43" s="161"/>
      <c r="DFR43" s="164"/>
      <c r="DFS43" s="161"/>
      <c r="DFT43" s="164"/>
      <c r="DFU43" s="161"/>
      <c r="DFV43" s="164"/>
      <c r="DFW43" s="161"/>
      <c r="DFX43" s="164"/>
      <c r="DFY43" s="161"/>
      <c r="DFZ43" s="164"/>
      <c r="DGA43" s="161"/>
      <c r="DGB43" s="164"/>
      <c r="DGC43" s="161"/>
      <c r="DGD43" s="164"/>
      <c r="DGE43" s="161"/>
      <c r="DGF43" s="164"/>
      <c r="DGG43" s="161"/>
      <c r="DGH43" s="164"/>
      <c r="DGI43" s="161"/>
      <c r="DGJ43" s="164"/>
      <c r="DGK43" s="161"/>
      <c r="DGL43" s="164"/>
      <c r="DGM43" s="161"/>
      <c r="DGN43" s="164"/>
      <c r="DGO43" s="161"/>
      <c r="DGP43" s="164"/>
      <c r="DGQ43" s="161"/>
      <c r="DGR43" s="164"/>
      <c r="DGS43" s="161"/>
      <c r="DGT43" s="164"/>
      <c r="DGU43" s="161"/>
      <c r="DGV43" s="164"/>
      <c r="DGW43" s="161"/>
      <c r="DGX43" s="164"/>
      <c r="DGY43" s="161"/>
      <c r="DGZ43" s="164"/>
      <c r="DHA43" s="161"/>
      <c r="DHB43" s="164"/>
      <c r="DHC43" s="161"/>
      <c r="DHD43" s="164"/>
      <c r="DHE43" s="161"/>
      <c r="DHF43" s="164"/>
      <c r="DHG43" s="161"/>
      <c r="DHH43" s="164"/>
      <c r="DHI43" s="161"/>
      <c r="DHJ43" s="164"/>
      <c r="DHK43" s="161"/>
      <c r="DHL43" s="164"/>
      <c r="DHM43" s="161"/>
      <c r="DHN43" s="164"/>
      <c r="DHO43" s="161"/>
      <c r="DHP43" s="164"/>
      <c r="DHQ43" s="161"/>
      <c r="DHR43" s="164"/>
      <c r="DHS43" s="161"/>
      <c r="DHT43" s="164"/>
      <c r="DHU43" s="161"/>
      <c r="DHV43" s="164"/>
      <c r="DHW43" s="161"/>
      <c r="DHX43" s="164"/>
      <c r="DHY43" s="161"/>
      <c r="DHZ43" s="164"/>
      <c r="DIA43" s="161"/>
      <c r="DIB43" s="164"/>
      <c r="DIC43" s="161"/>
      <c r="DID43" s="164"/>
      <c r="DIE43" s="161"/>
      <c r="DIF43" s="164"/>
      <c r="DIG43" s="161"/>
      <c r="DIH43" s="164"/>
      <c r="DII43" s="161"/>
      <c r="DIJ43" s="164"/>
      <c r="DIK43" s="161"/>
      <c r="DIL43" s="164"/>
      <c r="DIM43" s="161"/>
      <c r="DIN43" s="164"/>
      <c r="DIO43" s="161"/>
      <c r="DIP43" s="164"/>
      <c r="DIQ43" s="161"/>
      <c r="DIR43" s="164"/>
      <c r="DIS43" s="161"/>
      <c r="DIT43" s="164"/>
      <c r="DIU43" s="161"/>
      <c r="DIV43" s="164"/>
      <c r="DIW43" s="161"/>
      <c r="DIX43" s="164"/>
      <c r="DIY43" s="161"/>
      <c r="DIZ43" s="164"/>
      <c r="DJA43" s="161"/>
      <c r="DJB43" s="164"/>
      <c r="DJC43" s="161"/>
      <c r="DJD43" s="164"/>
      <c r="DJE43" s="161"/>
      <c r="DJF43" s="164"/>
      <c r="DJG43" s="161"/>
      <c r="DJH43" s="164"/>
      <c r="DJI43" s="161"/>
      <c r="DJJ43" s="164"/>
      <c r="DJK43" s="161"/>
      <c r="DJL43" s="164"/>
      <c r="DJM43" s="161"/>
      <c r="DJN43" s="164"/>
      <c r="DJO43" s="161"/>
      <c r="DJP43" s="164"/>
      <c r="DJQ43" s="161"/>
      <c r="DJR43" s="164"/>
      <c r="DJS43" s="161"/>
      <c r="DJT43" s="164"/>
      <c r="DJU43" s="161"/>
      <c r="DJV43" s="164"/>
      <c r="DJW43" s="161"/>
      <c r="DJX43" s="164"/>
      <c r="DJY43" s="161"/>
      <c r="DJZ43" s="164"/>
      <c r="DKA43" s="161"/>
      <c r="DKB43" s="164"/>
      <c r="DKC43" s="161"/>
      <c r="DKD43" s="164"/>
      <c r="DKE43" s="161"/>
      <c r="DKF43" s="164"/>
      <c r="DKG43" s="161"/>
      <c r="DKH43" s="164"/>
      <c r="DKI43" s="161"/>
      <c r="DKJ43" s="164"/>
      <c r="DKK43" s="161"/>
      <c r="DKL43" s="164"/>
      <c r="DKM43" s="161"/>
      <c r="DKN43" s="164"/>
      <c r="DKO43" s="161"/>
      <c r="DKP43" s="164"/>
      <c r="DKQ43" s="161"/>
      <c r="DKR43" s="164"/>
      <c r="DKS43" s="161"/>
      <c r="DKT43" s="164"/>
      <c r="DKU43" s="161"/>
      <c r="DKV43" s="164"/>
      <c r="DKW43" s="161"/>
      <c r="DKX43" s="164"/>
      <c r="DKY43" s="161"/>
      <c r="DKZ43" s="164"/>
      <c r="DLA43" s="161"/>
      <c r="DLB43" s="164"/>
      <c r="DLC43" s="161"/>
      <c r="DLD43" s="164"/>
      <c r="DLE43" s="161"/>
      <c r="DLF43" s="164"/>
      <c r="DLG43" s="161"/>
      <c r="DLH43" s="164"/>
      <c r="DLI43" s="161"/>
      <c r="DLJ43" s="164"/>
      <c r="DLK43" s="161"/>
      <c r="DLL43" s="164"/>
      <c r="DLM43" s="161"/>
      <c r="DLN43" s="164"/>
      <c r="DLO43" s="161"/>
      <c r="DLP43" s="164"/>
      <c r="DLQ43" s="161"/>
      <c r="DLR43" s="164"/>
      <c r="DLS43" s="161"/>
      <c r="DLT43" s="164"/>
      <c r="DLU43" s="161"/>
      <c r="DLV43" s="164"/>
      <c r="DLW43" s="161"/>
      <c r="DLX43" s="164"/>
      <c r="DLY43" s="161"/>
      <c r="DLZ43" s="164"/>
      <c r="DMA43" s="161"/>
      <c r="DMB43" s="164"/>
      <c r="DMC43" s="161"/>
      <c r="DMD43" s="164"/>
      <c r="DME43" s="161"/>
      <c r="DMF43" s="164"/>
      <c r="DMG43" s="161"/>
      <c r="DMH43" s="164"/>
      <c r="DMI43" s="161"/>
      <c r="DMJ43" s="164"/>
      <c r="DMK43" s="161"/>
      <c r="DML43" s="164"/>
      <c r="DMM43" s="161"/>
      <c r="DMN43" s="164"/>
      <c r="DMO43" s="161"/>
      <c r="DMP43" s="164"/>
      <c r="DMQ43" s="161"/>
      <c r="DMR43" s="164"/>
      <c r="DMS43" s="161"/>
      <c r="DMT43" s="164"/>
      <c r="DMU43" s="161"/>
      <c r="DMV43" s="164"/>
      <c r="DMW43" s="161"/>
      <c r="DMX43" s="164"/>
      <c r="DMY43" s="161"/>
      <c r="DMZ43" s="164"/>
      <c r="DNA43" s="161"/>
      <c r="DNB43" s="164"/>
      <c r="DNC43" s="161"/>
      <c r="DND43" s="164"/>
      <c r="DNE43" s="161"/>
      <c r="DNF43" s="164"/>
      <c r="DNG43" s="161"/>
      <c r="DNH43" s="164"/>
      <c r="DNI43" s="161"/>
      <c r="DNJ43" s="164"/>
      <c r="DNK43" s="161"/>
      <c r="DNL43" s="164"/>
      <c r="DNM43" s="161"/>
      <c r="DNN43" s="164"/>
      <c r="DNO43" s="161"/>
      <c r="DNP43" s="164"/>
      <c r="DNQ43" s="161"/>
      <c r="DNR43" s="164"/>
      <c r="DNS43" s="161"/>
      <c r="DNT43" s="164"/>
      <c r="DNU43" s="161"/>
      <c r="DNV43" s="164"/>
      <c r="DNW43" s="161"/>
      <c r="DNX43" s="164"/>
      <c r="DNY43" s="161"/>
      <c r="DNZ43" s="164"/>
      <c r="DOA43" s="161"/>
      <c r="DOB43" s="164"/>
      <c r="DOC43" s="161"/>
      <c r="DOD43" s="164"/>
      <c r="DOE43" s="161"/>
      <c r="DOF43" s="164"/>
      <c r="DOG43" s="161"/>
      <c r="DOH43" s="164"/>
      <c r="DOI43" s="161"/>
      <c r="DOJ43" s="164"/>
      <c r="DOK43" s="161"/>
      <c r="DOL43" s="164"/>
      <c r="DOM43" s="161"/>
      <c r="DON43" s="164"/>
      <c r="DOO43" s="161"/>
      <c r="DOP43" s="164"/>
      <c r="DOQ43" s="161"/>
      <c r="DOR43" s="164"/>
      <c r="DOS43" s="161"/>
      <c r="DOT43" s="164"/>
      <c r="DOU43" s="161"/>
      <c r="DOV43" s="164"/>
      <c r="DOW43" s="161"/>
      <c r="DOX43" s="164"/>
      <c r="DOY43" s="161"/>
      <c r="DOZ43" s="164"/>
      <c r="DPA43" s="161"/>
      <c r="DPB43" s="164"/>
      <c r="DPC43" s="161"/>
      <c r="DPD43" s="164"/>
      <c r="DPE43" s="161"/>
      <c r="DPF43" s="164"/>
      <c r="DPG43" s="161"/>
      <c r="DPH43" s="164"/>
      <c r="DPI43" s="161"/>
      <c r="DPJ43" s="164"/>
      <c r="DPK43" s="161"/>
      <c r="DPL43" s="164"/>
      <c r="DPM43" s="161"/>
      <c r="DPN43" s="164"/>
      <c r="DPO43" s="161"/>
      <c r="DPP43" s="164"/>
      <c r="DPQ43" s="161"/>
      <c r="DPR43" s="164"/>
      <c r="DPS43" s="161"/>
      <c r="DPT43" s="164"/>
      <c r="DPU43" s="161"/>
      <c r="DPV43" s="164"/>
      <c r="DPW43" s="161"/>
      <c r="DPX43" s="164"/>
      <c r="DPY43" s="161"/>
      <c r="DPZ43" s="164"/>
      <c r="DQA43" s="161"/>
      <c r="DQB43" s="164"/>
      <c r="DQC43" s="161"/>
      <c r="DQD43" s="164"/>
      <c r="DQE43" s="161"/>
      <c r="DQF43" s="164"/>
      <c r="DQG43" s="161"/>
      <c r="DQH43" s="164"/>
      <c r="DQI43" s="161"/>
      <c r="DQJ43" s="164"/>
      <c r="DQK43" s="161"/>
      <c r="DQL43" s="164"/>
      <c r="DQM43" s="161"/>
      <c r="DQN43" s="164"/>
      <c r="DQO43" s="161"/>
      <c r="DQP43" s="164"/>
      <c r="DQQ43" s="161"/>
      <c r="DQR43" s="164"/>
      <c r="DQS43" s="161"/>
      <c r="DQT43" s="164"/>
      <c r="DQU43" s="161"/>
      <c r="DQV43" s="164"/>
      <c r="DQW43" s="161"/>
      <c r="DQX43" s="164"/>
      <c r="DQY43" s="161"/>
      <c r="DQZ43" s="164"/>
      <c r="DRA43" s="161"/>
      <c r="DRB43" s="164"/>
      <c r="DRC43" s="161"/>
      <c r="DRD43" s="164"/>
      <c r="DRE43" s="161"/>
      <c r="DRF43" s="164"/>
      <c r="DRG43" s="161"/>
      <c r="DRH43" s="164"/>
      <c r="DRI43" s="161"/>
      <c r="DRJ43" s="164"/>
      <c r="DRK43" s="161"/>
      <c r="DRL43" s="164"/>
      <c r="DRM43" s="161"/>
      <c r="DRN43" s="164"/>
      <c r="DRO43" s="161"/>
      <c r="DRP43" s="164"/>
      <c r="DRQ43" s="161"/>
      <c r="DRR43" s="164"/>
      <c r="DRS43" s="161"/>
      <c r="DRT43" s="164"/>
      <c r="DRU43" s="161"/>
      <c r="DRV43" s="164"/>
      <c r="DRW43" s="161"/>
      <c r="DRX43" s="164"/>
      <c r="DRY43" s="161"/>
      <c r="DRZ43" s="164"/>
      <c r="DSA43" s="161"/>
      <c r="DSB43" s="164"/>
      <c r="DSC43" s="161"/>
      <c r="DSD43" s="164"/>
      <c r="DSE43" s="161"/>
      <c r="DSF43" s="164"/>
      <c r="DSG43" s="161"/>
      <c r="DSH43" s="164"/>
      <c r="DSI43" s="161"/>
      <c r="DSJ43" s="164"/>
      <c r="DSK43" s="161"/>
      <c r="DSL43" s="164"/>
      <c r="DSM43" s="161"/>
      <c r="DSN43" s="164"/>
      <c r="DSO43" s="161"/>
      <c r="DSP43" s="164"/>
      <c r="DSQ43" s="161"/>
      <c r="DSR43" s="164"/>
      <c r="DSS43" s="161"/>
      <c r="DST43" s="164"/>
      <c r="DSU43" s="161"/>
      <c r="DSV43" s="164"/>
      <c r="DSW43" s="161"/>
      <c r="DSX43" s="164"/>
      <c r="DSY43" s="161"/>
      <c r="DSZ43" s="164"/>
      <c r="DTA43" s="161"/>
      <c r="DTB43" s="164"/>
      <c r="DTC43" s="161"/>
      <c r="DTD43" s="164"/>
      <c r="DTE43" s="161"/>
      <c r="DTF43" s="164"/>
      <c r="DTG43" s="161"/>
      <c r="DTH43" s="164"/>
      <c r="DTI43" s="161"/>
      <c r="DTJ43" s="164"/>
      <c r="DTK43" s="161"/>
      <c r="DTL43" s="164"/>
      <c r="DTM43" s="161"/>
      <c r="DTN43" s="164"/>
      <c r="DTO43" s="161"/>
      <c r="DTP43" s="164"/>
      <c r="DTQ43" s="161"/>
      <c r="DTR43" s="164"/>
      <c r="DTS43" s="161"/>
      <c r="DTT43" s="164"/>
      <c r="DTU43" s="161"/>
      <c r="DTV43" s="164"/>
      <c r="DTW43" s="161"/>
      <c r="DTX43" s="164"/>
      <c r="DTY43" s="161"/>
      <c r="DTZ43" s="164"/>
      <c r="DUA43" s="161"/>
      <c r="DUB43" s="164"/>
      <c r="DUC43" s="161"/>
      <c r="DUD43" s="164"/>
      <c r="DUE43" s="161"/>
      <c r="DUF43" s="164"/>
      <c r="DUG43" s="161"/>
      <c r="DUH43" s="164"/>
      <c r="DUI43" s="161"/>
      <c r="DUJ43" s="164"/>
      <c r="DUK43" s="161"/>
      <c r="DUL43" s="164"/>
      <c r="DUM43" s="161"/>
      <c r="DUN43" s="164"/>
      <c r="DUO43" s="161"/>
      <c r="DUP43" s="164"/>
      <c r="DUQ43" s="161"/>
      <c r="DUR43" s="164"/>
      <c r="DUS43" s="161"/>
      <c r="DUT43" s="164"/>
      <c r="DUU43" s="161"/>
      <c r="DUV43" s="164"/>
      <c r="DUW43" s="161"/>
      <c r="DUX43" s="164"/>
      <c r="DUY43" s="161"/>
      <c r="DUZ43" s="164"/>
      <c r="DVA43" s="161"/>
      <c r="DVB43" s="164"/>
      <c r="DVC43" s="161"/>
      <c r="DVD43" s="164"/>
      <c r="DVE43" s="161"/>
      <c r="DVF43" s="164"/>
      <c r="DVG43" s="161"/>
      <c r="DVH43" s="164"/>
      <c r="DVI43" s="161"/>
      <c r="DVJ43" s="164"/>
      <c r="DVK43" s="161"/>
      <c r="DVL43" s="164"/>
      <c r="DVM43" s="161"/>
      <c r="DVN43" s="164"/>
      <c r="DVO43" s="161"/>
      <c r="DVP43" s="164"/>
      <c r="DVQ43" s="161"/>
      <c r="DVR43" s="164"/>
      <c r="DVS43" s="161"/>
      <c r="DVT43" s="164"/>
      <c r="DVU43" s="161"/>
      <c r="DVV43" s="164"/>
      <c r="DVW43" s="161"/>
      <c r="DVX43" s="164"/>
      <c r="DVY43" s="161"/>
      <c r="DVZ43" s="164"/>
      <c r="DWA43" s="161"/>
      <c r="DWB43" s="164"/>
      <c r="DWC43" s="161"/>
      <c r="DWD43" s="164"/>
      <c r="DWE43" s="161"/>
      <c r="DWF43" s="164"/>
      <c r="DWG43" s="161"/>
      <c r="DWH43" s="164"/>
      <c r="DWI43" s="161"/>
      <c r="DWJ43" s="164"/>
      <c r="DWK43" s="161"/>
      <c r="DWL43" s="164"/>
      <c r="DWM43" s="161"/>
      <c r="DWN43" s="164"/>
      <c r="DWO43" s="161"/>
      <c r="DWP43" s="164"/>
      <c r="DWQ43" s="161"/>
      <c r="DWR43" s="164"/>
      <c r="DWS43" s="161"/>
      <c r="DWT43" s="164"/>
      <c r="DWU43" s="161"/>
      <c r="DWV43" s="164"/>
      <c r="DWW43" s="161"/>
      <c r="DWX43" s="164"/>
      <c r="DWY43" s="161"/>
      <c r="DWZ43" s="164"/>
      <c r="DXA43" s="161"/>
      <c r="DXB43" s="164"/>
      <c r="DXC43" s="161"/>
      <c r="DXD43" s="164"/>
      <c r="DXE43" s="161"/>
      <c r="DXF43" s="164"/>
      <c r="DXG43" s="161"/>
      <c r="DXH43" s="164"/>
      <c r="DXI43" s="161"/>
      <c r="DXJ43" s="164"/>
      <c r="DXK43" s="161"/>
      <c r="DXL43" s="164"/>
      <c r="DXM43" s="161"/>
      <c r="DXN43" s="164"/>
      <c r="DXO43" s="161"/>
      <c r="DXP43" s="164"/>
      <c r="DXQ43" s="161"/>
      <c r="DXR43" s="164"/>
      <c r="DXS43" s="161"/>
      <c r="DXT43" s="164"/>
      <c r="DXU43" s="161"/>
      <c r="DXV43" s="164"/>
      <c r="DXW43" s="161"/>
      <c r="DXX43" s="164"/>
      <c r="DXY43" s="161"/>
      <c r="DXZ43" s="164"/>
      <c r="DYA43" s="161"/>
      <c r="DYB43" s="164"/>
      <c r="DYC43" s="161"/>
      <c r="DYD43" s="164"/>
      <c r="DYE43" s="161"/>
      <c r="DYF43" s="164"/>
      <c r="DYG43" s="161"/>
      <c r="DYH43" s="164"/>
      <c r="DYI43" s="161"/>
      <c r="DYJ43" s="164"/>
      <c r="DYK43" s="161"/>
      <c r="DYL43" s="164"/>
      <c r="DYM43" s="161"/>
      <c r="DYN43" s="164"/>
      <c r="DYO43" s="161"/>
      <c r="DYP43" s="164"/>
      <c r="DYQ43" s="161"/>
      <c r="DYR43" s="164"/>
      <c r="DYS43" s="161"/>
      <c r="DYT43" s="164"/>
      <c r="DYU43" s="161"/>
      <c r="DYV43" s="164"/>
      <c r="DYW43" s="161"/>
      <c r="DYX43" s="164"/>
      <c r="DYY43" s="161"/>
      <c r="DYZ43" s="164"/>
      <c r="DZA43" s="161"/>
      <c r="DZB43" s="164"/>
      <c r="DZC43" s="161"/>
      <c r="DZD43" s="164"/>
      <c r="DZE43" s="161"/>
      <c r="DZF43" s="164"/>
      <c r="DZG43" s="161"/>
      <c r="DZH43" s="164"/>
      <c r="DZI43" s="161"/>
      <c r="DZJ43" s="164"/>
      <c r="DZK43" s="161"/>
      <c r="DZL43" s="164"/>
      <c r="DZM43" s="161"/>
      <c r="DZN43" s="164"/>
      <c r="DZO43" s="161"/>
      <c r="DZP43" s="164"/>
      <c r="DZQ43" s="161"/>
      <c r="DZR43" s="164"/>
      <c r="DZS43" s="161"/>
      <c r="DZT43" s="164"/>
      <c r="DZU43" s="161"/>
      <c r="DZV43" s="164"/>
      <c r="DZW43" s="161"/>
      <c r="DZX43" s="164"/>
      <c r="DZY43" s="161"/>
      <c r="DZZ43" s="164"/>
      <c r="EAA43" s="161"/>
      <c r="EAB43" s="164"/>
      <c r="EAC43" s="161"/>
      <c r="EAD43" s="164"/>
      <c r="EAE43" s="161"/>
      <c r="EAF43" s="164"/>
      <c r="EAG43" s="161"/>
      <c r="EAH43" s="164"/>
      <c r="EAI43" s="161"/>
      <c r="EAJ43" s="164"/>
      <c r="EAK43" s="161"/>
      <c r="EAL43" s="164"/>
      <c r="EAM43" s="161"/>
      <c r="EAN43" s="164"/>
      <c r="EAO43" s="161"/>
      <c r="EAP43" s="164"/>
      <c r="EAQ43" s="161"/>
      <c r="EAR43" s="164"/>
      <c r="EAS43" s="161"/>
      <c r="EAT43" s="164"/>
      <c r="EAU43" s="161"/>
      <c r="EAV43" s="164"/>
      <c r="EAW43" s="161"/>
      <c r="EAX43" s="164"/>
      <c r="EAY43" s="161"/>
      <c r="EAZ43" s="164"/>
      <c r="EBA43" s="161"/>
      <c r="EBB43" s="164"/>
      <c r="EBC43" s="161"/>
      <c r="EBD43" s="164"/>
      <c r="EBE43" s="161"/>
      <c r="EBF43" s="164"/>
      <c r="EBG43" s="161"/>
      <c r="EBH43" s="164"/>
      <c r="EBI43" s="161"/>
      <c r="EBJ43" s="164"/>
      <c r="EBK43" s="161"/>
      <c r="EBL43" s="164"/>
      <c r="EBM43" s="161"/>
      <c r="EBN43" s="164"/>
      <c r="EBO43" s="161"/>
      <c r="EBP43" s="164"/>
      <c r="EBQ43" s="161"/>
      <c r="EBR43" s="164"/>
      <c r="EBS43" s="161"/>
      <c r="EBT43" s="164"/>
      <c r="EBU43" s="161"/>
      <c r="EBV43" s="164"/>
      <c r="EBW43" s="161"/>
      <c r="EBX43" s="164"/>
      <c r="EBY43" s="161"/>
      <c r="EBZ43" s="164"/>
      <c r="ECA43" s="161"/>
      <c r="ECB43" s="164"/>
      <c r="ECC43" s="161"/>
      <c r="ECD43" s="164"/>
      <c r="ECE43" s="161"/>
      <c r="ECF43" s="164"/>
      <c r="ECG43" s="161"/>
      <c r="ECH43" s="164"/>
      <c r="ECI43" s="161"/>
      <c r="ECJ43" s="164"/>
      <c r="ECK43" s="161"/>
      <c r="ECL43" s="164"/>
      <c r="ECM43" s="161"/>
      <c r="ECN43" s="164"/>
      <c r="ECO43" s="161"/>
      <c r="ECP43" s="164"/>
      <c r="ECQ43" s="161"/>
      <c r="ECR43" s="164"/>
      <c r="ECS43" s="161"/>
      <c r="ECT43" s="164"/>
      <c r="ECU43" s="161"/>
      <c r="ECV43" s="164"/>
      <c r="ECW43" s="161"/>
      <c r="ECX43" s="164"/>
      <c r="ECY43" s="161"/>
      <c r="ECZ43" s="164"/>
      <c r="EDA43" s="161"/>
      <c r="EDB43" s="164"/>
      <c r="EDC43" s="161"/>
      <c r="EDD43" s="164"/>
      <c r="EDE43" s="161"/>
      <c r="EDF43" s="164"/>
      <c r="EDG43" s="161"/>
      <c r="EDH43" s="164"/>
      <c r="EDI43" s="161"/>
      <c r="EDJ43" s="164"/>
      <c r="EDK43" s="161"/>
      <c r="EDL43" s="164"/>
      <c r="EDM43" s="161"/>
      <c r="EDN43" s="164"/>
      <c r="EDO43" s="161"/>
      <c r="EDP43" s="164"/>
      <c r="EDQ43" s="161"/>
      <c r="EDR43" s="164"/>
      <c r="EDS43" s="161"/>
      <c r="EDT43" s="164"/>
      <c r="EDU43" s="161"/>
      <c r="EDV43" s="164"/>
      <c r="EDW43" s="161"/>
      <c r="EDX43" s="164"/>
      <c r="EDY43" s="161"/>
      <c r="EDZ43" s="164"/>
      <c r="EEA43" s="161"/>
      <c r="EEB43" s="164"/>
      <c r="EEC43" s="161"/>
      <c r="EED43" s="164"/>
      <c r="EEE43" s="161"/>
      <c r="EEF43" s="164"/>
      <c r="EEG43" s="161"/>
      <c r="EEH43" s="164"/>
      <c r="EEI43" s="161"/>
      <c r="EEJ43" s="164"/>
      <c r="EEK43" s="161"/>
      <c r="EEL43" s="164"/>
      <c r="EEM43" s="161"/>
      <c r="EEN43" s="164"/>
      <c r="EEO43" s="161"/>
      <c r="EEP43" s="164"/>
      <c r="EEQ43" s="161"/>
      <c r="EER43" s="164"/>
      <c r="EES43" s="161"/>
      <c r="EET43" s="164"/>
      <c r="EEU43" s="161"/>
      <c r="EEV43" s="164"/>
      <c r="EEW43" s="161"/>
      <c r="EEX43" s="164"/>
      <c r="EEY43" s="161"/>
      <c r="EEZ43" s="164"/>
      <c r="EFA43" s="161"/>
      <c r="EFB43" s="164"/>
      <c r="EFC43" s="161"/>
      <c r="EFD43" s="164"/>
      <c r="EFE43" s="161"/>
      <c r="EFF43" s="164"/>
      <c r="EFG43" s="161"/>
      <c r="EFH43" s="164"/>
      <c r="EFI43" s="161"/>
      <c r="EFJ43" s="164"/>
      <c r="EFK43" s="161"/>
      <c r="EFL43" s="164"/>
      <c r="EFM43" s="161"/>
      <c r="EFN43" s="164"/>
      <c r="EFO43" s="161"/>
      <c r="EFP43" s="164"/>
      <c r="EFQ43" s="161"/>
      <c r="EFR43" s="164"/>
      <c r="EFS43" s="161"/>
      <c r="EFT43" s="164"/>
      <c r="EFU43" s="161"/>
      <c r="EFV43" s="164"/>
      <c r="EFW43" s="161"/>
      <c r="EFX43" s="164"/>
      <c r="EFY43" s="161"/>
      <c r="EFZ43" s="164"/>
      <c r="EGA43" s="161"/>
      <c r="EGB43" s="164"/>
      <c r="EGC43" s="161"/>
      <c r="EGD43" s="164"/>
      <c r="EGE43" s="161"/>
      <c r="EGF43" s="164"/>
      <c r="EGG43" s="161"/>
      <c r="EGH43" s="164"/>
      <c r="EGI43" s="161"/>
      <c r="EGJ43" s="164"/>
      <c r="EGK43" s="161"/>
      <c r="EGL43" s="164"/>
      <c r="EGM43" s="161"/>
      <c r="EGN43" s="164"/>
      <c r="EGO43" s="161"/>
      <c r="EGP43" s="164"/>
      <c r="EGQ43" s="161"/>
      <c r="EGR43" s="164"/>
      <c r="EGS43" s="161"/>
      <c r="EGT43" s="164"/>
      <c r="EGU43" s="161"/>
      <c r="EGV43" s="164"/>
      <c r="EGW43" s="161"/>
      <c r="EGX43" s="164"/>
      <c r="EGY43" s="161"/>
      <c r="EGZ43" s="164"/>
      <c r="EHA43" s="161"/>
      <c r="EHB43" s="164"/>
      <c r="EHC43" s="161"/>
      <c r="EHD43" s="164"/>
      <c r="EHE43" s="161"/>
      <c r="EHF43" s="164"/>
      <c r="EHG43" s="161"/>
      <c r="EHH43" s="164"/>
      <c r="EHI43" s="161"/>
      <c r="EHJ43" s="164"/>
      <c r="EHK43" s="161"/>
      <c r="EHL43" s="164"/>
      <c r="EHM43" s="161"/>
      <c r="EHN43" s="164"/>
      <c r="EHO43" s="161"/>
      <c r="EHP43" s="164"/>
      <c r="EHQ43" s="161"/>
      <c r="EHR43" s="164"/>
      <c r="EHS43" s="161"/>
      <c r="EHT43" s="164"/>
      <c r="EHU43" s="161"/>
      <c r="EHV43" s="164"/>
      <c r="EHW43" s="161"/>
      <c r="EHX43" s="164"/>
      <c r="EHY43" s="161"/>
      <c r="EHZ43" s="164"/>
      <c r="EIA43" s="161"/>
      <c r="EIB43" s="164"/>
      <c r="EIC43" s="161"/>
      <c r="EID43" s="164"/>
      <c r="EIE43" s="161"/>
      <c r="EIF43" s="164"/>
      <c r="EIG43" s="161"/>
      <c r="EIH43" s="164"/>
      <c r="EII43" s="161"/>
      <c r="EIJ43" s="164"/>
      <c r="EIK43" s="161"/>
      <c r="EIL43" s="164"/>
      <c r="EIM43" s="161"/>
      <c r="EIN43" s="164"/>
      <c r="EIO43" s="161"/>
      <c r="EIP43" s="164"/>
      <c r="EIQ43" s="161"/>
      <c r="EIR43" s="164"/>
      <c r="EIS43" s="161"/>
      <c r="EIT43" s="164"/>
      <c r="EIU43" s="161"/>
      <c r="EIV43" s="164"/>
      <c r="EIW43" s="161"/>
      <c r="EIX43" s="164"/>
      <c r="EIY43" s="161"/>
      <c r="EIZ43" s="164"/>
      <c r="EJA43" s="161"/>
      <c r="EJB43" s="164"/>
      <c r="EJC43" s="161"/>
      <c r="EJD43" s="164"/>
      <c r="EJE43" s="161"/>
      <c r="EJF43" s="164"/>
      <c r="EJG43" s="161"/>
      <c r="EJH43" s="164"/>
      <c r="EJI43" s="161"/>
      <c r="EJJ43" s="164"/>
      <c r="EJK43" s="161"/>
      <c r="EJL43" s="164"/>
      <c r="EJM43" s="161"/>
      <c r="EJN43" s="164"/>
      <c r="EJO43" s="161"/>
      <c r="EJP43" s="164"/>
      <c r="EJQ43" s="161"/>
      <c r="EJR43" s="164"/>
      <c r="EJS43" s="161"/>
      <c r="EJT43" s="164"/>
      <c r="EJU43" s="161"/>
      <c r="EJV43" s="164"/>
      <c r="EJW43" s="161"/>
      <c r="EJX43" s="164"/>
      <c r="EJY43" s="161"/>
      <c r="EJZ43" s="164"/>
      <c r="EKA43" s="161"/>
      <c r="EKB43" s="164"/>
      <c r="EKC43" s="161"/>
      <c r="EKD43" s="164"/>
      <c r="EKE43" s="161"/>
      <c r="EKF43" s="164"/>
      <c r="EKG43" s="161"/>
      <c r="EKH43" s="164"/>
      <c r="EKI43" s="161"/>
      <c r="EKJ43" s="164"/>
      <c r="EKK43" s="161"/>
      <c r="EKL43" s="164"/>
      <c r="EKM43" s="161"/>
      <c r="EKN43" s="164"/>
      <c r="EKO43" s="161"/>
      <c r="EKP43" s="164"/>
      <c r="EKQ43" s="161"/>
      <c r="EKR43" s="164"/>
      <c r="EKS43" s="161"/>
      <c r="EKT43" s="164"/>
      <c r="EKU43" s="161"/>
      <c r="EKV43" s="164"/>
      <c r="EKW43" s="161"/>
      <c r="EKX43" s="164"/>
      <c r="EKY43" s="161"/>
      <c r="EKZ43" s="164"/>
      <c r="ELA43" s="161"/>
      <c r="ELB43" s="164"/>
      <c r="ELC43" s="161"/>
      <c r="ELD43" s="164"/>
      <c r="ELE43" s="161"/>
      <c r="ELF43" s="164"/>
      <c r="ELG43" s="161"/>
      <c r="ELH43" s="164"/>
      <c r="ELI43" s="161"/>
      <c r="ELJ43" s="164"/>
      <c r="ELK43" s="161"/>
      <c r="ELL43" s="164"/>
      <c r="ELM43" s="161"/>
      <c r="ELN43" s="164"/>
      <c r="ELO43" s="161"/>
      <c r="ELP43" s="164"/>
      <c r="ELQ43" s="161"/>
      <c r="ELR43" s="164"/>
      <c r="ELS43" s="161"/>
      <c r="ELT43" s="164"/>
      <c r="ELU43" s="161"/>
      <c r="ELV43" s="164"/>
      <c r="ELW43" s="161"/>
      <c r="ELX43" s="164"/>
      <c r="ELY43" s="161"/>
      <c r="ELZ43" s="164"/>
      <c r="EMA43" s="161"/>
      <c r="EMB43" s="164"/>
      <c r="EMC43" s="161"/>
      <c r="EMD43" s="164"/>
      <c r="EME43" s="161"/>
      <c r="EMF43" s="164"/>
      <c r="EMG43" s="161"/>
      <c r="EMH43" s="164"/>
      <c r="EMI43" s="161"/>
      <c r="EMJ43" s="164"/>
      <c r="EMK43" s="161"/>
      <c r="EML43" s="164"/>
      <c r="EMM43" s="161"/>
      <c r="EMN43" s="164"/>
      <c r="EMO43" s="161"/>
      <c r="EMP43" s="164"/>
      <c r="EMQ43" s="161"/>
      <c r="EMR43" s="164"/>
      <c r="EMS43" s="161"/>
      <c r="EMT43" s="164"/>
      <c r="EMU43" s="161"/>
      <c r="EMV43" s="164"/>
      <c r="EMW43" s="161"/>
      <c r="EMX43" s="164"/>
      <c r="EMY43" s="161"/>
      <c r="EMZ43" s="164"/>
      <c r="ENA43" s="161"/>
      <c r="ENB43" s="164"/>
      <c r="ENC43" s="161"/>
      <c r="END43" s="164"/>
      <c r="ENE43" s="161"/>
      <c r="ENF43" s="164"/>
      <c r="ENG43" s="161"/>
      <c r="ENH43" s="164"/>
      <c r="ENI43" s="161"/>
      <c r="ENJ43" s="164"/>
      <c r="ENK43" s="161"/>
      <c r="ENL43" s="164"/>
      <c r="ENM43" s="161"/>
      <c r="ENN43" s="164"/>
      <c r="ENO43" s="161"/>
      <c r="ENP43" s="164"/>
      <c r="ENQ43" s="161"/>
      <c r="ENR43" s="164"/>
      <c r="ENS43" s="161"/>
      <c r="ENT43" s="164"/>
      <c r="ENU43" s="161"/>
      <c r="ENV43" s="164"/>
      <c r="ENW43" s="161"/>
      <c r="ENX43" s="164"/>
      <c r="ENY43" s="161"/>
      <c r="ENZ43" s="164"/>
      <c r="EOA43" s="161"/>
      <c r="EOB43" s="164"/>
      <c r="EOC43" s="161"/>
      <c r="EOD43" s="164"/>
      <c r="EOE43" s="161"/>
      <c r="EOF43" s="164"/>
      <c r="EOG43" s="161"/>
      <c r="EOH43" s="164"/>
      <c r="EOI43" s="161"/>
      <c r="EOJ43" s="164"/>
      <c r="EOK43" s="161"/>
      <c r="EOL43" s="164"/>
      <c r="EOM43" s="161"/>
      <c r="EON43" s="164"/>
      <c r="EOO43" s="161"/>
      <c r="EOP43" s="164"/>
      <c r="EOQ43" s="161"/>
      <c r="EOR43" s="164"/>
      <c r="EOS43" s="161"/>
      <c r="EOT43" s="164"/>
      <c r="EOU43" s="161"/>
      <c r="EOV43" s="164"/>
      <c r="EOW43" s="161"/>
      <c r="EOX43" s="164"/>
      <c r="EOY43" s="161"/>
      <c r="EOZ43" s="164"/>
      <c r="EPA43" s="161"/>
      <c r="EPB43" s="164"/>
      <c r="EPC43" s="161"/>
      <c r="EPD43" s="164"/>
      <c r="EPE43" s="161"/>
      <c r="EPF43" s="164"/>
      <c r="EPG43" s="161"/>
      <c r="EPH43" s="164"/>
      <c r="EPI43" s="161"/>
      <c r="EPJ43" s="164"/>
      <c r="EPK43" s="161"/>
      <c r="EPL43" s="164"/>
      <c r="EPM43" s="161"/>
      <c r="EPN43" s="164"/>
      <c r="EPO43" s="161"/>
      <c r="EPP43" s="164"/>
      <c r="EPQ43" s="161"/>
      <c r="EPR43" s="164"/>
      <c r="EPS43" s="161"/>
      <c r="EPT43" s="164"/>
      <c r="EPU43" s="161"/>
      <c r="EPV43" s="164"/>
      <c r="EPW43" s="161"/>
      <c r="EPX43" s="164"/>
      <c r="EPY43" s="161"/>
      <c r="EPZ43" s="164"/>
      <c r="EQA43" s="161"/>
      <c r="EQB43" s="164"/>
      <c r="EQC43" s="161"/>
      <c r="EQD43" s="164"/>
      <c r="EQE43" s="161"/>
      <c r="EQF43" s="164"/>
      <c r="EQG43" s="161"/>
      <c r="EQH43" s="164"/>
      <c r="EQI43" s="161"/>
      <c r="EQJ43" s="164"/>
      <c r="EQK43" s="161"/>
      <c r="EQL43" s="164"/>
      <c r="EQM43" s="161"/>
      <c r="EQN43" s="164"/>
      <c r="EQO43" s="161"/>
      <c r="EQP43" s="164"/>
      <c r="EQQ43" s="161"/>
      <c r="EQR43" s="164"/>
      <c r="EQS43" s="161"/>
      <c r="EQT43" s="164"/>
      <c r="EQU43" s="161"/>
      <c r="EQV43" s="164"/>
      <c r="EQW43" s="161"/>
      <c r="EQX43" s="164"/>
      <c r="EQY43" s="161"/>
      <c r="EQZ43" s="164"/>
      <c r="ERA43" s="161"/>
      <c r="ERB43" s="164"/>
      <c r="ERC43" s="161"/>
      <c r="ERD43" s="164"/>
      <c r="ERE43" s="161"/>
      <c r="ERF43" s="164"/>
      <c r="ERG43" s="161"/>
      <c r="ERH43" s="164"/>
      <c r="ERI43" s="161"/>
      <c r="ERJ43" s="164"/>
      <c r="ERK43" s="161"/>
      <c r="ERL43" s="164"/>
      <c r="ERM43" s="161"/>
      <c r="ERN43" s="164"/>
      <c r="ERO43" s="161"/>
      <c r="ERP43" s="164"/>
      <c r="ERQ43" s="161"/>
      <c r="ERR43" s="164"/>
      <c r="ERS43" s="161"/>
      <c r="ERT43" s="164"/>
      <c r="ERU43" s="161"/>
      <c r="ERV43" s="164"/>
      <c r="ERW43" s="161"/>
      <c r="ERX43" s="164"/>
      <c r="ERY43" s="161"/>
      <c r="ERZ43" s="164"/>
      <c r="ESA43" s="161"/>
      <c r="ESB43" s="164"/>
      <c r="ESC43" s="161"/>
      <c r="ESD43" s="164"/>
      <c r="ESE43" s="161"/>
      <c r="ESF43" s="164"/>
      <c r="ESG43" s="161"/>
      <c r="ESH43" s="164"/>
      <c r="ESI43" s="161"/>
      <c r="ESJ43" s="164"/>
      <c r="ESK43" s="161"/>
      <c r="ESL43" s="164"/>
      <c r="ESM43" s="161"/>
      <c r="ESN43" s="164"/>
      <c r="ESO43" s="161"/>
      <c r="ESP43" s="164"/>
      <c r="ESQ43" s="161"/>
      <c r="ESR43" s="164"/>
      <c r="ESS43" s="161"/>
      <c r="EST43" s="164"/>
      <c r="ESU43" s="161"/>
      <c r="ESV43" s="164"/>
      <c r="ESW43" s="161"/>
      <c r="ESX43" s="164"/>
      <c r="ESY43" s="161"/>
      <c r="ESZ43" s="164"/>
      <c r="ETA43" s="161"/>
      <c r="ETB43" s="164"/>
      <c r="ETC43" s="161"/>
      <c r="ETD43" s="164"/>
      <c r="ETE43" s="161"/>
      <c r="ETF43" s="164"/>
      <c r="ETG43" s="161"/>
      <c r="ETH43" s="164"/>
      <c r="ETI43" s="161"/>
      <c r="ETJ43" s="164"/>
      <c r="ETK43" s="161"/>
      <c r="ETL43" s="164"/>
      <c r="ETM43" s="161"/>
      <c r="ETN43" s="164"/>
      <c r="ETO43" s="161"/>
      <c r="ETP43" s="164"/>
      <c r="ETQ43" s="161"/>
      <c r="ETR43" s="164"/>
      <c r="ETS43" s="161"/>
      <c r="ETT43" s="164"/>
      <c r="ETU43" s="161"/>
      <c r="ETV43" s="164"/>
      <c r="ETW43" s="161"/>
      <c r="ETX43" s="164"/>
      <c r="ETY43" s="161"/>
      <c r="ETZ43" s="164"/>
      <c r="EUA43" s="161"/>
      <c r="EUB43" s="164"/>
      <c r="EUC43" s="161"/>
      <c r="EUD43" s="164"/>
      <c r="EUE43" s="161"/>
      <c r="EUF43" s="164"/>
      <c r="EUG43" s="161"/>
      <c r="EUH43" s="164"/>
      <c r="EUI43" s="161"/>
      <c r="EUJ43" s="164"/>
      <c r="EUK43" s="161"/>
      <c r="EUL43" s="164"/>
      <c r="EUM43" s="161"/>
      <c r="EUN43" s="164"/>
      <c r="EUO43" s="161"/>
      <c r="EUP43" s="164"/>
      <c r="EUQ43" s="161"/>
      <c r="EUR43" s="164"/>
      <c r="EUS43" s="161"/>
      <c r="EUT43" s="164"/>
      <c r="EUU43" s="161"/>
      <c r="EUV43" s="164"/>
      <c r="EUW43" s="161"/>
      <c r="EUX43" s="164"/>
      <c r="EUY43" s="161"/>
      <c r="EUZ43" s="164"/>
      <c r="EVA43" s="161"/>
      <c r="EVB43" s="164"/>
      <c r="EVC43" s="161"/>
      <c r="EVD43" s="164"/>
      <c r="EVE43" s="161"/>
      <c r="EVF43" s="164"/>
      <c r="EVG43" s="161"/>
      <c r="EVH43" s="164"/>
      <c r="EVI43" s="161"/>
      <c r="EVJ43" s="164"/>
      <c r="EVK43" s="161"/>
      <c r="EVL43" s="164"/>
      <c r="EVM43" s="161"/>
      <c r="EVN43" s="164"/>
      <c r="EVO43" s="161"/>
      <c r="EVP43" s="164"/>
      <c r="EVQ43" s="161"/>
      <c r="EVR43" s="164"/>
      <c r="EVS43" s="161"/>
      <c r="EVT43" s="164"/>
      <c r="EVU43" s="161"/>
      <c r="EVV43" s="164"/>
      <c r="EVW43" s="161"/>
      <c r="EVX43" s="164"/>
      <c r="EVY43" s="161"/>
      <c r="EVZ43" s="164"/>
      <c r="EWA43" s="161"/>
      <c r="EWB43" s="164"/>
      <c r="EWC43" s="161"/>
      <c r="EWD43" s="164"/>
      <c r="EWE43" s="161"/>
      <c r="EWF43" s="164"/>
      <c r="EWG43" s="161"/>
      <c r="EWH43" s="164"/>
      <c r="EWI43" s="161"/>
      <c r="EWJ43" s="164"/>
      <c r="EWK43" s="161"/>
      <c r="EWL43" s="164"/>
      <c r="EWM43" s="161"/>
      <c r="EWN43" s="164"/>
      <c r="EWO43" s="161"/>
      <c r="EWP43" s="164"/>
      <c r="EWQ43" s="161"/>
      <c r="EWR43" s="164"/>
      <c r="EWS43" s="161"/>
      <c r="EWT43" s="164"/>
      <c r="EWU43" s="161"/>
      <c r="EWV43" s="164"/>
      <c r="EWW43" s="161"/>
      <c r="EWX43" s="164"/>
      <c r="EWY43" s="161"/>
      <c r="EWZ43" s="164"/>
      <c r="EXA43" s="161"/>
      <c r="EXB43" s="164"/>
      <c r="EXC43" s="161"/>
      <c r="EXD43" s="164"/>
      <c r="EXE43" s="161"/>
      <c r="EXF43" s="164"/>
      <c r="EXG43" s="161"/>
      <c r="EXH43" s="164"/>
      <c r="EXI43" s="161"/>
      <c r="EXJ43" s="164"/>
      <c r="EXK43" s="161"/>
      <c r="EXL43" s="164"/>
      <c r="EXM43" s="161"/>
      <c r="EXN43" s="164"/>
      <c r="EXO43" s="161"/>
      <c r="EXP43" s="164"/>
      <c r="EXQ43" s="161"/>
      <c r="EXR43" s="164"/>
      <c r="EXS43" s="161"/>
      <c r="EXT43" s="164"/>
      <c r="EXU43" s="161"/>
      <c r="EXV43" s="164"/>
      <c r="EXW43" s="161"/>
      <c r="EXX43" s="164"/>
      <c r="EXY43" s="161"/>
      <c r="EXZ43" s="164"/>
      <c r="EYA43" s="161"/>
      <c r="EYB43" s="164"/>
      <c r="EYC43" s="161"/>
      <c r="EYD43" s="164"/>
      <c r="EYE43" s="161"/>
      <c r="EYF43" s="164"/>
      <c r="EYG43" s="161"/>
      <c r="EYH43" s="164"/>
      <c r="EYI43" s="161"/>
      <c r="EYJ43" s="164"/>
      <c r="EYK43" s="161"/>
      <c r="EYL43" s="164"/>
      <c r="EYM43" s="161"/>
      <c r="EYN43" s="164"/>
      <c r="EYO43" s="161"/>
      <c r="EYP43" s="164"/>
      <c r="EYQ43" s="161"/>
      <c r="EYR43" s="164"/>
      <c r="EYS43" s="161"/>
      <c r="EYT43" s="164"/>
      <c r="EYU43" s="161"/>
      <c r="EYV43" s="164"/>
      <c r="EYW43" s="161"/>
      <c r="EYX43" s="164"/>
      <c r="EYY43" s="161"/>
      <c r="EYZ43" s="164"/>
      <c r="EZA43" s="161"/>
      <c r="EZB43" s="164"/>
      <c r="EZC43" s="161"/>
      <c r="EZD43" s="164"/>
      <c r="EZE43" s="161"/>
      <c r="EZF43" s="164"/>
      <c r="EZG43" s="161"/>
      <c r="EZH43" s="164"/>
      <c r="EZI43" s="161"/>
      <c r="EZJ43" s="164"/>
      <c r="EZK43" s="161"/>
      <c r="EZL43" s="164"/>
      <c r="EZM43" s="161"/>
      <c r="EZN43" s="164"/>
      <c r="EZO43" s="161"/>
      <c r="EZP43" s="164"/>
      <c r="EZQ43" s="161"/>
      <c r="EZR43" s="164"/>
      <c r="EZS43" s="161"/>
      <c r="EZT43" s="164"/>
      <c r="EZU43" s="161"/>
      <c r="EZV43" s="164"/>
      <c r="EZW43" s="161"/>
      <c r="EZX43" s="164"/>
      <c r="EZY43" s="161"/>
      <c r="EZZ43" s="164"/>
      <c r="FAA43" s="161"/>
      <c r="FAB43" s="164"/>
      <c r="FAC43" s="161"/>
      <c r="FAD43" s="164"/>
      <c r="FAE43" s="161"/>
      <c r="FAF43" s="164"/>
      <c r="FAG43" s="161"/>
      <c r="FAH43" s="164"/>
      <c r="FAI43" s="161"/>
      <c r="FAJ43" s="164"/>
      <c r="FAK43" s="161"/>
      <c r="FAL43" s="164"/>
      <c r="FAM43" s="161"/>
      <c r="FAN43" s="164"/>
      <c r="FAO43" s="161"/>
      <c r="FAP43" s="164"/>
      <c r="FAQ43" s="161"/>
      <c r="FAR43" s="164"/>
      <c r="FAS43" s="161"/>
      <c r="FAT43" s="164"/>
      <c r="FAU43" s="161"/>
      <c r="FAV43" s="164"/>
      <c r="FAW43" s="161"/>
      <c r="FAX43" s="164"/>
      <c r="FAY43" s="161"/>
      <c r="FAZ43" s="164"/>
      <c r="FBA43" s="161"/>
      <c r="FBB43" s="164"/>
      <c r="FBC43" s="161"/>
      <c r="FBD43" s="164"/>
      <c r="FBE43" s="161"/>
      <c r="FBF43" s="164"/>
      <c r="FBG43" s="161"/>
      <c r="FBH43" s="164"/>
      <c r="FBI43" s="161"/>
      <c r="FBJ43" s="164"/>
      <c r="FBK43" s="161"/>
      <c r="FBL43" s="164"/>
      <c r="FBM43" s="161"/>
      <c r="FBN43" s="164"/>
      <c r="FBO43" s="161"/>
      <c r="FBP43" s="164"/>
      <c r="FBQ43" s="161"/>
      <c r="FBR43" s="164"/>
      <c r="FBS43" s="161"/>
      <c r="FBT43" s="164"/>
      <c r="FBU43" s="161"/>
      <c r="FBV43" s="164"/>
      <c r="FBW43" s="161"/>
      <c r="FBX43" s="164"/>
      <c r="FBY43" s="161"/>
      <c r="FBZ43" s="164"/>
      <c r="FCA43" s="161"/>
      <c r="FCB43" s="164"/>
      <c r="FCC43" s="161"/>
      <c r="FCD43" s="164"/>
      <c r="FCE43" s="161"/>
      <c r="FCF43" s="164"/>
      <c r="FCG43" s="161"/>
      <c r="FCH43" s="164"/>
      <c r="FCI43" s="161"/>
      <c r="FCJ43" s="164"/>
      <c r="FCK43" s="161"/>
      <c r="FCL43" s="164"/>
      <c r="FCM43" s="161"/>
      <c r="FCN43" s="164"/>
      <c r="FCO43" s="161"/>
      <c r="FCP43" s="164"/>
      <c r="FCQ43" s="161"/>
      <c r="FCR43" s="164"/>
      <c r="FCS43" s="161"/>
      <c r="FCT43" s="164"/>
      <c r="FCU43" s="161"/>
      <c r="FCV43" s="164"/>
      <c r="FCW43" s="161"/>
      <c r="FCX43" s="164"/>
      <c r="FCY43" s="161"/>
      <c r="FCZ43" s="164"/>
      <c r="FDA43" s="161"/>
      <c r="FDB43" s="164"/>
      <c r="FDC43" s="161"/>
      <c r="FDD43" s="164"/>
      <c r="FDE43" s="161"/>
      <c r="FDF43" s="164"/>
      <c r="FDG43" s="161"/>
      <c r="FDH43" s="164"/>
      <c r="FDI43" s="161"/>
      <c r="FDJ43" s="164"/>
      <c r="FDK43" s="161"/>
      <c r="FDL43" s="164"/>
      <c r="FDM43" s="161"/>
      <c r="FDN43" s="164"/>
      <c r="FDO43" s="161"/>
      <c r="FDP43" s="164"/>
      <c r="FDQ43" s="161"/>
      <c r="FDR43" s="164"/>
      <c r="FDS43" s="161"/>
      <c r="FDT43" s="164"/>
      <c r="FDU43" s="161"/>
      <c r="FDV43" s="164"/>
      <c r="FDW43" s="161"/>
      <c r="FDX43" s="164"/>
      <c r="FDY43" s="161"/>
      <c r="FDZ43" s="164"/>
      <c r="FEA43" s="161"/>
      <c r="FEB43" s="164"/>
      <c r="FEC43" s="161"/>
      <c r="FED43" s="164"/>
      <c r="FEE43" s="161"/>
      <c r="FEF43" s="164"/>
      <c r="FEG43" s="161"/>
      <c r="FEH43" s="164"/>
      <c r="FEI43" s="161"/>
      <c r="FEJ43" s="164"/>
      <c r="FEK43" s="161"/>
      <c r="FEL43" s="164"/>
      <c r="FEM43" s="161"/>
      <c r="FEN43" s="164"/>
      <c r="FEO43" s="161"/>
      <c r="FEP43" s="164"/>
      <c r="FEQ43" s="161"/>
      <c r="FER43" s="164"/>
      <c r="FES43" s="161"/>
      <c r="FET43" s="164"/>
      <c r="FEU43" s="161"/>
      <c r="FEV43" s="164"/>
      <c r="FEW43" s="161"/>
      <c r="FEX43" s="164"/>
      <c r="FEY43" s="161"/>
      <c r="FEZ43" s="164"/>
      <c r="FFA43" s="161"/>
      <c r="FFB43" s="164"/>
      <c r="FFC43" s="161"/>
      <c r="FFD43" s="164"/>
      <c r="FFE43" s="161"/>
      <c r="FFF43" s="164"/>
      <c r="FFG43" s="161"/>
      <c r="FFH43" s="164"/>
      <c r="FFI43" s="161"/>
      <c r="FFJ43" s="164"/>
      <c r="FFK43" s="161"/>
      <c r="FFL43" s="164"/>
      <c r="FFM43" s="161"/>
      <c r="FFN43" s="164"/>
      <c r="FFO43" s="161"/>
      <c r="FFP43" s="164"/>
      <c r="FFQ43" s="161"/>
      <c r="FFR43" s="164"/>
      <c r="FFS43" s="161"/>
      <c r="FFT43" s="164"/>
      <c r="FFU43" s="161"/>
      <c r="FFV43" s="164"/>
      <c r="FFW43" s="161"/>
      <c r="FFX43" s="164"/>
      <c r="FFY43" s="161"/>
      <c r="FFZ43" s="164"/>
      <c r="FGA43" s="161"/>
      <c r="FGB43" s="164"/>
      <c r="FGC43" s="161"/>
      <c r="FGD43" s="164"/>
      <c r="FGE43" s="161"/>
      <c r="FGF43" s="164"/>
      <c r="FGG43" s="161"/>
      <c r="FGH43" s="164"/>
      <c r="FGI43" s="161"/>
      <c r="FGJ43" s="164"/>
      <c r="FGK43" s="161"/>
      <c r="FGL43" s="164"/>
      <c r="FGM43" s="161"/>
      <c r="FGN43" s="164"/>
      <c r="FGO43" s="161"/>
      <c r="FGP43" s="164"/>
      <c r="FGQ43" s="161"/>
      <c r="FGR43" s="164"/>
      <c r="FGS43" s="161"/>
      <c r="FGT43" s="164"/>
      <c r="FGU43" s="161"/>
      <c r="FGV43" s="164"/>
      <c r="FGW43" s="161"/>
      <c r="FGX43" s="164"/>
      <c r="FGY43" s="161"/>
      <c r="FGZ43" s="164"/>
      <c r="FHA43" s="161"/>
      <c r="FHB43" s="164"/>
      <c r="FHC43" s="161"/>
      <c r="FHD43" s="164"/>
      <c r="FHE43" s="161"/>
      <c r="FHF43" s="164"/>
      <c r="FHG43" s="161"/>
      <c r="FHH43" s="164"/>
      <c r="FHI43" s="161"/>
      <c r="FHJ43" s="164"/>
      <c r="FHK43" s="161"/>
      <c r="FHL43" s="164"/>
      <c r="FHM43" s="161"/>
      <c r="FHN43" s="164"/>
      <c r="FHO43" s="161"/>
      <c r="FHP43" s="164"/>
      <c r="FHQ43" s="161"/>
      <c r="FHR43" s="164"/>
      <c r="FHS43" s="161"/>
      <c r="FHT43" s="164"/>
      <c r="FHU43" s="161"/>
      <c r="FHV43" s="164"/>
      <c r="FHW43" s="161"/>
      <c r="FHX43" s="164"/>
      <c r="FHY43" s="161"/>
      <c r="FHZ43" s="164"/>
      <c r="FIA43" s="161"/>
      <c r="FIB43" s="164"/>
      <c r="FIC43" s="161"/>
      <c r="FID43" s="164"/>
      <c r="FIE43" s="161"/>
      <c r="FIF43" s="164"/>
      <c r="FIG43" s="161"/>
      <c r="FIH43" s="164"/>
      <c r="FII43" s="161"/>
      <c r="FIJ43" s="164"/>
      <c r="FIK43" s="161"/>
      <c r="FIL43" s="164"/>
      <c r="FIM43" s="161"/>
      <c r="FIN43" s="164"/>
      <c r="FIO43" s="161"/>
      <c r="FIP43" s="164"/>
      <c r="FIQ43" s="161"/>
      <c r="FIR43" s="164"/>
      <c r="FIS43" s="161"/>
      <c r="FIT43" s="164"/>
      <c r="FIU43" s="161"/>
      <c r="FIV43" s="164"/>
      <c r="FIW43" s="161"/>
      <c r="FIX43" s="164"/>
      <c r="FIY43" s="161"/>
      <c r="FIZ43" s="164"/>
      <c r="FJA43" s="161"/>
      <c r="FJB43" s="164"/>
      <c r="FJC43" s="161"/>
      <c r="FJD43" s="164"/>
      <c r="FJE43" s="161"/>
      <c r="FJF43" s="164"/>
      <c r="FJG43" s="161"/>
      <c r="FJH43" s="164"/>
      <c r="FJI43" s="161"/>
      <c r="FJJ43" s="164"/>
      <c r="FJK43" s="161"/>
      <c r="FJL43" s="164"/>
      <c r="FJM43" s="161"/>
      <c r="FJN43" s="164"/>
      <c r="FJO43" s="161"/>
      <c r="FJP43" s="164"/>
      <c r="FJQ43" s="161"/>
      <c r="FJR43" s="164"/>
      <c r="FJS43" s="161"/>
      <c r="FJT43" s="164"/>
      <c r="FJU43" s="161"/>
      <c r="FJV43" s="164"/>
      <c r="FJW43" s="161"/>
      <c r="FJX43" s="164"/>
      <c r="FJY43" s="161"/>
      <c r="FJZ43" s="164"/>
      <c r="FKA43" s="161"/>
      <c r="FKB43" s="164"/>
      <c r="FKC43" s="161"/>
      <c r="FKD43" s="164"/>
      <c r="FKE43" s="161"/>
      <c r="FKF43" s="164"/>
      <c r="FKG43" s="161"/>
      <c r="FKH43" s="164"/>
      <c r="FKI43" s="161"/>
      <c r="FKJ43" s="164"/>
      <c r="FKK43" s="161"/>
      <c r="FKL43" s="164"/>
      <c r="FKM43" s="161"/>
      <c r="FKN43" s="164"/>
      <c r="FKO43" s="161"/>
      <c r="FKP43" s="164"/>
      <c r="FKQ43" s="161"/>
      <c r="FKR43" s="164"/>
      <c r="FKS43" s="161"/>
      <c r="FKT43" s="164"/>
      <c r="FKU43" s="161"/>
      <c r="FKV43" s="164"/>
      <c r="FKW43" s="161"/>
      <c r="FKX43" s="164"/>
      <c r="FKY43" s="161"/>
      <c r="FKZ43" s="164"/>
      <c r="FLA43" s="161"/>
      <c r="FLB43" s="164"/>
      <c r="FLC43" s="161"/>
      <c r="FLD43" s="164"/>
      <c r="FLE43" s="161"/>
      <c r="FLF43" s="164"/>
      <c r="FLG43" s="161"/>
      <c r="FLH43" s="164"/>
      <c r="FLI43" s="161"/>
      <c r="FLJ43" s="164"/>
      <c r="FLK43" s="161"/>
      <c r="FLL43" s="164"/>
      <c r="FLM43" s="161"/>
      <c r="FLN43" s="164"/>
      <c r="FLO43" s="161"/>
      <c r="FLP43" s="164"/>
      <c r="FLQ43" s="161"/>
      <c r="FLR43" s="164"/>
      <c r="FLS43" s="161"/>
      <c r="FLT43" s="164"/>
      <c r="FLU43" s="161"/>
      <c r="FLV43" s="164"/>
      <c r="FLW43" s="161"/>
      <c r="FLX43" s="164"/>
      <c r="FLY43" s="161"/>
      <c r="FLZ43" s="164"/>
      <c r="FMA43" s="161"/>
      <c r="FMB43" s="164"/>
      <c r="FMC43" s="161"/>
      <c r="FMD43" s="164"/>
      <c r="FME43" s="161"/>
      <c r="FMF43" s="164"/>
      <c r="FMG43" s="161"/>
      <c r="FMH43" s="164"/>
      <c r="FMI43" s="161"/>
      <c r="FMJ43" s="164"/>
      <c r="FMK43" s="161"/>
      <c r="FML43" s="164"/>
      <c r="FMM43" s="161"/>
      <c r="FMN43" s="164"/>
      <c r="FMO43" s="161"/>
      <c r="FMP43" s="164"/>
      <c r="FMQ43" s="161"/>
      <c r="FMR43" s="164"/>
      <c r="FMS43" s="161"/>
      <c r="FMT43" s="164"/>
      <c r="FMU43" s="161"/>
      <c r="FMV43" s="164"/>
      <c r="FMW43" s="161"/>
      <c r="FMX43" s="164"/>
      <c r="FMY43" s="161"/>
      <c r="FMZ43" s="164"/>
      <c r="FNA43" s="161"/>
      <c r="FNB43" s="164"/>
      <c r="FNC43" s="161"/>
      <c r="FND43" s="164"/>
      <c r="FNE43" s="161"/>
      <c r="FNF43" s="164"/>
      <c r="FNG43" s="161"/>
      <c r="FNH43" s="164"/>
      <c r="FNI43" s="161"/>
      <c r="FNJ43" s="164"/>
      <c r="FNK43" s="161"/>
      <c r="FNL43" s="164"/>
      <c r="FNM43" s="161"/>
      <c r="FNN43" s="164"/>
      <c r="FNO43" s="161"/>
      <c r="FNP43" s="164"/>
      <c r="FNQ43" s="161"/>
      <c r="FNR43" s="164"/>
      <c r="FNS43" s="161"/>
      <c r="FNT43" s="164"/>
      <c r="FNU43" s="161"/>
      <c r="FNV43" s="164"/>
      <c r="FNW43" s="161"/>
      <c r="FNX43" s="164"/>
      <c r="FNY43" s="161"/>
      <c r="FNZ43" s="164"/>
      <c r="FOA43" s="161"/>
      <c r="FOB43" s="164"/>
      <c r="FOC43" s="161"/>
      <c r="FOD43" s="164"/>
      <c r="FOE43" s="161"/>
      <c r="FOF43" s="164"/>
      <c r="FOG43" s="161"/>
      <c r="FOH43" s="164"/>
      <c r="FOI43" s="161"/>
      <c r="FOJ43" s="164"/>
      <c r="FOK43" s="161"/>
      <c r="FOL43" s="164"/>
      <c r="FOM43" s="161"/>
      <c r="FON43" s="164"/>
      <c r="FOO43" s="161"/>
      <c r="FOP43" s="164"/>
      <c r="FOQ43" s="161"/>
      <c r="FOR43" s="164"/>
      <c r="FOS43" s="161"/>
      <c r="FOT43" s="164"/>
      <c r="FOU43" s="161"/>
      <c r="FOV43" s="164"/>
      <c r="FOW43" s="161"/>
      <c r="FOX43" s="164"/>
      <c r="FOY43" s="161"/>
      <c r="FOZ43" s="164"/>
      <c r="FPA43" s="161"/>
      <c r="FPB43" s="164"/>
      <c r="FPC43" s="161"/>
      <c r="FPD43" s="164"/>
      <c r="FPE43" s="161"/>
      <c r="FPF43" s="164"/>
      <c r="FPG43" s="161"/>
      <c r="FPH43" s="164"/>
      <c r="FPI43" s="161"/>
      <c r="FPJ43" s="164"/>
      <c r="FPK43" s="161"/>
      <c r="FPL43" s="164"/>
      <c r="FPM43" s="161"/>
      <c r="FPN43" s="164"/>
      <c r="FPO43" s="161"/>
      <c r="FPP43" s="164"/>
      <c r="FPQ43" s="161"/>
      <c r="FPR43" s="164"/>
      <c r="FPS43" s="161"/>
      <c r="FPT43" s="164"/>
      <c r="FPU43" s="161"/>
      <c r="FPV43" s="164"/>
      <c r="FPW43" s="161"/>
      <c r="FPX43" s="164"/>
      <c r="FPY43" s="161"/>
      <c r="FPZ43" s="164"/>
      <c r="FQA43" s="161"/>
      <c r="FQB43" s="164"/>
      <c r="FQC43" s="161"/>
      <c r="FQD43" s="164"/>
      <c r="FQE43" s="161"/>
      <c r="FQF43" s="164"/>
      <c r="FQG43" s="161"/>
      <c r="FQH43" s="164"/>
      <c r="FQI43" s="161"/>
      <c r="FQJ43" s="164"/>
      <c r="FQK43" s="161"/>
      <c r="FQL43" s="164"/>
      <c r="FQM43" s="161"/>
      <c r="FQN43" s="164"/>
      <c r="FQO43" s="161"/>
      <c r="FQP43" s="164"/>
      <c r="FQQ43" s="161"/>
      <c r="FQR43" s="164"/>
      <c r="FQS43" s="161"/>
      <c r="FQT43" s="164"/>
      <c r="FQU43" s="161"/>
      <c r="FQV43" s="164"/>
      <c r="FQW43" s="161"/>
      <c r="FQX43" s="164"/>
      <c r="FQY43" s="161"/>
      <c r="FQZ43" s="164"/>
      <c r="FRA43" s="161"/>
      <c r="FRB43" s="164"/>
      <c r="FRC43" s="161"/>
      <c r="FRD43" s="164"/>
      <c r="FRE43" s="161"/>
      <c r="FRF43" s="164"/>
      <c r="FRG43" s="161"/>
      <c r="FRH43" s="164"/>
      <c r="FRI43" s="161"/>
      <c r="FRJ43" s="164"/>
      <c r="FRK43" s="161"/>
      <c r="FRL43" s="164"/>
      <c r="FRM43" s="161"/>
      <c r="FRN43" s="164"/>
      <c r="FRO43" s="161"/>
      <c r="FRP43" s="164"/>
      <c r="FRQ43" s="161"/>
      <c r="FRR43" s="164"/>
      <c r="FRS43" s="161"/>
      <c r="FRT43" s="164"/>
      <c r="FRU43" s="161"/>
      <c r="FRV43" s="164"/>
      <c r="FRW43" s="161"/>
      <c r="FRX43" s="164"/>
      <c r="FRY43" s="161"/>
      <c r="FRZ43" s="164"/>
      <c r="FSA43" s="161"/>
      <c r="FSB43" s="164"/>
      <c r="FSC43" s="161"/>
      <c r="FSD43" s="164"/>
      <c r="FSE43" s="161"/>
      <c r="FSF43" s="164"/>
      <c r="FSG43" s="161"/>
      <c r="FSH43" s="164"/>
      <c r="FSI43" s="161"/>
      <c r="FSJ43" s="164"/>
      <c r="FSK43" s="161"/>
      <c r="FSL43" s="164"/>
      <c r="FSM43" s="161"/>
      <c r="FSN43" s="164"/>
      <c r="FSO43" s="161"/>
      <c r="FSP43" s="164"/>
      <c r="FSQ43" s="161"/>
      <c r="FSR43" s="164"/>
      <c r="FSS43" s="161"/>
      <c r="FST43" s="164"/>
      <c r="FSU43" s="161"/>
      <c r="FSV43" s="164"/>
      <c r="FSW43" s="161"/>
      <c r="FSX43" s="164"/>
      <c r="FSY43" s="161"/>
      <c r="FSZ43" s="164"/>
      <c r="FTA43" s="161"/>
      <c r="FTB43" s="164"/>
      <c r="FTC43" s="161"/>
      <c r="FTD43" s="164"/>
      <c r="FTE43" s="161"/>
      <c r="FTF43" s="164"/>
      <c r="FTG43" s="161"/>
      <c r="FTH43" s="164"/>
      <c r="FTI43" s="161"/>
      <c r="FTJ43" s="164"/>
      <c r="FTK43" s="161"/>
      <c r="FTL43" s="164"/>
      <c r="FTM43" s="161"/>
      <c r="FTN43" s="164"/>
      <c r="FTO43" s="161"/>
      <c r="FTP43" s="164"/>
      <c r="FTQ43" s="161"/>
      <c r="FTR43" s="164"/>
      <c r="FTS43" s="161"/>
      <c r="FTT43" s="164"/>
      <c r="FTU43" s="161"/>
      <c r="FTV43" s="164"/>
      <c r="FTW43" s="161"/>
      <c r="FTX43" s="164"/>
      <c r="FTY43" s="161"/>
      <c r="FTZ43" s="164"/>
      <c r="FUA43" s="161"/>
      <c r="FUB43" s="164"/>
      <c r="FUC43" s="161"/>
      <c r="FUD43" s="164"/>
      <c r="FUE43" s="161"/>
      <c r="FUF43" s="164"/>
      <c r="FUG43" s="161"/>
      <c r="FUH43" s="164"/>
      <c r="FUI43" s="161"/>
      <c r="FUJ43" s="164"/>
      <c r="FUK43" s="161"/>
      <c r="FUL43" s="164"/>
      <c r="FUM43" s="161"/>
      <c r="FUN43" s="164"/>
      <c r="FUO43" s="161"/>
      <c r="FUP43" s="164"/>
      <c r="FUQ43" s="161"/>
      <c r="FUR43" s="164"/>
      <c r="FUS43" s="161"/>
      <c r="FUT43" s="164"/>
      <c r="FUU43" s="161"/>
      <c r="FUV43" s="164"/>
      <c r="FUW43" s="161"/>
      <c r="FUX43" s="164"/>
      <c r="FUY43" s="161"/>
      <c r="FUZ43" s="164"/>
      <c r="FVA43" s="161"/>
      <c r="FVB43" s="164"/>
      <c r="FVC43" s="161"/>
      <c r="FVD43" s="164"/>
      <c r="FVE43" s="161"/>
      <c r="FVF43" s="164"/>
      <c r="FVG43" s="161"/>
      <c r="FVH43" s="164"/>
      <c r="FVI43" s="161"/>
      <c r="FVJ43" s="164"/>
      <c r="FVK43" s="161"/>
      <c r="FVL43" s="164"/>
      <c r="FVM43" s="161"/>
      <c r="FVN43" s="164"/>
      <c r="FVO43" s="161"/>
      <c r="FVP43" s="164"/>
      <c r="FVQ43" s="161"/>
      <c r="FVR43" s="164"/>
      <c r="FVS43" s="161"/>
      <c r="FVT43" s="164"/>
      <c r="FVU43" s="161"/>
      <c r="FVV43" s="164"/>
      <c r="FVW43" s="161"/>
      <c r="FVX43" s="164"/>
      <c r="FVY43" s="161"/>
      <c r="FVZ43" s="164"/>
      <c r="FWA43" s="161"/>
      <c r="FWB43" s="164"/>
      <c r="FWC43" s="161"/>
      <c r="FWD43" s="164"/>
      <c r="FWE43" s="161"/>
      <c r="FWF43" s="164"/>
      <c r="FWG43" s="161"/>
      <c r="FWH43" s="164"/>
      <c r="FWI43" s="161"/>
      <c r="FWJ43" s="164"/>
      <c r="FWK43" s="161"/>
      <c r="FWL43" s="164"/>
      <c r="FWM43" s="161"/>
      <c r="FWN43" s="164"/>
      <c r="FWO43" s="161"/>
      <c r="FWP43" s="164"/>
      <c r="FWQ43" s="161"/>
      <c r="FWR43" s="164"/>
      <c r="FWS43" s="161"/>
      <c r="FWT43" s="164"/>
      <c r="FWU43" s="161"/>
      <c r="FWV43" s="164"/>
      <c r="FWW43" s="161"/>
      <c r="FWX43" s="164"/>
      <c r="FWY43" s="161"/>
      <c r="FWZ43" s="164"/>
      <c r="FXA43" s="161"/>
      <c r="FXB43" s="164"/>
      <c r="FXC43" s="161"/>
      <c r="FXD43" s="164"/>
      <c r="FXE43" s="161"/>
      <c r="FXF43" s="164"/>
      <c r="FXG43" s="161"/>
      <c r="FXH43" s="164"/>
      <c r="FXI43" s="161"/>
      <c r="FXJ43" s="164"/>
      <c r="FXK43" s="161"/>
      <c r="FXL43" s="164"/>
      <c r="FXM43" s="161"/>
      <c r="FXN43" s="164"/>
      <c r="FXO43" s="161"/>
      <c r="FXP43" s="164"/>
      <c r="FXQ43" s="161"/>
      <c r="FXR43" s="164"/>
      <c r="FXS43" s="161"/>
      <c r="FXT43" s="164"/>
      <c r="FXU43" s="161"/>
      <c r="FXV43" s="164"/>
      <c r="FXW43" s="161"/>
      <c r="FXX43" s="164"/>
      <c r="FXY43" s="161"/>
      <c r="FXZ43" s="164"/>
      <c r="FYA43" s="161"/>
      <c r="FYB43" s="164"/>
      <c r="FYC43" s="161"/>
      <c r="FYD43" s="164"/>
      <c r="FYE43" s="161"/>
      <c r="FYF43" s="164"/>
      <c r="FYG43" s="161"/>
      <c r="FYH43" s="164"/>
      <c r="FYI43" s="161"/>
      <c r="FYJ43" s="164"/>
      <c r="FYK43" s="161"/>
      <c r="FYL43" s="164"/>
      <c r="FYM43" s="161"/>
      <c r="FYN43" s="164"/>
      <c r="FYO43" s="161"/>
      <c r="FYP43" s="164"/>
      <c r="FYQ43" s="161"/>
      <c r="FYR43" s="164"/>
      <c r="FYS43" s="161"/>
      <c r="FYT43" s="164"/>
      <c r="FYU43" s="161"/>
      <c r="FYV43" s="164"/>
      <c r="FYW43" s="161"/>
      <c r="FYX43" s="164"/>
      <c r="FYY43" s="161"/>
      <c r="FYZ43" s="164"/>
      <c r="FZA43" s="161"/>
      <c r="FZB43" s="164"/>
      <c r="FZC43" s="161"/>
      <c r="FZD43" s="164"/>
      <c r="FZE43" s="161"/>
      <c r="FZF43" s="164"/>
      <c r="FZG43" s="161"/>
      <c r="FZH43" s="164"/>
      <c r="FZI43" s="161"/>
      <c r="FZJ43" s="164"/>
      <c r="FZK43" s="161"/>
      <c r="FZL43" s="164"/>
      <c r="FZM43" s="161"/>
      <c r="FZN43" s="164"/>
      <c r="FZO43" s="161"/>
      <c r="FZP43" s="164"/>
      <c r="FZQ43" s="161"/>
      <c r="FZR43" s="164"/>
      <c r="FZS43" s="161"/>
      <c r="FZT43" s="164"/>
      <c r="FZU43" s="161"/>
      <c r="FZV43" s="164"/>
      <c r="FZW43" s="161"/>
      <c r="FZX43" s="164"/>
      <c r="FZY43" s="161"/>
      <c r="FZZ43" s="164"/>
      <c r="GAA43" s="161"/>
      <c r="GAB43" s="164"/>
      <c r="GAC43" s="161"/>
      <c r="GAD43" s="164"/>
      <c r="GAE43" s="161"/>
      <c r="GAF43" s="164"/>
      <c r="GAG43" s="161"/>
      <c r="GAH43" s="164"/>
      <c r="GAI43" s="161"/>
      <c r="GAJ43" s="164"/>
      <c r="GAK43" s="161"/>
      <c r="GAL43" s="164"/>
      <c r="GAM43" s="161"/>
      <c r="GAN43" s="164"/>
      <c r="GAO43" s="161"/>
      <c r="GAP43" s="164"/>
      <c r="GAQ43" s="161"/>
      <c r="GAR43" s="164"/>
      <c r="GAS43" s="161"/>
      <c r="GAT43" s="164"/>
      <c r="GAU43" s="161"/>
      <c r="GAV43" s="164"/>
      <c r="GAW43" s="161"/>
      <c r="GAX43" s="164"/>
      <c r="GAY43" s="161"/>
      <c r="GAZ43" s="164"/>
      <c r="GBA43" s="161"/>
      <c r="GBB43" s="164"/>
      <c r="GBC43" s="161"/>
      <c r="GBD43" s="164"/>
      <c r="GBE43" s="161"/>
      <c r="GBF43" s="164"/>
      <c r="GBG43" s="161"/>
      <c r="GBH43" s="164"/>
      <c r="GBI43" s="161"/>
      <c r="GBJ43" s="164"/>
      <c r="GBK43" s="161"/>
      <c r="GBL43" s="164"/>
      <c r="GBM43" s="161"/>
      <c r="GBN43" s="164"/>
      <c r="GBO43" s="161"/>
      <c r="GBP43" s="164"/>
      <c r="GBQ43" s="161"/>
      <c r="GBR43" s="164"/>
      <c r="GBS43" s="161"/>
      <c r="GBT43" s="164"/>
      <c r="GBU43" s="161"/>
      <c r="GBV43" s="164"/>
      <c r="GBW43" s="161"/>
      <c r="GBX43" s="164"/>
      <c r="GBY43" s="161"/>
      <c r="GBZ43" s="164"/>
      <c r="GCA43" s="161"/>
      <c r="GCB43" s="164"/>
      <c r="GCC43" s="161"/>
      <c r="GCD43" s="164"/>
      <c r="GCE43" s="161"/>
      <c r="GCF43" s="164"/>
      <c r="GCG43" s="161"/>
      <c r="GCH43" s="164"/>
      <c r="GCI43" s="161"/>
      <c r="GCJ43" s="164"/>
      <c r="GCK43" s="161"/>
      <c r="GCL43" s="164"/>
      <c r="GCM43" s="161"/>
      <c r="GCN43" s="164"/>
      <c r="GCO43" s="161"/>
      <c r="GCP43" s="164"/>
      <c r="GCQ43" s="161"/>
      <c r="GCR43" s="164"/>
      <c r="GCS43" s="161"/>
      <c r="GCT43" s="164"/>
      <c r="GCU43" s="161"/>
      <c r="GCV43" s="164"/>
      <c r="GCW43" s="161"/>
      <c r="GCX43" s="164"/>
      <c r="GCY43" s="161"/>
      <c r="GCZ43" s="164"/>
      <c r="GDA43" s="161"/>
      <c r="GDB43" s="164"/>
      <c r="GDC43" s="161"/>
      <c r="GDD43" s="164"/>
      <c r="GDE43" s="161"/>
      <c r="GDF43" s="164"/>
      <c r="GDG43" s="161"/>
      <c r="GDH43" s="164"/>
      <c r="GDI43" s="161"/>
      <c r="GDJ43" s="164"/>
      <c r="GDK43" s="161"/>
      <c r="GDL43" s="164"/>
      <c r="GDM43" s="161"/>
      <c r="GDN43" s="164"/>
      <c r="GDO43" s="161"/>
      <c r="GDP43" s="164"/>
      <c r="GDQ43" s="161"/>
      <c r="GDR43" s="164"/>
      <c r="GDS43" s="161"/>
      <c r="GDT43" s="164"/>
      <c r="GDU43" s="161"/>
      <c r="GDV43" s="164"/>
      <c r="GDW43" s="161"/>
      <c r="GDX43" s="164"/>
      <c r="GDY43" s="161"/>
      <c r="GDZ43" s="164"/>
      <c r="GEA43" s="161"/>
      <c r="GEB43" s="164"/>
      <c r="GEC43" s="161"/>
      <c r="GED43" s="164"/>
      <c r="GEE43" s="161"/>
      <c r="GEF43" s="164"/>
      <c r="GEG43" s="161"/>
      <c r="GEH43" s="164"/>
      <c r="GEI43" s="161"/>
      <c r="GEJ43" s="164"/>
      <c r="GEK43" s="161"/>
      <c r="GEL43" s="164"/>
      <c r="GEM43" s="161"/>
      <c r="GEN43" s="164"/>
      <c r="GEO43" s="161"/>
      <c r="GEP43" s="164"/>
      <c r="GEQ43" s="161"/>
      <c r="GER43" s="164"/>
      <c r="GES43" s="161"/>
      <c r="GET43" s="164"/>
      <c r="GEU43" s="161"/>
      <c r="GEV43" s="164"/>
      <c r="GEW43" s="161"/>
      <c r="GEX43" s="164"/>
      <c r="GEY43" s="161"/>
      <c r="GEZ43" s="164"/>
      <c r="GFA43" s="161"/>
      <c r="GFB43" s="164"/>
      <c r="GFC43" s="161"/>
      <c r="GFD43" s="164"/>
      <c r="GFE43" s="161"/>
      <c r="GFF43" s="164"/>
      <c r="GFG43" s="161"/>
      <c r="GFH43" s="164"/>
      <c r="GFI43" s="161"/>
      <c r="GFJ43" s="164"/>
      <c r="GFK43" s="161"/>
      <c r="GFL43" s="164"/>
      <c r="GFM43" s="161"/>
      <c r="GFN43" s="164"/>
      <c r="GFO43" s="161"/>
      <c r="GFP43" s="164"/>
      <c r="GFQ43" s="161"/>
      <c r="GFR43" s="164"/>
      <c r="GFS43" s="161"/>
      <c r="GFT43" s="164"/>
      <c r="GFU43" s="161"/>
      <c r="GFV43" s="164"/>
      <c r="GFW43" s="161"/>
      <c r="GFX43" s="164"/>
      <c r="GFY43" s="161"/>
      <c r="GFZ43" s="164"/>
      <c r="GGA43" s="161"/>
      <c r="GGB43" s="164"/>
      <c r="GGC43" s="161"/>
      <c r="GGD43" s="164"/>
      <c r="GGE43" s="161"/>
      <c r="GGF43" s="164"/>
      <c r="GGG43" s="161"/>
      <c r="GGH43" s="164"/>
      <c r="GGI43" s="161"/>
      <c r="GGJ43" s="164"/>
      <c r="GGK43" s="161"/>
      <c r="GGL43" s="164"/>
      <c r="GGM43" s="161"/>
      <c r="GGN43" s="164"/>
      <c r="GGO43" s="161"/>
      <c r="GGP43" s="164"/>
      <c r="GGQ43" s="161"/>
      <c r="GGR43" s="164"/>
      <c r="GGS43" s="161"/>
      <c r="GGT43" s="164"/>
      <c r="GGU43" s="161"/>
      <c r="GGV43" s="164"/>
      <c r="GGW43" s="161"/>
      <c r="GGX43" s="164"/>
      <c r="GGY43" s="161"/>
      <c r="GGZ43" s="164"/>
      <c r="GHA43" s="161"/>
      <c r="GHB43" s="164"/>
      <c r="GHC43" s="161"/>
      <c r="GHD43" s="164"/>
      <c r="GHE43" s="161"/>
      <c r="GHF43" s="164"/>
      <c r="GHG43" s="161"/>
      <c r="GHH43" s="164"/>
      <c r="GHI43" s="161"/>
      <c r="GHJ43" s="164"/>
      <c r="GHK43" s="161"/>
      <c r="GHL43" s="164"/>
      <c r="GHM43" s="161"/>
      <c r="GHN43" s="164"/>
      <c r="GHO43" s="161"/>
      <c r="GHP43" s="164"/>
      <c r="GHQ43" s="161"/>
      <c r="GHR43" s="164"/>
      <c r="GHS43" s="161"/>
      <c r="GHT43" s="164"/>
      <c r="GHU43" s="161"/>
      <c r="GHV43" s="164"/>
      <c r="GHW43" s="161"/>
      <c r="GHX43" s="164"/>
      <c r="GHY43" s="161"/>
      <c r="GHZ43" s="164"/>
      <c r="GIA43" s="161"/>
      <c r="GIB43" s="164"/>
      <c r="GIC43" s="161"/>
      <c r="GID43" s="164"/>
      <c r="GIE43" s="161"/>
      <c r="GIF43" s="164"/>
      <c r="GIG43" s="161"/>
      <c r="GIH43" s="164"/>
      <c r="GII43" s="161"/>
      <c r="GIJ43" s="164"/>
      <c r="GIK43" s="161"/>
      <c r="GIL43" s="164"/>
      <c r="GIM43" s="161"/>
      <c r="GIN43" s="164"/>
      <c r="GIO43" s="161"/>
      <c r="GIP43" s="164"/>
      <c r="GIQ43" s="161"/>
      <c r="GIR43" s="164"/>
      <c r="GIS43" s="161"/>
      <c r="GIT43" s="164"/>
      <c r="GIU43" s="161"/>
      <c r="GIV43" s="164"/>
      <c r="GIW43" s="161"/>
      <c r="GIX43" s="164"/>
      <c r="GIY43" s="161"/>
      <c r="GIZ43" s="164"/>
      <c r="GJA43" s="161"/>
      <c r="GJB43" s="164"/>
      <c r="GJC43" s="161"/>
      <c r="GJD43" s="164"/>
      <c r="GJE43" s="161"/>
      <c r="GJF43" s="164"/>
      <c r="GJG43" s="161"/>
      <c r="GJH43" s="164"/>
      <c r="GJI43" s="161"/>
      <c r="GJJ43" s="164"/>
      <c r="GJK43" s="161"/>
      <c r="GJL43" s="164"/>
      <c r="GJM43" s="161"/>
      <c r="GJN43" s="164"/>
      <c r="GJO43" s="161"/>
      <c r="GJP43" s="164"/>
      <c r="GJQ43" s="161"/>
      <c r="GJR43" s="164"/>
      <c r="GJS43" s="161"/>
      <c r="GJT43" s="164"/>
      <c r="GJU43" s="161"/>
      <c r="GJV43" s="164"/>
      <c r="GJW43" s="161"/>
      <c r="GJX43" s="164"/>
      <c r="GJY43" s="161"/>
      <c r="GJZ43" s="164"/>
      <c r="GKA43" s="161"/>
      <c r="GKB43" s="164"/>
      <c r="GKC43" s="161"/>
      <c r="GKD43" s="164"/>
      <c r="GKE43" s="161"/>
      <c r="GKF43" s="164"/>
      <c r="GKG43" s="161"/>
      <c r="GKH43" s="164"/>
      <c r="GKI43" s="161"/>
      <c r="GKJ43" s="164"/>
      <c r="GKK43" s="161"/>
      <c r="GKL43" s="164"/>
      <c r="GKM43" s="161"/>
      <c r="GKN43" s="164"/>
      <c r="GKO43" s="161"/>
      <c r="GKP43" s="164"/>
      <c r="GKQ43" s="161"/>
      <c r="GKR43" s="164"/>
      <c r="GKS43" s="161"/>
      <c r="GKT43" s="164"/>
      <c r="GKU43" s="161"/>
      <c r="GKV43" s="164"/>
      <c r="GKW43" s="161"/>
      <c r="GKX43" s="164"/>
      <c r="GKY43" s="161"/>
      <c r="GKZ43" s="164"/>
      <c r="GLA43" s="161"/>
      <c r="GLB43" s="164"/>
      <c r="GLC43" s="161"/>
      <c r="GLD43" s="164"/>
      <c r="GLE43" s="161"/>
      <c r="GLF43" s="164"/>
      <c r="GLG43" s="161"/>
      <c r="GLH43" s="164"/>
      <c r="GLI43" s="161"/>
      <c r="GLJ43" s="164"/>
      <c r="GLK43" s="161"/>
      <c r="GLL43" s="164"/>
      <c r="GLM43" s="161"/>
      <c r="GLN43" s="164"/>
      <c r="GLO43" s="161"/>
      <c r="GLP43" s="164"/>
      <c r="GLQ43" s="161"/>
      <c r="GLR43" s="164"/>
      <c r="GLS43" s="161"/>
      <c r="GLT43" s="164"/>
      <c r="GLU43" s="161"/>
      <c r="GLV43" s="164"/>
      <c r="GLW43" s="161"/>
      <c r="GLX43" s="164"/>
      <c r="GLY43" s="161"/>
      <c r="GLZ43" s="164"/>
      <c r="GMA43" s="161"/>
      <c r="GMB43" s="164"/>
      <c r="GMC43" s="161"/>
      <c r="GMD43" s="164"/>
      <c r="GME43" s="161"/>
      <c r="GMF43" s="164"/>
      <c r="GMG43" s="161"/>
      <c r="GMH43" s="164"/>
      <c r="GMI43" s="161"/>
      <c r="GMJ43" s="164"/>
      <c r="GMK43" s="161"/>
      <c r="GML43" s="164"/>
      <c r="GMM43" s="161"/>
      <c r="GMN43" s="164"/>
      <c r="GMO43" s="161"/>
      <c r="GMP43" s="164"/>
      <c r="GMQ43" s="161"/>
      <c r="GMR43" s="164"/>
      <c r="GMS43" s="161"/>
      <c r="GMT43" s="164"/>
      <c r="GMU43" s="161"/>
      <c r="GMV43" s="164"/>
      <c r="GMW43" s="161"/>
      <c r="GMX43" s="164"/>
      <c r="GMY43" s="161"/>
      <c r="GMZ43" s="164"/>
      <c r="GNA43" s="161"/>
      <c r="GNB43" s="164"/>
      <c r="GNC43" s="161"/>
      <c r="GND43" s="164"/>
      <c r="GNE43" s="161"/>
      <c r="GNF43" s="164"/>
      <c r="GNG43" s="161"/>
      <c r="GNH43" s="164"/>
      <c r="GNI43" s="161"/>
      <c r="GNJ43" s="164"/>
      <c r="GNK43" s="161"/>
      <c r="GNL43" s="164"/>
      <c r="GNM43" s="161"/>
      <c r="GNN43" s="164"/>
      <c r="GNO43" s="161"/>
      <c r="GNP43" s="164"/>
      <c r="GNQ43" s="161"/>
      <c r="GNR43" s="164"/>
      <c r="GNS43" s="161"/>
      <c r="GNT43" s="164"/>
      <c r="GNU43" s="161"/>
      <c r="GNV43" s="164"/>
      <c r="GNW43" s="161"/>
      <c r="GNX43" s="164"/>
      <c r="GNY43" s="161"/>
      <c r="GNZ43" s="164"/>
      <c r="GOA43" s="161"/>
      <c r="GOB43" s="164"/>
      <c r="GOC43" s="161"/>
      <c r="GOD43" s="164"/>
      <c r="GOE43" s="161"/>
      <c r="GOF43" s="164"/>
      <c r="GOG43" s="161"/>
      <c r="GOH43" s="164"/>
      <c r="GOI43" s="161"/>
      <c r="GOJ43" s="164"/>
      <c r="GOK43" s="161"/>
      <c r="GOL43" s="164"/>
      <c r="GOM43" s="161"/>
      <c r="GON43" s="164"/>
      <c r="GOO43" s="161"/>
      <c r="GOP43" s="164"/>
      <c r="GOQ43" s="161"/>
      <c r="GOR43" s="164"/>
      <c r="GOS43" s="161"/>
      <c r="GOT43" s="164"/>
      <c r="GOU43" s="161"/>
      <c r="GOV43" s="164"/>
      <c r="GOW43" s="161"/>
      <c r="GOX43" s="164"/>
      <c r="GOY43" s="161"/>
      <c r="GOZ43" s="164"/>
      <c r="GPA43" s="161"/>
      <c r="GPB43" s="164"/>
      <c r="GPC43" s="161"/>
      <c r="GPD43" s="164"/>
      <c r="GPE43" s="161"/>
      <c r="GPF43" s="164"/>
      <c r="GPG43" s="161"/>
      <c r="GPH43" s="164"/>
      <c r="GPI43" s="161"/>
      <c r="GPJ43" s="164"/>
      <c r="GPK43" s="161"/>
      <c r="GPL43" s="164"/>
      <c r="GPM43" s="161"/>
      <c r="GPN43" s="164"/>
      <c r="GPO43" s="161"/>
      <c r="GPP43" s="164"/>
      <c r="GPQ43" s="161"/>
      <c r="GPR43" s="164"/>
      <c r="GPS43" s="161"/>
      <c r="GPT43" s="164"/>
      <c r="GPU43" s="161"/>
      <c r="GPV43" s="164"/>
      <c r="GPW43" s="161"/>
      <c r="GPX43" s="164"/>
      <c r="GPY43" s="161"/>
      <c r="GPZ43" s="164"/>
      <c r="GQA43" s="161"/>
      <c r="GQB43" s="164"/>
      <c r="GQC43" s="161"/>
      <c r="GQD43" s="164"/>
      <c r="GQE43" s="161"/>
      <c r="GQF43" s="164"/>
      <c r="GQG43" s="161"/>
      <c r="GQH43" s="164"/>
      <c r="GQI43" s="161"/>
      <c r="GQJ43" s="164"/>
      <c r="GQK43" s="161"/>
      <c r="GQL43" s="164"/>
      <c r="GQM43" s="161"/>
      <c r="GQN43" s="164"/>
      <c r="GQO43" s="161"/>
      <c r="GQP43" s="164"/>
      <c r="GQQ43" s="161"/>
      <c r="GQR43" s="164"/>
      <c r="GQS43" s="161"/>
      <c r="GQT43" s="164"/>
      <c r="GQU43" s="161"/>
      <c r="GQV43" s="164"/>
      <c r="GQW43" s="161"/>
      <c r="GQX43" s="164"/>
      <c r="GQY43" s="161"/>
      <c r="GQZ43" s="164"/>
      <c r="GRA43" s="161"/>
      <c r="GRB43" s="164"/>
      <c r="GRC43" s="161"/>
      <c r="GRD43" s="164"/>
      <c r="GRE43" s="161"/>
      <c r="GRF43" s="164"/>
      <c r="GRG43" s="161"/>
      <c r="GRH43" s="164"/>
      <c r="GRI43" s="161"/>
      <c r="GRJ43" s="164"/>
      <c r="GRK43" s="161"/>
      <c r="GRL43" s="164"/>
      <c r="GRM43" s="161"/>
      <c r="GRN43" s="164"/>
      <c r="GRO43" s="161"/>
      <c r="GRP43" s="164"/>
      <c r="GRQ43" s="161"/>
      <c r="GRR43" s="164"/>
      <c r="GRS43" s="161"/>
      <c r="GRT43" s="164"/>
      <c r="GRU43" s="161"/>
      <c r="GRV43" s="164"/>
      <c r="GRW43" s="161"/>
      <c r="GRX43" s="164"/>
      <c r="GRY43" s="161"/>
      <c r="GRZ43" s="164"/>
      <c r="GSA43" s="161"/>
      <c r="GSB43" s="164"/>
      <c r="GSC43" s="161"/>
      <c r="GSD43" s="164"/>
      <c r="GSE43" s="161"/>
      <c r="GSF43" s="164"/>
      <c r="GSG43" s="161"/>
      <c r="GSH43" s="164"/>
      <c r="GSI43" s="161"/>
      <c r="GSJ43" s="164"/>
      <c r="GSK43" s="161"/>
      <c r="GSL43" s="164"/>
      <c r="GSM43" s="161"/>
      <c r="GSN43" s="164"/>
      <c r="GSO43" s="161"/>
      <c r="GSP43" s="164"/>
      <c r="GSQ43" s="161"/>
      <c r="GSR43" s="164"/>
      <c r="GSS43" s="161"/>
      <c r="GST43" s="164"/>
      <c r="GSU43" s="161"/>
      <c r="GSV43" s="164"/>
      <c r="GSW43" s="161"/>
      <c r="GSX43" s="164"/>
      <c r="GSY43" s="161"/>
      <c r="GSZ43" s="164"/>
      <c r="GTA43" s="161"/>
      <c r="GTB43" s="164"/>
      <c r="GTC43" s="161"/>
      <c r="GTD43" s="164"/>
      <c r="GTE43" s="161"/>
      <c r="GTF43" s="164"/>
      <c r="GTG43" s="161"/>
      <c r="GTH43" s="164"/>
      <c r="GTI43" s="161"/>
      <c r="GTJ43" s="164"/>
      <c r="GTK43" s="161"/>
      <c r="GTL43" s="164"/>
      <c r="GTM43" s="161"/>
      <c r="GTN43" s="164"/>
      <c r="GTO43" s="161"/>
      <c r="GTP43" s="164"/>
      <c r="GTQ43" s="161"/>
      <c r="GTR43" s="164"/>
      <c r="GTS43" s="161"/>
      <c r="GTT43" s="164"/>
      <c r="GTU43" s="161"/>
      <c r="GTV43" s="164"/>
      <c r="GTW43" s="161"/>
      <c r="GTX43" s="164"/>
      <c r="GTY43" s="161"/>
      <c r="GTZ43" s="164"/>
      <c r="GUA43" s="161"/>
      <c r="GUB43" s="164"/>
      <c r="GUC43" s="161"/>
      <c r="GUD43" s="164"/>
      <c r="GUE43" s="161"/>
      <c r="GUF43" s="164"/>
      <c r="GUG43" s="161"/>
      <c r="GUH43" s="164"/>
      <c r="GUI43" s="161"/>
      <c r="GUJ43" s="164"/>
      <c r="GUK43" s="161"/>
      <c r="GUL43" s="164"/>
      <c r="GUM43" s="161"/>
      <c r="GUN43" s="164"/>
      <c r="GUO43" s="161"/>
      <c r="GUP43" s="164"/>
      <c r="GUQ43" s="161"/>
      <c r="GUR43" s="164"/>
      <c r="GUS43" s="161"/>
      <c r="GUT43" s="164"/>
      <c r="GUU43" s="161"/>
      <c r="GUV43" s="164"/>
      <c r="GUW43" s="161"/>
      <c r="GUX43" s="164"/>
      <c r="GUY43" s="161"/>
      <c r="GUZ43" s="164"/>
      <c r="GVA43" s="161"/>
      <c r="GVB43" s="164"/>
      <c r="GVC43" s="161"/>
      <c r="GVD43" s="164"/>
      <c r="GVE43" s="161"/>
      <c r="GVF43" s="164"/>
      <c r="GVG43" s="161"/>
      <c r="GVH43" s="164"/>
      <c r="GVI43" s="161"/>
      <c r="GVJ43" s="164"/>
      <c r="GVK43" s="161"/>
      <c r="GVL43" s="164"/>
      <c r="GVM43" s="161"/>
      <c r="GVN43" s="164"/>
      <c r="GVO43" s="161"/>
      <c r="GVP43" s="164"/>
      <c r="GVQ43" s="161"/>
      <c r="GVR43" s="164"/>
      <c r="GVS43" s="161"/>
      <c r="GVT43" s="164"/>
      <c r="GVU43" s="161"/>
      <c r="GVV43" s="164"/>
      <c r="GVW43" s="161"/>
      <c r="GVX43" s="164"/>
      <c r="GVY43" s="161"/>
      <c r="GVZ43" s="164"/>
      <c r="GWA43" s="161"/>
      <c r="GWB43" s="164"/>
      <c r="GWC43" s="161"/>
      <c r="GWD43" s="164"/>
      <c r="GWE43" s="161"/>
      <c r="GWF43" s="164"/>
      <c r="GWG43" s="161"/>
      <c r="GWH43" s="164"/>
      <c r="GWI43" s="161"/>
      <c r="GWJ43" s="164"/>
      <c r="GWK43" s="161"/>
      <c r="GWL43" s="164"/>
      <c r="GWM43" s="161"/>
      <c r="GWN43" s="164"/>
      <c r="GWO43" s="161"/>
      <c r="GWP43" s="164"/>
      <c r="GWQ43" s="161"/>
      <c r="GWR43" s="164"/>
      <c r="GWS43" s="161"/>
      <c r="GWT43" s="164"/>
      <c r="GWU43" s="161"/>
      <c r="GWV43" s="164"/>
      <c r="GWW43" s="161"/>
      <c r="GWX43" s="164"/>
      <c r="GWY43" s="161"/>
      <c r="GWZ43" s="164"/>
      <c r="GXA43" s="161"/>
      <c r="GXB43" s="164"/>
      <c r="GXC43" s="161"/>
      <c r="GXD43" s="164"/>
      <c r="GXE43" s="161"/>
      <c r="GXF43" s="164"/>
      <c r="GXG43" s="161"/>
      <c r="GXH43" s="164"/>
      <c r="GXI43" s="161"/>
      <c r="GXJ43" s="164"/>
      <c r="GXK43" s="161"/>
      <c r="GXL43" s="164"/>
      <c r="GXM43" s="161"/>
      <c r="GXN43" s="164"/>
      <c r="GXO43" s="161"/>
      <c r="GXP43" s="164"/>
      <c r="GXQ43" s="161"/>
      <c r="GXR43" s="164"/>
      <c r="GXS43" s="161"/>
      <c r="GXT43" s="164"/>
      <c r="GXU43" s="161"/>
      <c r="GXV43" s="164"/>
      <c r="GXW43" s="161"/>
      <c r="GXX43" s="164"/>
      <c r="GXY43" s="161"/>
      <c r="GXZ43" s="164"/>
      <c r="GYA43" s="161"/>
      <c r="GYB43" s="164"/>
      <c r="GYC43" s="161"/>
      <c r="GYD43" s="164"/>
      <c r="GYE43" s="161"/>
      <c r="GYF43" s="164"/>
      <c r="GYG43" s="161"/>
      <c r="GYH43" s="164"/>
      <c r="GYI43" s="161"/>
      <c r="GYJ43" s="164"/>
      <c r="GYK43" s="161"/>
      <c r="GYL43" s="164"/>
      <c r="GYM43" s="161"/>
      <c r="GYN43" s="164"/>
      <c r="GYO43" s="161"/>
      <c r="GYP43" s="164"/>
      <c r="GYQ43" s="161"/>
      <c r="GYR43" s="164"/>
      <c r="GYS43" s="161"/>
      <c r="GYT43" s="164"/>
      <c r="GYU43" s="161"/>
      <c r="GYV43" s="164"/>
      <c r="GYW43" s="161"/>
      <c r="GYX43" s="164"/>
      <c r="GYY43" s="161"/>
      <c r="GYZ43" s="164"/>
      <c r="GZA43" s="161"/>
      <c r="GZB43" s="164"/>
      <c r="GZC43" s="161"/>
      <c r="GZD43" s="164"/>
      <c r="GZE43" s="161"/>
      <c r="GZF43" s="164"/>
      <c r="GZG43" s="161"/>
      <c r="GZH43" s="164"/>
      <c r="GZI43" s="161"/>
      <c r="GZJ43" s="164"/>
      <c r="GZK43" s="161"/>
      <c r="GZL43" s="164"/>
      <c r="GZM43" s="161"/>
      <c r="GZN43" s="164"/>
      <c r="GZO43" s="161"/>
      <c r="GZP43" s="164"/>
      <c r="GZQ43" s="161"/>
      <c r="GZR43" s="164"/>
      <c r="GZS43" s="161"/>
      <c r="GZT43" s="164"/>
      <c r="GZU43" s="161"/>
      <c r="GZV43" s="164"/>
      <c r="GZW43" s="161"/>
      <c r="GZX43" s="164"/>
      <c r="GZY43" s="161"/>
      <c r="GZZ43" s="164"/>
      <c r="HAA43" s="161"/>
      <c r="HAB43" s="164"/>
      <c r="HAC43" s="161"/>
      <c r="HAD43" s="164"/>
      <c r="HAE43" s="161"/>
      <c r="HAF43" s="164"/>
      <c r="HAG43" s="161"/>
      <c r="HAH43" s="164"/>
      <c r="HAI43" s="161"/>
      <c r="HAJ43" s="164"/>
      <c r="HAK43" s="161"/>
      <c r="HAL43" s="164"/>
      <c r="HAM43" s="161"/>
      <c r="HAN43" s="164"/>
      <c r="HAO43" s="161"/>
      <c r="HAP43" s="164"/>
      <c r="HAQ43" s="161"/>
      <c r="HAR43" s="164"/>
      <c r="HAS43" s="161"/>
      <c r="HAT43" s="164"/>
      <c r="HAU43" s="161"/>
      <c r="HAV43" s="164"/>
      <c r="HAW43" s="161"/>
      <c r="HAX43" s="164"/>
      <c r="HAY43" s="161"/>
      <c r="HAZ43" s="164"/>
      <c r="HBA43" s="161"/>
      <c r="HBB43" s="164"/>
      <c r="HBC43" s="161"/>
      <c r="HBD43" s="164"/>
      <c r="HBE43" s="161"/>
      <c r="HBF43" s="164"/>
      <c r="HBG43" s="161"/>
      <c r="HBH43" s="164"/>
      <c r="HBI43" s="161"/>
      <c r="HBJ43" s="164"/>
      <c r="HBK43" s="161"/>
      <c r="HBL43" s="164"/>
      <c r="HBM43" s="161"/>
      <c r="HBN43" s="164"/>
      <c r="HBO43" s="161"/>
      <c r="HBP43" s="164"/>
      <c r="HBQ43" s="161"/>
      <c r="HBR43" s="164"/>
      <c r="HBS43" s="161"/>
      <c r="HBT43" s="164"/>
      <c r="HBU43" s="161"/>
      <c r="HBV43" s="164"/>
      <c r="HBW43" s="161"/>
      <c r="HBX43" s="164"/>
      <c r="HBY43" s="161"/>
      <c r="HBZ43" s="164"/>
      <c r="HCA43" s="161"/>
      <c r="HCB43" s="164"/>
      <c r="HCC43" s="161"/>
      <c r="HCD43" s="164"/>
      <c r="HCE43" s="161"/>
      <c r="HCF43" s="164"/>
      <c r="HCG43" s="161"/>
      <c r="HCH43" s="164"/>
      <c r="HCI43" s="161"/>
      <c r="HCJ43" s="164"/>
      <c r="HCK43" s="161"/>
      <c r="HCL43" s="164"/>
      <c r="HCM43" s="161"/>
      <c r="HCN43" s="164"/>
      <c r="HCO43" s="161"/>
      <c r="HCP43" s="164"/>
      <c r="HCQ43" s="161"/>
      <c r="HCR43" s="164"/>
      <c r="HCS43" s="161"/>
      <c r="HCT43" s="164"/>
      <c r="HCU43" s="161"/>
      <c r="HCV43" s="164"/>
      <c r="HCW43" s="161"/>
      <c r="HCX43" s="164"/>
      <c r="HCY43" s="161"/>
      <c r="HCZ43" s="164"/>
      <c r="HDA43" s="161"/>
      <c r="HDB43" s="164"/>
      <c r="HDC43" s="161"/>
      <c r="HDD43" s="164"/>
      <c r="HDE43" s="161"/>
      <c r="HDF43" s="164"/>
      <c r="HDG43" s="161"/>
      <c r="HDH43" s="164"/>
      <c r="HDI43" s="161"/>
      <c r="HDJ43" s="164"/>
      <c r="HDK43" s="161"/>
      <c r="HDL43" s="164"/>
      <c r="HDM43" s="161"/>
      <c r="HDN43" s="164"/>
      <c r="HDO43" s="161"/>
      <c r="HDP43" s="164"/>
      <c r="HDQ43" s="161"/>
      <c r="HDR43" s="164"/>
      <c r="HDS43" s="161"/>
      <c r="HDT43" s="164"/>
      <c r="HDU43" s="161"/>
      <c r="HDV43" s="164"/>
      <c r="HDW43" s="161"/>
      <c r="HDX43" s="164"/>
      <c r="HDY43" s="161"/>
      <c r="HDZ43" s="164"/>
      <c r="HEA43" s="161"/>
      <c r="HEB43" s="164"/>
      <c r="HEC43" s="161"/>
      <c r="HED43" s="164"/>
      <c r="HEE43" s="161"/>
      <c r="HEF43" s="164"/>
      <c r="HEG43" s="161"/>
      <c r="HEH43" s="164"/>
      <c r="HEI43" s="161"/>
      <c r="HEJ43" s="164"/>
      <c r="HEK43" s="161"/>
      <c r="HEL43" s="164"/>
      <c r="HEM43" s="161"/>
      <c r="HEN43" s="164"/>
      <c r="HEO43" s="161"/>
      <c r="HEP43" s="164"/>
      <c r="HEQ43" s="161"/>
      <c r="HER43" s="164"/>
      <c r="HES43" s="161"/>
      <c r="HET43" s="164"/>
      <c r="HEU43" s="161"/>
      <c r="HEV43" s="164"/>
      <c r="HEW43" s="161"/>
      <c r="HEX43" s="164"/>
      <c r="HEY43" s="161"/>
      <c r="HEZ43" s="164"/>
      <c r="HFA43" s="161"/>
      <c r="HFB43" s="164"/>
      <c r="HFC43" s="161"/>
      <c r="HFD43" s="164"/>
      <c r="HFE43" s="161"/>
      <c r="HFF43" s="164"/>
      <c r="HFG43" s="161"/>
      <c r="HFH43" s="164"/>
      <c r="HFI43" s="161"/>
      <c r="HFJ43" s="164"/>
      <c r="HFK43" s="161"/>
      <c r="HFL43" s="164"/>
      <c r="HFM43" s="161"/>
      <c r="HFN43" s="164"/>
      <c r="HFO43" s="161"/>
      <c r="HFP43" s="164"/>
      <c r="HFQ43" s="161"/>
      <c r="HFR43" s="164"/>
      <c r="HFS43" s="161"/>
      <c r="HFT43" s="164"/>
      <c r="HFU43" s="161"/>
      <c r="HFV43" s="164"/>
      <c r="HFW43" s="161"/>
      <c r="HFX43" s="164"/>
      <c r="HFY43" s="161"/>
      <c r="HFZ43" s="164"/>
      <c r="HGA43" s="161"/>
      <c r="HGB43" s="164"/>
      <c r="HGC43" s="161"/>
      <c r="HGD43" s="164"/>
      <c r="HGE43" s="161"/>
      <c r="HGF43" s="164"/>
      <c r="HGG43" s="161"/>
      <c r="HGH43" s="164"/>
      <c r="HGI43" s="161"/>
      <c r="HGJ43" s="164"/>
      <c r="HGK43" s="161"/>
      <c r="HGL43" s="164"/>
      <c r="HGM43" s="161"/>
      <c r="HGN43" s="164"/>
      <c r="HGO43" s="161"/>
      <c r="HGP43" s="164"/>
      <c r="HGQ43" s="161"/>
      <c r="HGR43" s="164"/>
      <c r="HGS43" s="161"/>
      <c r="HGT43" s="164"/>
      <c r="HGU43" s="161"/>
      <c r="HGV43" s="164"/>
      <c r="HGW43" s="161"/>
      <c r="HGX43" s="164"/>
      <c r="HGY43" s="161"/>
      <c r="HGZ43" s="164"/>
      <c r="HHA43" s="161"/>
      <c r="HHB43" s="164"/>
      <c r="HHC43" s="161"/>
      <c r="HHD43" s="164"/>
      <c r="HHE43" s="161"/>
      <c r="HHF43" s="164"/>
      <c r="HHG43" s="161"/>
      <c r="HHH43" s="164"/>
      <c r="HHI43" s="161"/>
      <c r="HHJ43" s="164"/>
      <c r="HHK43" s="161"/>
      <c r="HHL43" s="164"/>
      <c r="HHM43" s="161"/>
      <c r="HHN43" s="164"/>
      <c r="HHO43" s="161"/>
      <c r="HHP43" s="164"/>
      <c r="HHQ43" s="161"/>
      <c r="HHR43" s="164"/>
      <c r="HHS43" s="161"/>
      <c r="HHT43" s="164"/>
      <c r="HHU43" s="161"/>
      <c r="HHV43" s="164"/>
      <c r="HHW43" s="161"/>
      <c r="HHX43" s="164"/>
      <c r="HHY43" s="161"/>
      <c r="HHZ43" s="164"/>
      <c r="HIA43" s="161"/>
      <c r="HIB43" s="164"/>
      <c r="HIC43" s="161"/>
      <c r="HID43" s="164"/>
      <c r="HIE43" s="161"/>
      <c r="HIF43" s="164"/>
      <c r="HIG43" s="161"/>
      <c r="HIH43" s="164"/>
      <c r="HII43" s="161"/>
      <c r="HIJ43" s="164"/>
      <c r="HIK43" s="161"/>
      <c r="HIL43" s="164"/>
      <c r="HIM43" s="161"/>
      <c r="HIN43" s="164"/>
      <c r="HIO43" s="161"/>
      <c r="HIP43" s="164"/>
      <c r="HIQ43" s="161"/>
      <c r="HIR43" s="164"/>
      <c r="HIS43" s="161"/>
      <c r="HIT43" s="164"/>
      <c r="HIU43" s="161"/>
      <c r="HIV43" s="164"/>
      <c r="HIW43" s="161"/>
      <c r="HIX43" s="164"/>
      <c r="HIY43" s="161"/>
      <c r="HIZ43" s="164"/>
      <c r="HJA43" s="161"/>
      <c r="HJB43" s="164"/>
      <c r="HJC43" s="161"/>
      <c r="HJD43" s="164"/>
      <c r="HJE43" s="161"/>
      <c r="HJF43" s="164"/>
      <c r="HJG43" s="161"/>
      <c r="HJH43" s="164"/>
      <c r="HJI43" s="161"/>
      <c r="HJJ43" s="164"/>
      <c r="HJK43" s="161"/>
      <c r="HJL43" s="164"/>
      <c r="HJM43" s="161"/>
      <c r="HJN43" s="164"/>
      <c r="HJO43" s="161"/>
      <c r="HJP43" s="164"/>
      <c r="HJQ43" s="161"/>
      <c r="HJR43" s="164"/>
      <c r="HJS43" s="161"/>
      <c r="HJT43" s="164"/>
      <c r="HJU43" s="161"/>
      <c r="HJV43" s="164"/>
      <c r="HJW43" s="161"/>
      <c r="HJX43" s="164"/>
      <c r="HJY43" s="161"/>
      <c r="HJZ43" s="164"/>
      <c r="HKA43" s="161"/>
      <c r="HKB43" s="164"/>
      <c r="HKC43" s="161"/>
      <c r="HKD43" s="164"/>
      <c r="HKE43" s="161"/>
      <c r="HKF43" s="164"/>
      <c r="HKG43" s="161"/>
      <c r="HKH43" s="164"/>
      <c r="HKI43" s="161"/>
      <c r="HKJ43" s="164"/>
      <c r="HKK43" s="161"/>
      <c r="HKL43" s="164"/>
      <c r="HKM43" s="161"/>
      <c r="HKN43" s="164"/>
      <c r="HKO43" s="161"/>
      <c r="HKP43" s="164"/>
      <c r="HKQ43" s="161"/>
      <c r="HKR43" s="164"/>
      <c r="HKS43" s="161"/>
      <c r="HKT43" s="164"/>
      <c r="HKU43" s="161"/>
      <c r="HKV43" s="164"/>
      <c r="HKW43" s="161"/>
      <c r="HKX43" s="164"/>
      <c r="HKY43" s="161"/>
      <c r="HKZ43" s="164"/>
      <c r="HLA43" s="161"/>
      <c r="HLB43" s="164"/>
      <c r="HLC43" s="161"/>
      <c r="HLD43" s="164"/>
      <c r="HLE43" s="161"/>
      <c r="HLF43" s="164"/>
      <c r="HLG43" s="161"/>
      <c r="HLH43" s="164"/>
      <c r="HLI43" s="161"/>
      <c r="HLJ43" s="164"/>
      <c r="HLK43" s="161"/>
      <c r="HLL43" s="164"/>
      <c r="HLM43" s="161"/>
      <c r="HLN43" s="164"/>
      <c r="HLO43" s="161"/>
      <c r="HLP43" s="164"/>
      <c r="HLQ43" s="161"/>
      <c r="HLR43" s="164"/>
      <c r="HLS43" s="161"/>
      <c r="HLT43" s="164"/>
      <c r="HLU43" s="161"/>
      <c r="HLV43" s="164"/>
      <c r="HLW43" s="161"/>
      <c r="HLX43" s="164"/>
      <c r="HLY43" s="161"/>
      <c r="HLZ43" s="164"/>
      <c r="HMA43" s="161"/>
      <c r="HMB43" s="164"/>
      <c r="HMC43" s="161"/>
      <c r="HMD43" s="164"/>
      <c r="HME43" s="161"/>
      <c r="HMF43" s="164"/>
      <c r="HMG43" s="161"/>
      <c r="HMH43" s="164"/>
      <c r="HMI43" s="161"/>
      <c r="HMJ43" s="164"/>
      <c r="HMK43" s="161"/>
      <c r="HML43" s="164"/>
      <c r="HMM43" s="161"/>
      <c r="HMN43" s="164"/>
      <c r="HMO43" s="161"/>
      <c r="HMP43" s="164"/>
      <c r="HMQ43" s="161"/>
      <c r="HMR43" s="164"/>
      <c r="HMS43" s="161"/>
      <c r="HMT43" s="164"/>
      <c r="HMU43" s="161"/>
      <c r="HMV43" s="164"/>
      <c r="HMW43" s="161"/>
      <c r="HMX43" s="164"/>
      <c r="HMY43" s="161"/>
      <c r="HMZ43" s="164"/>
      <c r="HNA43" s="161"/>
      <c r="HNB43" s="164"/>
      <c r="HNC43" s="161"/>
      <c r="HND43" s="164"/>
      <c r="HNE43" s="161"/>
      <c r="HNF43" s="164"/>
      <c r="HNG43" s="161"/>
      <c r="HNH43" s="164"/>
      <c r="HNI43" s="161"/>
      <c r="HNJ43" s="164"/>
      <c r="HNK43" s="161"/>
      <c r="HNL43" s="164"/>
      <c r="HNM43" s="161"/>
      <c r="HNN43" s="164"/>
      <c r="HNO43" s="161"/>
      <c r="HNP43" s="164"/>
      <c r="HNQ43" s="161"/>
      <c r="HNR43" s="164"/>
      <c r="HNS43" s="161"/>
      <c r="HNT43" s="164"/>
      <c r="HNU43" s="161"/>
      <c r="HNV43" s="164"/>
      <c r="HNW43" s="161"/>
      <c r="HNX43" s="164"/>
      <c r="HNY43" s="161"/>
      <c r="HNZ43" s="164"/>
      <c r="HOA43" s="161"/>
      <c r="HOB43" s="164"/>
      <c r="HOC43" s="161"/>
      <c r="HOD43" s="164"/>
      <c r="HOE43" s="161"/>
      <c r="HOF43" s="164"/>
      <c r="HOG43" s="161"/>
      <c r="HOH43" s="164"/>
      <c r="HOI43" s="161"/>
      <c r="HOJ43" s="164"/>
      <c r="HOK43" s="161"/>
      <c r="HOL43" s="164"/>
      <c r="HOM43" s="161"/>
      <c r="HON43" s="164"/>
      <c r="HOO43" s="161"/>
      <c r="HOP43" s="164"/>
      <c r="HOQ43" s="161"/>
      <c r="HOR43" s="164"/>
      <c r="HOS43" s="161"/>
      <c r="HOT43" s="164"/>
      <c r="HOU43" s="161"/>
      <c r="HOV43" s="164"/>
      <c r="HOW43" s="161"/>
      <c r="HOX43" s="164"/>
      <c r="HOY43" s="161"/>
      <c r="HOZ43" s="164"/>
      <c r="HPA43" s="161"/>
      <c r="HPB43" s="164"/>
      <c r="HPC43" s="161"/>
      <c r="HPD43" s="164"/>
      <c r="HPE43" s="161"/>
      <c r="HPF43" s="164"/>
      <c r="HPG43" s="161"/>
      <c r="HPH43" s="164"/>
      <c r="HPI43" s="161"/>
      <c r="HPJ43" s="164"/>
      <c r="HPK43" s="161"/>
      <c r="HPL43" s="164"/>
      <c r="HPM43" s="161"/>
      <c r="HPN43" s="164"/>
      <c r="HPO43" s="161"/>
      <c r="HPP43" s="164"/>
      <c r="HPQ43" s="161"/>
      <c r="HPR43" s="164"/>
      <c r="HPS43" s="161"/>
      <c r="HPT43" s="164"/>
      <c r="HPU43" s="161"/>
      <c r="HPV43" s="164"/>
      <c r="HPW43" s="161"/>
      <c r="HPX43" s="164"/>
      <c r="HPY43" s="161"/>
      <c r="HPZ43" s="164"/>
      <c r="HQA43" s="161"/>
      <c r="HQB43" s="164"/>
      <c r="HQC43" s="161"/>
      <c r="HQD43" s="164"/>
      <c r="HQE43" s="161"/>
      <c r="HQF43" s="164"/>
      <c r="HQG43" s="161"/>
      <c r="HQH43" s="164"/>
      <c r="HQI43" s="161"/>
      <c r="HQJ43" s="164"/>
      <c r="HQK43" s="161"/>
      <c r="HQL43" s="164"/>
      <c r="HQM43" s="161"/>
      <c r="HQN43" s="164"/>
      <c r="HQO43" s="161"/>
      <c r="HQP43" s="164"/>
      <c r="HQQ43" s="161"/>
      <c r="HQR43" s="164"/>
      <c r="HQS43" s="161"/>
      <c r="HQT43" s="164"/>
      <c r="HQU43" s="161"/>
      <c r="HQV43" s="164"/>
      <c r="HQW43" s="161"/>
      <c r="HQX43" s="164"/>
      <c r="HQY43" s="161"/>
      <c r="HQZ43" s="164"/>
      <c r="HRA43" s="161"/>
      <c r="HRB43" s="164"/>
      <c r="HRC43" s="161"/>
      <c r="HRD43" s="164"/>
      <c r="HRE43" s="161"/>
      <c r="HRF43" s="164"/>
      <c r="HRG43" s="161"/>
      <c r="HRH43" s="164"/>
      <c r="HRI43" s="161"/>
      <c r="HRJ43" s="164"/>
      <c r="HRK43" s="161"/>
      <c r="HRL43" s="164"/>
      <c r="HRM43" s="161"/>
      <c r="HRN43" s="164"/>
      <c r="HRO43" s="161"/>
      <c r="HRP43" s="164"/>
      <c r="HRQ43" s="161"/>
      <c r="HRR43" s="164"/>
      <c r="HRS43" s="161"/>
      <c r="HRT43" s="164"/>
      <c r="HRU43" s="161"/>
      <c r="HRV43" s="164"/>
      <c r="HRW43" s="161"/>
      <c r="HRX43" s="164"/>
      <c r="HRY43" s="161"/>
      <c r="HRZ43" s="164"/>
      <c r="HSA43" s="161"/>
      <c r="HSB43" s="164"/>
      <c r="HSC43" s="161"/>
      <c r="HSD43" s="164"/>
      <c r="HSE43" s="161"/>
      <c r="HSF43" s="164"/>
      <c r="HSG43" s="161"/>
      <c r="HSH43" s="164"/>
      <c r="HSI43" s="161"/>
      <c r="HSJ43" s="164"/>
      <c r="HSK43" s="161"/>
      <c r="HSL43" s="164"/>
      <c r="HSM43" s="161"/>
      <c r="HSN43" s="164"/>
      <c r="HSO43" s="161"/>
      <c r="HSP43" s="164"/>
      <c r="HSQ43" s="161"/>
      <c r="HSR43" s="164"/>
      <c r="HSS43" s="161"/>
      <c r="HST43" s="164"/>
      <c r="HSU43" s="161"/>
      <c r="HSV43" s="164"/>
      <c r="HSW43" s="161"/>
      <c r="HSX43" s="164"/>
      <c r="HSY43" s="161"/>
      <c r="HSZ43" s="164"/>
      <c r="HTA43" s="161"/>
      <c r="HTB43" s="164"/>
      <c r="HTC43" s="161"/>
      <c r="HTD43" s="164"/>
      <c r="HTE43" s="161"/>
      <c r="HTF43" s="164"/>
      <c r="HTG43" s="161"/>
      <c r="HTH43" s="164"/>
      <c r="HTI43" s="161"/>
      <c r="HTJ43" s="164"/>
      <c r="HTK43" s="161"/>
      <c r="HTL43" s="164"/>
      <c r="HTM43" s="161"/>
      <c r="HTN43" s="164"/>
      <c r="HTO43" s="161"/>
      <c r="HTP43" s="164"/>
      <c r="HTQ43" s="161"/>
      <c r="HTR43" s="164"/>
      <c r="HTS43" s="161"/>
      <c r="HTT43" s="164"/>
      <c r="HTU43" s="161"/>
      <c r="HTV43" s="164"/>
      <c r="HTW43" s="161"/>
      <c r="HTX43" s="164"/>
      <c r="HTY43" s="161"/>
      <c r="HTZ43" s="164"/>
      <c r="HUA43" s="161"/>
      <c r="HUB43" s="164"/>
      <c r="HUC43" s="161"/>
      <c r="HUD43" s="164"/>
      <c r="HUE43" s="161"/>
      <c r="HUF43" s="164"/>
      <c r="HUG43" s="161"/>
      <c r="HUH43" s="164"/>
      <c r="HUI43" s="161"/>
      <c r="HUJ43" s="164"/>
      <c r="HUK43" s="161"/>
      <c r="HUL43" s="164"/>
      <c r="HUM43" s="161"/>
      <c r="HUN43" s="164"/>
      <c r="HUO43" s="161"/>
      <c r="HUP43" s="164"/>
      <c r="HUQ43" s="161"/>
      <c r="HUR43" s="164"/>
      <c r="HUS43" s="161"/>
      <c r="HUT43" s="164"/>
      <c r="HUU43" s="161"/>
      <c r="HUV43" s="164"/>
      <c r="HUW43" s="161"/>
      <c r="HUX43" s="164"/>
      <c r="HUY43" s="161"/>
      <c r="HUZ43" s="164"/>
      <c r="HVA43" s="161"/>
      <c r="HVB43" s="164"/>
      <c r="HVC43" s="161"/>
      <c r="HVD43" s="164"/>
      <c r="HVE43" s="161"/>
      <c r="HVF43" s="164"/>
      <c r="HVG43" s="161"/>
      <c r="HVH43" s="164"/>
      <c r="HVI43" s="161"/>
      <c r="HVJ43" s="164"/>
      <c r="HVK43" s="161"/>
      <c r="HVL43" s="164"/>
      <c r="HVM43" s="161"/>
      <c r="HVN43" s="164"/>
      <c r="HVO43" s="161"/>
      <c r="HVP43" s="164"/>
      <c r="HVQ43" s="161"/>
      <c r="HVR43" s="164"/>
      <c r="HVS43" s="161"/>
      <c r="HVT43" s="164"/>
      <c r="HVU43" s="161"/>
      <c r="HVV43" s="164"/>
      <c r="HVW43" s="161"/>
      <c r="HVX43" s="164"/>
      <c r="HVY43" s="161"/>
      <c r="HVZ43" s="164"/>
      <c r="HWA43" s="161"/>
      <c r="HWB43" s="164"/>
      <c r="HWC43" s="161"/>
      <c r="HWD43" s="164"/>
      <c r="HWE43" s="161"/>
      <c r="HWF43" s="164"/>
      <c r="HWG43" s="161"/>
      <c r="HWH43" s="164"/>
      <c r="HWI43" s="161"/>
      <c r="HWJ43" s="164"/>
      <c r="HWK43" s="161"/>
      <c r="HWL43" s="164"/>
      <c r="HWM43" s="161"/>
      <c r="HWN43" s="164"/>
      <c r="HWO43" s="161"/>
      <c r="HWP43" s="164"/>
      <c r="HWQ43" s="161"/>
      <c r="HWR43" s="164"/>
      <c r="HWS43" s="161"/>
      <c r="HWT43" s="164"/>
      <c r="HWU43" s="161"/>
      <c r="HWV43" s="164"/>
      <c r="HWW43" s="161"/>
      <c r="HWX43" s="164"/>
      <c r="HWY43" s="161"/>
      <c r="HWZ43" s="164"/>
      <c r="HXA43" s="161"/>
      <c r="HXB43" s="164"/>
      <c r="HXC43" s="161"/>
      <c r="HXD43" s="164"/>
      <c r="HXE43" s="161"/>
      <c r="HXF43" s="164"/>
      <c r="HXG43" s="161"/>
      <c r="HXH43" s="164"/>
      <c r="HXI43" s="161"/>
      <c r="HXJ43" s="164"/>
      <c r="HXK43" s="161"/>
      <c r="HXL43" s="164"/>
      <c r="HXM43" s="161"/>
      <c r="HXN43" s="164"/>
      <c r="HXO43" s="161"/>
      <c r="HXP43" s="164"/>
      <c r="HXQ43" s="161"/>
      <c r="HXR43" s="164"/>
      <c r="HXS43" s="161"/>
      <c r="HXT43" s="164"/>
      <c r="HXU43" s="161"/>
      <c r="HXV43" s="164"/>
      <c r="HXW43" s="161"/>
      <c r="HXX43" s="164"/>
      <c r="HXY43" s="161"/>
      <c r="HXZ43" s="164"/>
      <c r="HYA43" s="161"/>
      <c r="HYB43" s="164"/>
      <c r="HYC43" s="161"/>
      <c r="HYD43" s="164"/>
      <c r="HYE43" s="161"/>
      <c r="HYF43" s="164"/>
      <c r="HYG43" s="161"/>
      <c r="HYH43" s="164"/>
      <c r="HYI43" s="161"/>
      <c r="HYJ43" s="164"/>
      <c r="HYK43" s="161"/>
      <c r="HYL43" s="164"/>
      <c r="HYM43" s="161"/>
      <c r="HYN43" s="164"/>
      <c r="HYO43" s="161"/>
      <c r="HYP43" s="164"/>
      <c r="HYQ43" s="161"/>
      <c r="HYR43" s="164"/>
      <c r="HYS43" s="161"/>
      <c r="HYT43" s="164"/>
      <c r="HYU43" s="161"/>
      <c r="HYV43" s="164"/>
      <c r="HYW43" s="161"/>
      <c r="HYX43" s="164"/>
      <c r="HYY43" s="161"/>
      <c r="HYZ43" s="164"/>
      <c r="HZA43" s="161"/>
      <c r="HZB43" s="164"/>
      <c r="HZC43" s="161"/>
      <c r="HZD43" s="164"/>
      <c r="HZE43" s="161"/>
      <c r="HZF43" s="164"/>
      <c r="HZG43" s="161"/>
      <c r="HZH43" s="164"/>
      <c r="HZI43" s="161"/>
      <c r="HZJ43" s="164"/>
      <c r="HZK43" s="161"/>
      <c r="HZL43" s="164"/>
      <c r="HZM43" s="161"/>
      <c r="HZN43" s="164"/>
      <c r="HZO43" s="161"/>
      <c r="HZP43" s="164"/>
      <c r="HZQ43" s="161"/>
      <c r="HZR43" s="164"/>
      <c r="HZS43" s="161"/>
      <c r="HZT43" s="164"/>
      <c r="HZU43" s="161"/>
      <c r="HZV43" s="164"/>
      <c r="HZW43" s="161"/>
      <c r="HZX43" s="164"/>
      <c r="HZY43" s="161"/>
      <c r="HZZ43" s="164"/>
      <c r="IAA43" s="161"/>
      <c r="IAB43" s="164"/>
      <c r="IAC43" s="161"/>
      <c r="IAD43" s="164"/>
      <c r="IAE43" s="161"/>
      <c r="IAF43" s="164"/>
      <c r="IAG43" s="161"/>
      <c r="IAH43" s="164"/>
      <c r="IAI43" s="161"/>
      <c r="IAJ43" s="164"/>
      <c r="IAK43" s="161"/>
      <c r="IAL43" s="164"/>
      <c r="IAM43" s="161"/>
      <c r="IAN43" s="164"/>
      <c r="IAO43" s="161"/>
      <c r="IAP43" s="164"/>
      <c r="IAQ43" s="161"/>
      <c r="IAR43" s="164"/>
      <c r="IAS43" s="161"/>
      <c r="IAT43" s="164"/>
      <c r="IAU43" s="161"/>
      <c r="IAV43" s="164"/>
      <c r="IAW43" s="161"/>
      <c r="IAX43" s="164"/>
      <c r="IAY43" s="161"/>
      <c r="IAZ43" s="164"/>
      <c r="IBA43" s="161"/>
      <c r="IBB43" s="164"/>
      <c r="IBC43" s="161"/>
      <c r="IBD43" s="164"/>
      <c r="IBE43" s="161"/>
      <c r="IBF43" s="164"/>
      <c r="IBG43" s="161"/>
      <c r="IBH43" s="164"/>
      <c r="IBI43" s="161"/>
      <c r="IBJ43" s="164"/>
      <c r="IBK43" s="161"/>
      <c r="IBL43" s="164"/>
      <c r="IBM43" s="161"/>
      <c r="IBN43" s="164"/>
      <c r="IBO43" s="161"/>
      <c r="IBP43" s="164"/>
      <c r="IBQ43" s="161"/>
      <c r="IBR43" s="164"/>
      <c r="IBS43" s="161"/>
      <c r="IBT43" s="164"/>
      <c r="IBU43" s="161"/>
      <c r="IBV43" s="164"/>
      <c r="IBW43" s="161"/>
      <c r="IBX43" s="164"/>
      <c r="IBY43" s="161"/>
      <c r="IBZ43" s="164"/>
      <c r="ICA43" s="161"/>
      <c r="ICB43" s="164"/>
      <c r="ICC43" s="161"/>
      <c r="ICD43" s="164"/>
      <c r="ICE43" s="161"/>
      <c r="ICF43" s="164"/>
      <c r="ICG43" s="161"/>
      <c r="ICH43" s="164"/>
      <c r="ICI43" s="161"/>
      <c r="ICJ43" s="164"/>
      <c r="ICK43" s="161"/>
      <c r="ICL43" s="164"/>
      <c r="ICM43" s="161"/>
      <c r="ICN43" s="164"/>
      <c r="ICO43" s="161"/>
      <c r="ICP43" s="164"/>
      <c r="ICQ43" s="161"/>
      <c r="ICR43" s="164"/>
      <c r="ICS43" s="161"/>
      <c r="ICT43" s="164"/>
      <c r="ICU43" s="161"/>
      <c r="ICV43" s="164"/>
      <c r="ICW43" s="161"/>
      <c r="ICX43" s="164"/>
      <c r="ICY43" s="161"/>
      <c r="ICZ43" s="164"/>
      <c r="IDA43" s="161"/>
      <c r="IDB43" s="164"/>
      <c r="IDC43" s="161"/>
      <c r="IDD43" s="164"/>
      <c r="IDE43" s="161"/>
      <c r="IDF43" s="164"/>
      <c r="IDG43" s="161"/>
      <c r="IDH43" s="164"/>
      <c r="IDI43" s="161"/>
      <c r="IDJ43" s="164"/>
      <c r="IDK43" s="161"/>
      <c r="IDL43" s="164"/>
      <c r="IDM43" s="161"/>
      <c r="IDN43" s="164"/>
      <c r="IDO43" s="161"/>
      <c r="IDP43" s="164"/>
      <c r="IDQ43" s="161"/>
      <c r="IDR43" s="164"/>
      <c r="IDS43" s="161"/>
      <c r="IDT43" s="164"/>
      <c r="IDU43" s="161"/>
      <c r="IDV43" s="164"/>
      <c r="IDW43" s="161"/>
      <c r="IDX43" s="164"/>
      <c r="IDY43" s="161"/>
      <c r="IDZ43" s="164"/>
      <c r="IEA43" s="161"/>
      <c r="IEB43" s="164"/>
      <c r="IEC43" s="161"/>
      <c r="IED43" s="164"/>
      <c r="IEE43" s="161"/>
      <c r="IEF43" s="164"/>
      <c r="IEG43" s="161"/>
      <c r="IEH43" s="164"/>
      <c r="IEI43" s="161"/>
      <c r="IEJ43" s="164"/>
      <c r="IEK43" s="161"/>
      <c r="IEL43" s="164"/>
      <c r="IEM43" s="161"/>
      <c r="IEN43" s="164"/>
      <c r="IEO43" s="161"/>
      <c r="IEP43" s="164"/>
      <c r="IEQ43" s="161"/>
      <c r="IER43" s="164"/>
      <c r="IES43" s="161"/>
      <c r="IET43" s="164"/>
      <c r="IEU43" s="161"/>
      <c r="IEV43" s="164"/>
      <c r="IEW43" s="161"/>
      <c r="IEX43" s="164"/>
      <c r="IEY43" s="161"/>
      <c r="IEZ43" s="164"/>
      <c r="IFA43" s="161"/>
      <c r="IFB43" s="164"/>
      <c r="IFC43" s="161"/>
      <c r="IFD43" s="164"/>
      <c r="IFE43" s="161"/>
      <c r="IFF43" s="164"/>
      <c r="IFG43" s="161"/>
      <c r="IFH43" s="164"/>
      <c r="IFI43" s="161"/>
      <c r="IFJ43" s="164"/>
      <c r="IFK43" s="161"/>
      <c r="IFL43" s="164"/>
      <c r="IFM43" s="161"/>
      <c r="IFN43" s="164"/>
      <c r="IFO43" s="161"/>
      <c r="IFP43" s="164"/>
      <c r="IFQ43" s="161"/>
      <c r="IFR43" s="164"/>
      <c r="IFS43" s="161"/>
      <c r="IFT43" s="164"/>
      <c r="IFU43" s="161"/>
      <c r="IFV43" s="164"/>
      <c r="IFW43" s="161"/>
      <c r="IFX43" s="164"/>
      <c r="IFY43" s="161"/>
      <c r="IFZ43" s="164"/>
      <c r="IGA43" s="161"/>
      <c r="IGB43" s="164"/>
      <c r="IGC43" s="161"/>
      <c r="IGD43" s="164"/>
      <c r="IGE43" s="161"/>
      <c r="IGF43" s="164"/>
      <c r="IGG43" s="161"/>
      <c r="IGH43" s="164"/>
      <c r="IGI43" s="161"/>
      <c r="IGJ43" s="164"/>
      <c r="IGK43" s="161"/>
      <c r="IGL43" s="164"/>
      <c r="IGM43" s="161"/>
      <c r="IGN43" s="164"/>
      <c r="IGO43" s="161"/>
      <c r="IGP43" s="164"/>
      <c r="IGQ43" s="161"/>
      <c r="IGR43" s="164"/>
      <c r="IGS43" s="161"/>
      <c r="IGT43" s="164"/>
      <c r="IGU43" s="161"/>
      <c r="IGV43" s="164"/>
      <c r="IGW43" s="161"/>
      <c r="IGX43" s="164"/>
      <c r="IGY43" s="161"/>
      <c r="IGZ43" s="164"/>
      <c r="IHA43" s="161"/>
      <c r="IHB43" s="164"/>
      <c r="IHC43" s="161"/>
      <c r="IHD43" s="164"/>
      <c r="IHE43" s="161"/>
      <c r="IHF43" s="164"/>
      <c r="IHG43" s="161"/>
      <c r="IHH43" s="164"/>
      <c r="IHI43" s="161"/>
      <c r="IHJ43" s="164"/>
      <c r="IHK43" s="161"/>
      <c r="IHL43" s="164"/>
      <c r="IHM43" s="161"/>
      <c r="IHN43" s="164"/>
      <c r="IHO43" s="161"/>
      <c r="IHP43" s="164"/>
      <c r="IHQ43" s="161"/>
      <c r="IHR43" s="164"/>
      <c r="IHS43" s="161"/>
      <c r="IHT43" s="164"/>
      <c r="IHU43" s="161"/>
      <c r="IHV43" s="164"/>
      <c r="IHW43" s="161"/>
      <c r="IHX43" s="164"/>
      <c r="IHY43" s="161"/>
      <c r="IHZ43" s="164"/>
      <c r="IIA43" s="161"/>
      <c r="IIB43" s="164"/>
      <c r="IIC43" s="161"/>
      <c r="IID43" s="164"/>
      <c r="IIE43" s="161"/>
      <c r="IIF43" s="164"/>
      <c r="IIG43" s="161"/>
      <c r="IIH43" s="164"/>
      <c r="III43" s="161"/>
      <c r="IIJ43" s="164"/>
      <c r="IIK43" s="161"/>
      <c r="IIL43" s="164"/>
      <c r="IIM43" s="161"/>
      <c r="IIN43" s="164"/>
      <c r="IIO43" s="161"/>
      <c r="IIP43" s="164"/>
      <c r="IIQ43" s="161"/>
      <c r="IIR43" s="164"/>
      <c r="IIS43" s="161"/>
      <c r="IIT43" s="164"/>
      <c r="IIU43" s="161"/>
      <c r="IIV43" s="164"/>
      <c r="IIW43" s="161"/>
      <c r="IIX43" s="164"/>
      <c r="IIY43" s="161"/>
      <c r="IIZ43" s="164"/>
      <c r="IJA43" s="161"/>
      <c r="IJB43" s="164"/>
      <c r="IJC43" s="161"/>
      <c r="IJD43" s="164"/>
      <c r="IJE43" s="161"/>
      <c r="IJF43" s="164"/>
      <c r="IJG43" s="161"/>
      <c r="IJH43" s="164"/>
      <c r="IJI43" s="161"/>
      <c r="IJJ43" s="164"/>
      <c r="IJK43" s="161"/>
      <c r="IJL43" s="164"/>
      <c r="IJM43" s="161"/>
      <c r="IJN43" s="164"/>
      <c r="IJO43" s="161"/>
      <c r="IJP43" s="164"/>
      <c r="IJQ43" s="161"/>
      <c r="IJR43" s="164"/>
      <c r="IJS43" s="161"/>
      <c r="IJT43" s="164"/>
      <c r="IJU43" s="161"/>
      <c r="IJV43" s="164"/>
      <c r="IJW43" s="161"/>
      <c r="IJX43" s="164"/>
      <c r="IJY43" s="161"/>
      <c r="IJZ43" s="164"/>
      <c r="IKA43" s="161"/>
      <c r="IKB43" s="164"/>
      <c r="IKC43" s="161"/>
      <c r="IKD43" s="164"/>
      <c r="IKE43" s="161"/>
      <c r="IKF43" s="164"/>
      <c r="IKG43" s="161"/>
      <c r="IKH43" s="164"/>
      <c r="IKI43" s="161"/>
      <c r="IKJ43" s="164"/>
      <c r="IKK43" s="161"/>
      <c r="IKL43" s="164"/>
      <c r="IKM43" s="161"/>
      <c r="IKN43" s="164"/>
      <c r="IKO43" s="161"/>
      <c r="IKP43" s="164"/>
      <c r="IKQ43" s="161"/>
      <c r="IKR43" s="164"/>
      <c r="IKS43" s="161"/>
      <c r="IKT43" s="164"/>
      <c r="IKU43" s="161"/>
      <c r="IKV43" s="164"/>
      <c r="IKW43" s="161"/>
      <c r="IKX43" s="164"/>
      <c r="IKY43" s="161"/>
      <c r="IKZ43" s="164"/>
      <c r="ILA43" s="161"/>
      <c r="ILB43" s="164"/>
      <c r="ILC43" s="161"/>
      <c r="ILD43" s="164"/>
      <c r="ILE43" s="161"/>
      <c r="ILF43" s="164"/>
      <c r="ILG43" s="161"/>
      <c r="ILH43" s="164"/>
      <c r="ILI43" s="161"/>
      <c r="ILJ43" s="164"/>
      <c r="ILK43" s="161"/>
      <c r="ILL43" s="164"/>
      <c r="ILM43" s="161"/>
      <c r="ILN43" s="164"/>
      <c r="ILO43" s="161"/>
      <c r="ILP43" s="164"/>
      <c r="ILQ43" s="161"/>
      <c r="ILR43" s="164"/>
      <c r="ILS43" s="161"/>
      <c r="ILT43" s="164"/>
      <c r="ILU43" s="161"/>
      <c r="ILV43" s="164"/>
      <c r="ILW43" s="161"/>
      <c r="ILX43" s="164"/>
      <c r="ILY43" s="161"/>
      <c r="ILZ43" s="164"/>
      <c r="IMA43" s="161"/>
      <c r="IMB43" s="164"/>
      <c r="IMC43" s="161"/>
      <c r="IMD43" s="164"/>
      <c r="IME43" s="161"/>
      <c r="IMF43" s="164"/>
      <c r="IMG43" s="161"/>
      <c r="IMH43" s="164"/>
      <c r="IMI43" s="161"/>
      <c r="IMJ43" s="164"/>
      <c r="IMK43" s="161"/>
      <c r="IML43" s="164"/>
      <c r="IMM43" s="161"/>
      <c r="IMN43" s="164"/>
      <c r="IMO43" s="161"/>
      <c r="IMP43" s="164"/>
      <c r="IMQ43" s="161"/>
      <c r="IMR43" s="164"/>
      <c r="IMS43" s="161"/>
      <c r="IMT43" s="164"/>
      <c r="IMU43" s="161"/>
      <c r="IMV43" s="164"/>
      <c r="IMW43" s="161"/>
      <c r="IMX43" s="164"/>
      <c r="IMY43" s="161"/>
      <c r="IMZ43" s="164"/>
      <c r="INA43" s="161"/>
      <c r="INB43" s="164"/>
      <c r="INC43" s="161"/>
      <c r="IND43" s="164"/>
      <c r="INE43" s="161"/>
      <c r="INF43" s="164"/>
      <c r="ING43" s="161"/>
      <c r="INH43" s="164"/>
      <c r="INI43" s="161"/>
      <c r="INJ43" s="164"/>
      <c r="INK43" s="161"/>
      <c r="INL43" s="164"/>
      <c r="INM43" s="161"/>
      <c r="INN43" s="164"/>
      <c r="INO43" s="161"/>
      <c r="INP43" s="164"/>
      <c r="INQ43" s="161"/>
      <c r="INR43" s="164"/>
      <c r="INS43" s="161"/>
      <c r="INT43" s="164"/>
      <c r="INU43" s="161"/>
      <c r="INV43" s="164"/>
      <c r="INW43" s="161"/>
      <c r="INX43" s="164"/>
      <c r="INY43" s="161"/>
      <c r="INZ43" s="164"/>
      <c r="IOA43" s="161"/>
      <c r="IOB43" s="164"/>
      <c r="IOC43" s="161"/>
      <c r="IOD43" s="164"/>
      <c r="IOE43" s="161"/>
      <c r="IOF43" s="164"/>
      <c r="IOG43" s="161"/>
      <c r="IOH43" s="164"/>
      <c r="IOI43" s="161"/>
      <c r="IOJ43" s="164"/>
      <c r="IOK43" s="161"/>
      <c r="IOL43" s="164"/>
      <c r="IOM43" s="161"/>
      <c r="ION43" s="164"/>
      <c r="IOO43" s="161"/>
      <c r="IOP43" s="164"/>
      <c r="IOQ43" s="161"/>
      <c r="IOR43" s="164"/>
      <c r="IOS43" s="161"/>
      <c r="IOT43" s="164"/>
      <c r="IOU43" s="161"/>
      <c r="IOV43" s="164"/>
      <c r="IOW43" s="161"/>
      <c r="IOX43" s="164"/>
      <c r="IOY43" s="161"/>
      <c r="IOZ43" s="164"/>
      <c r="IPA43" s="161"/>
      <c r="IPB43" s="164"/>
      <c r="IPC43" s="161"/>
      <c r="IPD43" s="164"/>
      <c r="IPE43" s="161"/>
      <c r="IPF43" s="164"/>
      <c r="IPG43" s="161"/>
      <c r="IPH43" s="164"/>
      <c r="IPI43" s="161"/>
      <c r="IPJ43" s="164"/>
      <c r="IPK43" s="161"/>
      <c r="IPL43" s="164"/>
      <c r="IPM43" s="161"/>
      <c r="IPN43" s="164"/>
      <c r="IPO43" s="161"/>
      <c r="IPP43" s="164"/>
      <c r="IPQ43" s="161"/>
      <c r="IPR43" s="164"/>
      <c r="IPS43" s="161"/>
      <c r="IPT43" s="164"/>
      <c r="IPU43" s="161"/>
      <c r="IPV43" s="164"/>
      <c r="IPW43" s="161"/>
      <c r="IPX43" s="164"/>
      <c r="IPY43" s="161"/>
      <c r="IPZ43" s="164"/>
      <c r="IQA43" s="161"/>
      <c r="IQB43" s="164"/>
      <c r="IQC43" s="161"/>
      <c r="IQD43" s="164"/>
      <c r="IQE43" s="161"/>
      <c r="IQF43" s="164"/>
      <c r="IQG43" s="161"/>
      <c r="IQH43" s="164"/>
      <c r="IQI43" s="161"/>
      <c r="IQJ43" s="164"/>
      <c r="IQK43" s="161"/>
      <c r="IQL43" s="164"/>
      <c r="IQM43" s="161"/>
      <c r="IQN43" s="164"/>
      <c r="IQO43" s="161"/>
      <c r="IQP43" s="164"/>
      <c r="IQQ43" s="161"/>
      <c r="IQR43" s="164"/>
      <c r="IQS43" s="161"/>
      <c r="IQT43" s="164"/>
      <c r="IQU43" s="161"/>
      <c r="IQV43" s="164"/>
      <c r="IQW43" s="161"/>
      <c r="IQX43" s="164"/>
      <c r="IQY43" s="161"/>
      <c r="IQZ43" s="164"/>
      <c r="IRA43" s="161"/>
      <c r="IRB43" s="164"/>
      <c r="IRC43" s="161"/>
      <c r="IRD43" s="164"/>
      <c r="IRE43" s="161"/>
      <c r="IRF43" s="164"/>
      <c r="IRG43" s="161"/>
      <c r="IRH43" s="164"/>
      <c r="IRI43" s="161"/>
      <c r="IRJ43" s="164"/>
      <c r="IRK43" s="161"/>
      <c r="IRL43" s="164"/>
      <c r="IRM43" s="161"/>
      <c r="IRN43" s="164"/>
      <c r="IRO43" s="161"/>
      <c r="IRP43" s="164"/>
      <c r="IRQ43" s="161"/>
      <c r="IRR43" s="164"/>
      <c r="IRS43" s="161"/>
      <c r="IRT43" s="164"/>
      <c r="IRU43" s="161"/>
      <c r="IRV43" s="164"/>
      <c r="IRW43" s="161"/>
      <c r="IRX43" s="164"/>
      <c r="IRY43" s="161"/>
      <c r="IRZ43" s="164"/>
      <c r="ISA43" s="161"/>
      <c r="ISB43" s="164"/>
      <c r="ISC43" s="161"/>
      <c r="ISD43" s="164"/>
      <c r="ISE43" s="161"/>
      <c r="ISF43" s="164"/>
      <c r="ISG43" s="161"/>
      <c r="ISH43" s="164"/>
      <c r="ISI43" s="161"/>
      <c r="ISJ43" s="164"/>
      <c r="ISK43" s="161"/>
      <c r="ISL43" s="164"/>
      <c r="ISM43" s="161"/>
      <c r="ISN43" s="164"/>
      <c r="ISO43" s="161"/>
      <c r="ISP43" s="164"/>
      <c r="ISQ43" s="161"/>
      <c r="ISR43" s="164"/>
      <c r="ISS43" s="161"/>
      <c r="IST43" s="164"/>
      <c r="ISU43" s="161"/>
      <c r="ISV43" s="164"/>
      <c r="ISW43" s="161"/>
      <c r="ISX43" s="164"/>
      <c r="ISY43" s="161"/>
      <c r="ISZ43" s="164"/>
      <c r="ITA43" s="161"/>
      <c r="ITB43" s="164"/>
      <c r="ITC43" s="161"/>
      <c r="ITD43" s="164"/>
      <c r="ITE43" s="161"/>
      <c r="ITF43" s="164"/>
      <c r="ITG43" s="161"/>
      <c r="ITH43" s="164"/>
      <c r="ITI43" s="161"/>
      <c r="ITJ43" s="164"/>
      <c r="ITK43" s="161"/>
      <c r="ITL43" s="164"/>
      <c r="ITM43" s="161"/>
      <c r="ITN43" s="164"/>
      <c r="ITO43" s="161"/>
      <c r="ITP43" s="164"/>
      <c r="ITQ43" s="161"/>
      <c r="ITR43" s="164"/>
      <c r="ITS43" s="161"/>
      <c r="ITT43" s="164"/>
      <c r="ITU43" s="161"/>
      <c r="ITV43" s="164"/>
      <c r="ITW43" s="161"/>
      <c r="ITX43" s="164"/>
      <c r="ITY43" s="161"/>
      <c r="ITZ43" s="164"/>
      <c r="IUA43" s="161"/>
      <c r="IUB43" s="164"/>
      <c r="IUC43" s="161"/>
      <c r="IUD43" s="164"/>
      <c r="IUE43" s="161"/>
      <c r="IUF43" s="164"/>
      <c r="IUG43" s="161"/>
      <c r="IUH43" s="164"/>
      <c r="IUI43" s="161"/>
      <c r="IUJ43" s="164"/>
      <c r="IUK43" s="161"/>
      <c r="IUL43" s="164"/>
      <c r="IUM43" s="161"/>
      <c r="IUN43" s="164"/>
      <c r="IUO43" s="161"/>
      <c r="IUP43" s="164"/>
      <c r="IUQ43" s="161"/>
      <c r="IUR43" s="164"/>
      <c r="IUS43" s="161"/>
      <c r="IUT43" s="164"/>
      <c r="IUU43" s="161"/>
      <c r="IUV43" s="164"/>
      <c r="IUW43" s="161"/>
      <c r="IUX43" s="164"/>
      <c r="IUY43" s="161"/>
      <c r="IUZ43" s="164"/>
      <c r="IVA43" s="161"/>
      <c r="IVB43" s="164"/>
      <c r="IVC43" s="161"/>
      <c r="IVD43" s="164"/>
      <c r="IVE43" s="161"/>
      <c r="IVF43" s="164"/>
      <c r="IVG43" s="161"/>
      <c r="IVH43" s="164"/>
      <c r="IVI43" s="161"/>
      <c r="IVJ43" s="164"/>
      <c r="IVK43" s="161"/>
      <c r="IVL43" s="164"/>
      <c r="IVM43" s="161"/>
      <c r="IVN43" s="164"/>
      <c r="IVO43" s="161"/>
      <c r="IVP43" s="164"/>
      <c r="IVQ43" s="161"/>
      <c r="IVR43" s="164"/>
      <c r="IVS43" s="161"/>
      <c r="IVT43" s="164"/>
      <c r="IVU43" s="161"/>
      <c r="IVV43" s="164"/>
      <c r="IVW43" s="161"/>
      <c r="IVX43" s="164"/>
      <c r="IVY43" s="161"/>
      <c r="IVZ43" s="164"/>
      <c r="IWA43" s="161"/>
      <c r="IWB43" s="164"/>
      <c r="IWC43" s="161"/>
      <c r="IWD43" s="164"/>
      <c r="IWE43" s="161"/>
      <c r="IWF43" s="164"/>
      <c r="IWG43" s="161"/>
      <c r="IWH43" s="164"/>
      <c r="IWI43" s="161"/>
      <c r="IWJ43" s="164"/>
      <c r="IWK43" s="161"/>
      <c r="IWL43" s="164"/>
      <c r="IWM43" s="161"/>
      <c r="IWN43" s="164"/>
      <c r="IWO43" s="161"/>
      <c r="IWP43" s="164"/>
      <c r="IWQ43" s="161"/>
      <c r="IWR43" s="164"/>
      <c r="IWS43" s="161"/>
      <c r="IWT43" s="164"/>
      <c r="IWU43" s="161"/>
      <c r="IWV43" s="164"/>
      <c r="IWW43" s="161"/>
      <c r="IWX43" s="164"/>
      <c r="IWY43" s="161"/>
      <c r="IWZ43" s="164"/>
      <c r="IXA43" s="161"/>
      <c r="IXB43" s="164"/>
      <c r="IXC43" s="161"/>
      <c r="IXD43" s="164"/>
      <c r="IXE43" s="161"/>
      <c r="IXF43" s="164"/>
      <c r="IXG43" s="161"/>
      <c r="IXH43" s="164"/>
      <c r="IXI43" s="161"/>
      <c r="IXJ43" s="164"/>
      <c r="IXK43" s="161"/>
      <c r="IXL43" s="164"/>
      <c r="IXM43" s="161"/>
      <c r="IXN43" s="164"/>
      <c r="IXO43" s="161"/>
      <c r="IXP43" s="164"/>
      <c r="IXQ43" s="161"/>
      <c r="IXR43" s="164"/>
      <c r="IXS43" s="161"/>
      <c r="IXT43" s="164"/>
      <c r="IXU43" s="161"/>
      <c r="IXV43" s="164"/>
      <c r="IXW43" s="161"/>
      <c r="IXX43" s="164"/>
      <c r="IXY43" s="161"/>
      <c r="IXZ43" s="164"/>
      <c r="IYA43" s="161"/>
      <c r="IYB43" s="164"/>
      <c r="IYC43" s="161"/>
      <c r="IYD43" s="164"/>
      <c r="IYE43" s="161"/>
      <c r="IYF43" s="164"/>
      <c r="IYG43" s="161"/>
      <c r="IYH43" s="164"/>
      <c r="IYI43" s="161"/>
      <c r="IYJ43" s="164"/>
      <c r="IYK43" s="161"/>
      <c r="IYL43" s="164"/>
      <c r="IYM43" s="161"/>
      <c r="IYN43" s="164"/>
      <c r="IYO43" s="161"/>
      <c r="IYP43" s="164"/>
      <c r="IYQ43" s="161"/>
      <c r="IYR43" s="164"/>
      <c r="IYS43" s="161"/>
      <c r="IYT43" s="164"/>
      <c r="IYU43" s="161"/>
      <c r="IYV43" s="164"/>
      <c r="IYW43" s="161"/>
      <c r="IYX43" s="164"/>
      <c r="IYY43" s="161"/>
      <c r="IYZ43" s="164"/>
      <c r="IZA43" s="161"/>
      <c r="IZB43" s="164"/>
      <c r="IZC43" s="161"/>
      <c r="IZD43" s="164"/>
      <c r="IZE43" s="161"/>
      <c r="IZF43" s="164"/>
      <c r="IZG43" s="161"/>
      <c r="IZH43" s="164"/>
      <c r="IZI43" s="161"/>
      <c r="IZJ43" s="164"/>
      <c r="IZK43" s="161"/>
      <c r="IZL43" s="164"/>
      <c r="IZM43" s="161"/>
      <c r="IZN43" s="164"/>
      <c r="IZO43" s="161"/>
      <c r="IZP43" s="164"/>
      <c r="IZQ43" s="161"/>
      <c r="IZR43" s="164"/>
      <c r="IZS43" s="161"/>
      <c r="IZT43" s="164"/>
      <c r="IZU43" s="161"/>
      <c r="IZV43" s="164"/>
      <c r="IZW43" s="161"/>
      <c r="IZX43" s="164"/>
      <c r="IZY43" s="161"/>
      <c r="IZZ43" s="164"/>
      <c r="JAA43" s="161"/>
      <c r="JAB43" s="164"/>
      <c r="JAC43" s="161"/>
      <c r="JAD43" s="164"/>
      <c r="JAE43" s="161"/>
      <c r="JAF43" s="164"/>
      <c r="JAG43" s="161"/>
      <c r="JAH43" s="164"/>
      <c r="JAI43" s="161"/>
      <c r="JAJ43" s="164"/>
      <c r="JAK43" s="161"/>
      <c r="JAL43" s="164"/>
      <c r="JAM43" s="161"/>
      <c r="JAN43" s="164"/>
      <c r="JAO43" s="161"/>
      <c r="JAP43" s="164"/>
      <c r="JAQ43" s="161"/>
      <c r="JAR43" s="164"/>
      <c r="JAS43" s="161"/>
      <c r="JAT43" s="164"/>
      <c r="JAU43" s="161"/>
      <c r="JAV43" s="164"/>
      <c r="JAW43" s="161"/>
      <c r="JAX43" s="164"/>
      <c r="JAY43" s="161"/>
      <c r="JAZ43" s="164"/>
      <c r="JBA43" s="161"/>
      <c r="JBB43" s="164"/>
      <c r="JBC43" s="161"/>
      <c r="JBD43" s="164"/>
      <c r="JBE43" s="161"/>
      <c r="JBF43" s="164"/>
      <c r="JBG43" s="161"/>
      <c r="JBH43" s="164"/>
      <c r="JBI43" s="161"/>
      <c r="JBJ43" s="164"/>
      <c r="JBK43" s="161"/>
      <c r="JBL43" s="164"/>
      <c r="JBM43" s="161"/>
      <c r="JBN43" s="164"/>
      <c r="JBO43" s="161"/>
      <c r="JBP43" s="164"/>
      <c r="JBQ43" s="161"/>
      <c r="JBR43" s="164"/>
      <c r="JBS43" s="161"/>
      <c r="JBT43" s="164"/>
      <c r="JBU43" s="161"/>
      <c r="JBV43" s="164"/>
      <c r="JBW43" s="161"/>
      <c r="JBX43" s="164"/>
      <c r="JBY43" s="161"/>
      <c r="JBZ43" s="164"/>
      <c r="JCA43" s="161"/>
      <c r="JCB43" s="164"/>
      <c r="JCC43" s="161"/>
      <c r="JCD43" s="164"/>
      <c r="JCE43" s="161"/>
      <c r="JCF43" s="164"/>
      <c r="JCG43" s="161"/>
      <c r="JCH43" s="164"/>
      <c r="JCI43" s="161"/>
      <c r="JCJ43" s="164"/>
      <c r="JCK43" s="161"/>
      <c r="JCL43" s="164"/>
      <c r="JCM43" s="161"/>
      <c r="JCN43" s="164"/>
      <c r="JCO43" s="161"/>
      <c r="JCP43" s="164"/>
      <c r="JCQ43" s="161"/>
      <c r="JCR43" s="164"/>
      <c r="JCS43" s="161"/>
      <c r="JCT43" s="164"/>
      <c r="JCU43" s="161"/>
      <c r="JCV43" s="164"/>
      <c r="JCW43" s="161"/>
      <c r="JCX43" s="164"/>
      <c r="JCY43" s="161"/>
      <c r="JCZ43" s="164"/>
      <c r="JDA43" s="161"/>
      <c r="JDB43" s="164"/>
      <c r="JDC43" s="161"/>
      <c r="JDD43" s="164"/>
      <c r="JDE43" s="161"/>
      <c r="JDF43" s="164"/>
      <c r="JDG43" s="161"/>
      <c r="JDH43" s="164"/>
      <c r="JDI43" s="161"/>
      <c r="JDJ43" s="164"/>
      <c r="JDK43" s="161"/>
      <c r="JDL43" s="164"/>
      <c r="JDM43" s="161"/>
      <c r="JDN43" s="164"/>
      <c r="JDO43" s="161"/>
      <c r="JDP43" s="164"/>
      <c r="JDQ43" s="161"/>
      <c r="JDR43" s="164"/>
      <c r="JDS43" s="161"/>
      <c r="JDT43" s="164"/>
      <c r="JDU43" s="161"/>
      <c r="JDV43" s="164"/>
      <c r="JDW43" s="161"/>
      <c r="JDX43" s="164"/>
      <c r="JDY43" s="161"/>
      <c r="JDZ43" s="164"/>
      <c r="JEA43" s="161"/>
      <c r="JEB43" s="164"/>
      <c r="JEC43" s="161"/>
      <c r="JED43" s="164"/>
      <c r="JEE43" s="161"/>
      <c r="JEF43" s="164"/>
      <c r="JEG43" s="161"/>
      <c r="JEH43" s="164"/>
      <c r="JEI43" s="161"/>
      <c r="JEJ43" s="164"/>
      <c r="JEK43" s="161"/>
      <c r="JEL43" s="164"/>
      <c r="JEM43" s="161"/>
      <c r="JEN43" s="164"/>
      <c r="JEO43" s="161"/>
      <c r="JEP43" s="164"/>
      <c r="JEQ43" s="161"/>
      <c r="JER43" s="164"/>
      <c r="JES43" s="161"/>
      <c r="JET43" s="164"/>
      <c r="JEU43" s="161"/>
      <c r="JEV43" s="164"/>
      <c r="JEW43" s="161"/>
      <c r="JEX43" s="164"/>
      <c r="JEY43" s="161"/>
      <c r="JEZ43" s="164"/>
      <c r="JFA43" s="161"/>
      <c r="JFB43" s="164"/>
      <c r="JFC43" s="161"/>
      <c r="JFD43" s="164"/>
      <c r="JFE43" s="161"/>
      <c r="JFF43" s="164"/>
      <c r="JFG43" s="161"/>
      <c r="JFH43" s="164"/>
      <c r="JFI43" s="161"/>
      <c r="JFJ43" s="164"/>
      <c r="JFK43" s="161"/>
      <c r="JFL43" s="164"/>
      <c r="JFM43" s="161"/>
      <c r="JFN43" s="164"/>
      <c r="JFO43" s="161"/>
      <c r="JFP43" s="164"/>
      <c r="JFQ43" s="161"/>
      <c r="JFR43" s="164"/>
      <c r="JFS43" s="161"/>
      <c r="JFT43" s="164"/>
      <c r="JFU43" s="161"/>
      <c r="JFV43" s="164"/>
      <c r="JFW43" s="161"/>
      <c r="JFX43" s="164"/>
      <c r="JFY43" s="161"/>
      <c r="JFZ43" s="164"/>
      <c r="JGA43" s="161"/>
      <c r="JGB43" s="164"/>
      <c r="JGC43" s="161"/>
      <c r="JGD43" s="164"/>
      <c r="JGE43" s="161"/>
      <c r="JGF43" s="164"/>
      <c r="JGG43" s="161"/>
      <c r="JGH43" s="164"/>
      <c r="JGI43" s="161"/>
      <c r="JGJ43" s="164"/>
      <c r="JGK43" s="161"/>
      <c r="JGL43" s="164"/>
      <c r="JGM43" s="161"/>
      <c r="JGN43" s="164"/>
      <c r="JGO43" s="161"/>
      <c r="JGP43" s="164"/>
      <c r="JGQ43" s="161"/>
      <c r="JGR43" s="164"/>
      <c r="JGS43" s="161"/>
      <c r="JGT43" s="164"/>
      <c r="JGU43" s="161"/>
      <c r="JGV43" s="164"/>
      <c r="JGW43" s="161"/>
      <c r="JGX43" s="164"/>
      <c r="JGY43" s="161"/>
      <c r="JGZ43" s="164"/>
      <c r="JHA43" s="161"/>
      <c r="JHB43" s="164"/>
      <c r="JHC43" s="161"/>
      <c r="JHD43" s="164"/>
      <c r="JHE43" s="161"/>
      <c r="JHF43" s="164"/>
      <c r="JHG43" s="161"/>
      <c r="JHH43" s="164"/>
      <c r="JHI43" s="161"/>
      <c r="JHJ43" s="164"/>
      <c r="JHK43" s="161"/>
      <c r="JHL43" s="164"/>
      <c r="JHM43" s="161"/>
      <c r="JHN43" s="164"/>
      <c r="JHO43" s="161"/>
      <c r="JHP43" s="164"/>
      <c r="JHQ43" s="161"/>
      <c r="JHR43" s="164"/>
      <c r="JHS43" s="161"/>
      <c r="JHT43" s="164"/>
      <c r="JHU43" s="161"/>
      <c r="JHV43" s="164"/>
      <c r="JHW43" s="161"/>
      <c r="JHX43" s="164"/>
      <c r="JHY43" s="161"/>
      <c r="JHZ43" s="164"/>
      <c r="JIA43" s="161"/>
      <c r="JIB43" s="164"/>
      <c r="JIC43" s="161"/>
      <c r="JID43" s="164"/>
      <c r="JIE43" s="161"/>
      <c r="JIF43" s="164"/>
      <c r="JIG43" s="161"/>
      <c r="JIH43" s="164"/>
      <c r="JII43" s="161"/>
      <c r="JIJ43" s="164"/>
      <c r="JIK43" s="161"/>
      <c r="JIL43" s="164"/>
      <c r="JIM43" s="161"/>
      <c r="JIN43" s="164"/>
      <c r="JIO43" s="161"/>
      <c r="JIP43" s="164"/>
      <c r="JIQ43" s="161"/>
      <c r="JIR43" s="164"/>
      <c r="JIS43" s="161"/>
      <c r="JIT43" s="164"/>
      <c r="JIU43" s="161"/>
      <c r="JIV43" s="164"/>
      <c r="JIW43" s="161"/>
      <c r="JIX43" s="164"/>
      <c r="JIY43" s="161"/>
      <c r="JIZ43" s="164"/>
      <c r="JJA43" s="161"/>
      <c r="JJB43" s="164"/>
      <c r="JJC43" s="161"/>
      <c r="JJD43" s="164"/>
      <c r="JJE43" s="161"/>
      <c r="JJF43" s="164"/>
      <c r="JJG43" s="161"/>
      <c r="JJH43" s="164"/>
      <c r="JJI43" s="161"/>
      <c r="JJJ43" s="164"/>
      <c r="JJK43" s="161"/>
      <c r="JJL43" s="164"/>
      <c r="JJM43" s="161"/>
      <c r="JJN43" s="164"/>
      <c r="JJO43" s="161"/>
      <c r="JJP43" s="164"/>
      <c r="JJQ43" s="161"/>
      <c r="JJR43" s="164"/>
      <c r="JJS43" s="161"/>
      <c r="JJT43" s="164"/>
      <c r="JJU43" s="161"/>
      <c r="JJV43" s="164"/>
      <c r="JJW43" s="161"/>
      <c r="JJX43" s="164"/>
      <c r="JJY43" s="161"/>
      <c r="JJZ43" s="164"/>
      <c r="JKA43" s="161"/>
      <c r="JKB43" s="164"/>
      <c r="JKC43" s="161"/>
      <c r="JKD43" s="164"/>
      <c r="JKE43" s="161"/>
      <c r="JKF43" s="164"/>
      <c r="JKG43" s="161"/>
      <c r="JKH43" s="164"/>
      <c r="JKI43" s="161"/>
      <c r="JKJ43" s="164"/>
      <c r="JKK43" s="161"/>
      <c r="JKL43" s="164"/>
      <c r="JKM43" s="161"/>
      <c r="JKN43" s="164"/>
      <c r="JKO43" s="161"/>
      <c r="JKP43" s="164"/>
      <c r="JKQ43" s="161"/>
      <c r="JKR43" s="164"/>
      <c r="JKS43" s="161"/>
      <c r="JKT43" s="164"/>
      <c r="JKU43" s="161"/>
      <c r="JKV43" s="164"/>
      <c r="JKW43" s="161"/>
      <c r="JKX43" s="164"/>
      <c r="JKY43" s="161"/>
      <c r="JKZ43" s="164"/>
      <c r="JLA43" s="161"/>
      <c r="JLB43" s="164"/>
      <c r="JLC43" s="161"/>
      <c r="JLD43" s="164"/>
      <c r="JLE43" s="161"/>
      <c r="JLF43" s="164"/>
      <c r="JLG43" s="161"/>
      <c r="JLH43" s="164"/>
      <c r="JLI43" s="161"/>
      <c r="JLJ43" s="164"/>
      <c r="JLK43" s="161"/>
      <c r="JLL43" s="164"/>
      <c r="JLM43" s="161"/>
      <c r="JLN43" s="164"/>
      <c r="JLO43" s="161"/>
      <c r="JLP43" s="164"/>
      <c r="JLQ43" s="161"/>
      <c r="JLR43" s="164"/>
      <c r="JLS43" s="161"/>
      <c r="JLT43" s="164"/>
      <c r="JLU43" s="161"/>
      <c r="JLV43" s="164"/>
      <c r="JLW43" s="161"/>
      <c r="JLX43" s="164"/>
      <c r="JLY43" s="161"/>
      <c r="JLZ43" s="164"/>
      <c r="JMA43" s="161"/>
      <c r="JMB43" s="164"/>
      <c r="JMC43" s="161"/>
      <c r="JMD43" s="164"/>
      <c r="JME43" s="161"/>
      <c r="JMF43" s="164"/>
      <c r="JMG43" s="161"/>
      <c r="JMH43" s="164"/>
      <c r="JMI43" s="161"/>
      <c r="JMJ43" s="164"/>
      <c r="JMK43" s="161"/>
      <c r="JML43" s="164"/>
      <c r="JMM43" s="161"/>
      <c r="JMN43" s="164"/>
      <c r="JMO43" s="161"/>
      <c r="JMP43" s="164"/>
      <c r="JMQ43" s="161"/>
      <c r="JMR43" s="164"/>
      <c r="JMS43" s="161"/>
      <c r="JMT43" s="164"/>
      <c r="JMU43" s="161"/>
      <c r="JMV43" s="164"/>
      <c r="JMW43" s="161"/>
      <c r="JMX43" s="164"/>
      <c r="JMY43" s="161"/>
      <c r="JMZ43" s="164"/>
      <c r="JNA43" s="161"/>
      <c r="JNB43" s="164"/>
      <c r="JNC43" s="161"/>
      <c r="JND43" s="164"/>
      <c r="JNE43" s="161"/>
      <c r="JNF43" s="164"/>
      <c r="JNG43" s="161"/>
      <c r="JNH43" s="164"/>
      <c r="JNI43" s="161"/>
      <c r="JNJ43" s="164"/>
      <c r="JNK43" s="161"/>
      <c r="JNL43" s="164"/>
      <c r="JNM43" s="161"/>
      <c r="JNN43" s="164"/>
      <c r="JNO43" s="161"/>
      <c r="JNP43" s="164"/>
      <c r="JNQ43" s="161"/>
      <c r="JNR43" s="164"/>
      <c r="JNS43" s="161"/>
      <c r="JNT43" s="164"/>
      <c r="JNU43" s="161"/>
      <c r="JNV43" s="164"/>
      <c r="JNW43" s="161"/>
      <c r="JNX43" s="164"/>
      <c r="JNY43" s="161"/>
      <c r="JNZ43" s="164"/>
      <c r="JOA43" s="161"/>
      <c r="JOB43" s="164"/>
      <c r="JOC43" s="161"/>
      <c r="JOD43" s="164"/>
      <c r="JOE43" s="161"/>
      <c r="JOF43" s="164"/>
      <c r="JOG43" s="161"/>
      <c r="JOH43" s="164"/>
      <c r="JOI43" s="161"/>
      <c r="JOJ43" s="164"/>
      <c r="JOK43" s="161"/>
      <c r="JOL43" s="164"/>
      <c r="JOM43" s="161"/>
      <c r="JON43" s="164"/>
      <c r="JOO43" s="161"/>
      <c r="JOP43" s="164"/>
      <c r="JOQ43" s="161"/>
      <c r="JOR43" s="164"/>
      <c r="JOS43" s="161"/>
      <c r="JOT43" s="164"/>
      <c r="JOU43" s="161"/>
      <c r="JOV43" s="164"/>
      <c r="JOW43" s="161"/>
      <c r="JOX43" s="164"/>
      <c r="JOY43" s="161"/>
      <c r="JOZ43" s="164"/>
      <c r="JPA43" s="161"/>
      <c r="JPB43" s="164"/>
      <c r="JPC43" s="161"/>
      <c r="JPD43" s="164"/>
      <c r="JPE43" s="161"/>
      <c r="JPF43" s="164"/>
      <c r="JPG43" s="161"/>
      <c r="JPH43" s="164"/>
      <c r="JPI43" s="161"/>
      <c r="JPJ43" s="164"/>
      <c r="JPK43" s="161"/>
      <c r="JPL43" s="164"/>
      <c r="JPM43" s="161"/>
      <c r="JPN43" s="164"/>
      <c r="JPO43" s="161"/>
      <c r="JPP43" s="164"/>
      <c r="JPQ43" s="161"/>
      <c r="JPR43" s="164"/>
      <c r="JPS43" s="161"/>
      <c r="JPT43" s="164"/>
      <c r="JPU43" s="161"/>
      <c r="JPV43" s="164"/>
      <c r="JPW43" s="161"/>
      <c r="JPX43" s="164"/>
      <c r="JPY43" s="161"/>
      <c r="JPZ43" s="164"/>
      <c r="JQA43" s="161"/>
      <c r="JQB43" s="164"/>
      <c r="JQC43" s="161"/>
      <c r="JQD43" s="164"/>
      <c r="JQE43" s="161"/>
      <c r="JQF43" s="164"/>
      <c r="JQG43" s="161"/>
      <c r="JQH43" s="164"/>
      <c r="JQI43" s="161"/>
      <c r="JQJ43" s="164"/>
      <c r="JQK43" s="161"/>
      <c r="JQL43" s="164"/>
      <c r="JQM43" s="161"/>
      <c r="JQN43" s="164"/>
      <c r="JQO43" s="161"/>
      <c r="JQP43" s="164"/>
      <c r="JQQ43" s="161"/>
      <c r="JQR43" s="164"/>
      <c r="JQS43" s="161"/>
      <c r="JQT43" s="164"/>
      <c r="JQU43" s="161"/>
      <c r="JQV43" s="164"/>
      <c r="JQW43" s="161"/>
      <c r="JQX43" s="164"/>
      <c r="JQY43" s="161"/>
      <c r="JQZ43" s="164"/>
      <c r="JRA43" s="161"/>
      <c r="JRB43" s="164"/>
      <c r="JRC43" s="161"/>
      <c r="JRD43" s="164"/>
      <c r="JRE43" s="161"/>
      <c r="JRF43" s="164"/>
      <c r="JRG43" s="161"/>
      <c r="JRH43" s="164"/>
      <c r="JRI43" s="161"/>
      <c r="JRJ43" s="164"/>
      <c r="JRK43" s="161"/>
      <c r="JRL43" s="164"/>
      <c r="JRM43" s="161"/>
      <c r="JRN43" s="164"/>
      <c r="JRO43" s="161"/>
      <c r="JRP43" s="164"/>
      <c r="JRQ43" s="161"/>
      <c r="JRR43" s="164"/>
      <c r="JRS43" s="161"/>
      <c r="JRT43" s="164"/>
      <c r="JRU43" s="161"/>
      <c r="JRV43" s="164"/>
      <c r="JRW43" s="161"/>
      <c r="JRX43" s="164"/>
      <c r="JRY43" s="161"/>
      <c r="JRZ43" s="164"/>
      <c r="JSA43" s="161"/>
      <c r="JSB43" s="164"/>
      <c r="JSC43" s="161"/>
      <c r="JSD43" s="164"/>
      <c r="JSE43" s="161"/>
      <c r="JSF43" s="164"/>
      <c r="JSG43" s="161"/>
      <c r="JSH43" s="164"/>
      <c r="JSI43" s="161"/>
      <c r="JSJ43" s="164"/>
      <c r="JSK43" s="161"/>
      <c r="JSL43" s="164"/>
      <c r="JSM43" s="161"/>
      <c r="JSN43" s="164"/>
      <c r="JSO43" s="161"/>
      <c r="JSP43" s="164"/>
      <c r="JSQ43" s="161"/>
      <c r="JSR43" s="164"/>
      <c r="JSS43" s="161"/>
      <c r="JST43" s="164"/>
      <c r="JSU43" s="161"/>
      <c r="JSV43" s="164"/>
      <c r="JSW43" s="161"/>
      <c r="JSX43" s="164"/>
      <c r="JSY43" s="161"/>
      <c r="JSZ43" s="164"/>
      <c r="JTA43" s="161"/>
      <c r="JTB43" s="164"/>
      <c r="JTC43" s="161"/>
      <c r="JTD43" s="164"/>
      <c r="JTE43" s="161"/>
      <c r="JTF43" s="164"/>
      <c r="JTG43" s="161"/>
      <c r="JTH43" s="164"/>
      <c r="JTI43" s="161"/>
      <c r="JTJ43" s="164"/>
      <c r="JTK43" s="161"/>
      <c r="JTL43" s="164"/>
      <c r="JTM43" s="161"/>
      <c r="JTN43" s="164"/>
      <c r="JTO43" s="161"/>
      <c r="JTP43" s="164"/>
      <c r="JTQ43" s="161"/>
      <c r="JTR43" s="164"/>
      <c r="JTS43" s="161"/>
      <c r="JTT43" s="164"/>
      <c r="JTU43" s="161"/>
      <c r="JTV43" s="164"/>
      <c r="JTW43" s="161"/>
      <c r="JTX43" s="164"/>
      <c r="JTY43" s="161"/>
      <c r="JTZ43" s="164"/>
      <c r="JUA43" s="161"/>
      <c r="JUB43" s="164"/>
      <c r="JUC43" s="161"/>
      <c r="JUD43" s="164"/>
      <c r="JUE43" s="161"/>
      <c r="JUF43" s="164"/>
      <c r="JUG43" s="161"/>
      <c r="JUH43" s="164"/>
      <c r="JUI43" s="161"/>
      <c r="JUJ43" s="164"/>
      <c r="JUK43" s="161"/>
      <c r="JUL43" s="164"/>
      <c r="JUM43" s="161"/>
      <c r="JUN43" s="164"/>
      <c r="JUO43" s="161"/>
      <c r="JUP43" s="164"/>
      <c r="JUQ43" s="161"/>
      <c r="JUR43" s="164"/>
      <c r="JUS43" s="161"/>
      <c r="JUT43" s="164"/>
      <c r="JUU43" s="161"/>
      <c r="JUV43" s="164"/>
      <c r="JUW43" s="161"/>
      <c r="JUX43" s="164"/>
      <c r="JUY43" s="161"/>
      <c r="JUZ43" s="164"/>
      <c r="JVA43" s="161"/>
      <c r="JVB43" s="164"/>
      <c r="JVC43" s="161"/>
      <c r="JVD43" s="164"/>
      <c r="JVE43" s="161"/>
      <c r="JVF43" s="164"/>
      <c r="JVG43" s="161"/>
      <c r="JVH43" s="164"/>
      <c r="JVI43" s="161"/>
      <c r="JVJ43" s="164"/>
      <c r="JVK43" s="161"/>
      <c r="JVL43" s="164"/>
      <c r="JVM43" s="161"/>
      <c r="JVN43" s="164"/>
      <c r="JVO43" s="161"/>
      <c r="JVP43" s="164"/>
      <c r="JVQ43" s="161"/>
      <c r="JVR43" s="164"/>
      <c r="JVS43" s="161"/>
      <c r="JVT43" s="164"/>
      <c r="JVU43" s="161"/>
      <c r="JVV43" s="164"/>
      <c r="JVW43" s="161"/>
      <c r="JVX43" s="164"/>
      <c r="JVY43" s="161"/>
      <c r="JVZ43" s="164"/>
      <c r="JWA43" s="161"/>
      <c r="JWB43" s="164"/>
      <c r="JWC43" s="161"/>
      <c r="JWD43" s="164"/>
      <c r="JWE43" s="161"/>
      <c r="JWF43" s="164"/>
      <c r="JWG43" s="161"/>
      <c r="JWH43" s="164"/>
      <c r="JWI43" s="161"/>
      <c r="JWJ43" s="164"/>
      <c r="JWK43" s="161"/>
      <c r="JWL43" s="164"/>
      <c r="JWM43" s="161"/>
      <c r="JWN43" s="164"/>
      <c r="JWO43" s="161"/>
      <c r="JWP43" s="164"/>
      <c r="JWQ43" s="161"/>
      <c r="JWR43" s="164"/>
      <c r="JWS43" s="161"/>
      <c r="JWT43" s="164"/>
      <c r="JWU43" s="161"/>
      <c r="JWV43" s="164"/>
      <c r="JWW43" s="161"/>
      <c r="JWX43" s="164"/>
      <c r="JWY43" s="161"/>
      <c r="JWZ43" s="164"/>
      <c r="JXA43" s="161"/>
      <c r="JXB43" s="164"/>
      <c r="JXC43" s="161"/>
      <c r="JXD43" s="164"/>
      <c r="JXE43" s="161"/>
      <c r="JXF43" s="164"/>
      <c r="JXG43" s="161"/>
      <c r="JXH43" s="164"/>
      <c r="JXI43" s="161"/>
      <c r="JXJ43" s="164"/>
      <c r="JXK43" s="161"/>
      <c r="JXL43" s="164"/>
      <c r="JXM43" s="161"/>
      <c r="JXN43" s="164"/>
      <c r="JXO43" s="161"/>
      <c r="JXP43" s="164"/>
      <c r="JXQ43" s="161"/>
      <c r="JXR43" s="164"/>
      <c r="JXS43" s="161"/>
      <c r="JXT43" s="164"/>
      <c r="JXU43" s="161"/>
      <c r="JXV43" s="164"/>
      <c r="JXW43" s="161"/>
      <c r="JXX43" s="164"/>
      <c r="JXY43" s="161"/>
      <c r="JXZ43" s="164"/>
      <c r="JYA43" s="161"/>
      <c r="JYB43" s="164"/>
      <c r="JYC43" s="161"/>
      <c r="JYD43" s="164"/>
      <c r="JYE43" s="161"/>
      <c r="JYF43" s="164"/>
      <c r="JYG43" s="161"/>
      <c r="JYH43" s="164"/>
      <c r="JYI43" s="161"/>
      <c r="JYJ43" s="164"/>
      <c r="JYK43" s="161"/>
      <c r="JYL43" s="164"/>
      <c r="JYM43" s="161"/>
      <c r="JYN43" s="164"/>
      <c r="JYO43" s="161"/>
      <c r="JYP43" s="164"/>
      <c r="JYQ43" s="161"/>
      <c r="JYR43" s="164"/>
      <c r="JYS43" s="161"/>
      <c r="JYT43" s="164"/>
      <c r="JYU43" s="161"/>
      <c r="JYV43" s="164"/>
      <c r="JYW43" s="161"/>
      <c r="JYX43" s="164"/>
      <c r="JYY43" s="161"/>
      <c r="JYZ43" s="164"/>
      <c r="JZA43" s="161"/>
      <c r="JZB43" s="164"/>
      <c r="JZC43" s="161"/>
      <c r="JZD43" s="164"/>
      <c r="JZE43" s="161"/>
      <c r="JZF43" s="164"/>
      <c r="JZG43" s="161"/>
      <c r="JZH43" s="164"/>
      <c r="JZI43" s="161"/>
      <c r="JZJ43" s="164"/>
      <c r="JZK43" s="161"/>
      <c r="JZL43" s="164"/>
      <c r="JZM43" s="161"/>
      <c r="JZN43" s="164"/>
      <c r="JZO43" s="161"/>
      <c r="JZP43" s="164"/>
      <c r="JZQ43" s="161"/>
      <c r="JZR43" s="164"/>
      <c r="JZS43" s="161"/>
      <c r="JZT43" s="164"/>
      <c r="JZU43" s="161"/>
      <c r="JZV43" s="164"/>
      <c r="JZW43" s="161"/>
      <c r="JZX43" s="164"/>
      <c r="JZY43" s="161"/>
      <c r="JZZ43" s="164"/>
      <c r="KAA43" s="161"/>
      <c r="KAB43" s="164"/>
      <c r="KAC43" s="161"/>
      <c r="KAD43" s="164"/>
      <c r="KAE43" s="161"/>
      <c r="KAF43" s="164"/>
      <c r="KAG43" s="161"/>
      <c r="KAH43" s="164"/>
      <c r="KAI43" s="161"/>
      <c r="KAJ43" s="164"/>
      <c r="KAK43" s="161"/>
      <c r="KAL43" s="164"/>
      <c r="KAM43" s="161"/>
      <c r="KAN43" s="164"/>
      <c r="KAO43" s="161"/>
      <c r="KAP43" s="164"/>
      <c r="KAQ43" s="161"/>
      <c r="KAR43" s="164"/>
      <c r="KAS43" s="161"/>
      <c r="KAT43" s="164"/>
      <c r="KAU43" s="161"/>
      <c r="KAV43" s="164"/>
      <c r="KAW43" s="161"/>
      <c r="KAX43" s="164"/>
      <c r="KAY43" s="161"/>
      <c r="KAZ43" s="164"/>
      <c r="KBA43" s="161"/>
      <c r="KBB43" s="164"/>
      <c r="KBC43" s="161"/>
      <c r="KBD43" s="164"/>
      <c r="KBE43" s="161"/>
      <c r="KBF43" s="164"/>
      <c r="KBG43" s="161"/>
      <c r="KBH43" s="164"/>
      <c r="KBI43" s="161"/>
      <c r="KBJ43" s="164"/>
      <c r="KBK43" s="161"/>
      <c r="KBL43" s="164"/>
      <c r="KBM43" s="161"/>
      <c r="KBN43" s="164"/>
      <c r="KBO43" s="161"/>
      <c r="KBP43" s="164"/>
      <c r="KBQ43" s="161"/>
      <c r="KBR43" s="164"/>
      <c r="KBS43" s="161"/>
      <c r="KBT43" s="164"/>
      <c r="KBU43" s="161"/>
      <c r="KBV43" s="164"/>
      <c r="KBW43" s="161"/>
      <c r="KBX43" s="164"/>
      <c r="KBY43" s="161"/>
      <c r="KBZ43" s="164"/>
      <c r="KCA43" s="161"/>
      <c r="KCB43" s="164"/>
      <c r="KCC43" s="161"/>
      <c r="KCD43" s="164"/>
      <c r="KCE43" s="161"/>
      <c r="KCF43" s="164"/>
      <c r="KCG43" s="161"/>
      <c r="KCH43" s="164"/>
      <c r="KCI43" s="161"/>
      <c r="KCJ43" s="164"/>
      <c r="KCK43" s="161"/>
      <c r="KCL43" s="164"/>
      <c r="KCM43" s="161"/>
      <c r="KCN43" s="164"/>
      <c r="KCO43" s="161"/>
      <c r="KCP43" s="164"/>
      <c r="KCQ43" s="161"/>
      <c r="KCR43" s="164"/>
      <c r="KCS43" s="161"/>
      <c r="KCT43" s="164"/>
      <c r="KCU43" s="161"/>
      <c r="KCV43" s="164"/>
      <c r="KCW43" s="161"/>
      <c r="KCX43" s="164"/>
      <c r="KCY43" s="161"/>
      <c r="KCZ43" s="164"/>
      <c r="KDA43" s="161"/>
      <c r="KDB43" s="164"/>
      <c r="KDC43" s="161"/>
      <c r="KDD43" s="164"/>
      <c r="KDE43" s="161"/>
      <c r="KDF43" s="164"/>
      <c r="KDG43" s="161"/>
      <c r="KDH43" s="164"/>
      <c r="KDI43" s="161"/>
      <c r="KDJ43" s="164"/>
      <c r="KDK43" s="161"/>
      <c r="KDL43" s="164"/>
      <c r="KDM43" s="161"/>
      <c r="KDN43" s="164"/>
      <c r="KDO43" s="161"/>
      <c r="KDP43" s="164"/>
      <c r="KDQ43" s="161"/>
      <c r="KDR43" s="164"/>
      <c r="KDS43" s="161"/>
      <c r="KDT43" s="164"/>
      <c r="KDU43" s="161"/>
      <c r="KDV43" s="164"/>
      <c r="KDW43" s="161"/>
      <c r="KDX43" s="164"/>
      <c r="KDY43" s="161"/>
      <c r="KDZ43" s="164"/>
      <c r="KEA43" s="161"/>
      <c r="KEB43" s="164"/>
      <c r="KEC43" s="161"/>
      <c r="KED43" s="164"/>
      <c r="KEE43" s="161"/>
      <c r="KEF43" s="164"/>
      <c r="KEG43" s="161"/>
      <c r="KEH43" s="164"/>
      <c r="KEI43" s="161"/>
      <c r="KEJ43" s="164"/>
      <c r="KEK43" s="161"/>
      <c r="KEL43" s="164"/>
      <c r="KEM43" s="161"/>
      <c r="KEN43" s="164"/>
      <c r="KEO43" s="161"/>
      <c r="KEP43" s="164"/>
      <c r="KEQ43" s="161"/>
      <c r="KER43" s="164"/>
      <c r="KES43" s="161"/>
      <c r="KET43" s="164"/>
      <c r="KEU43" s="161"/>
      <c r="KEV43" s="164"/>
      <c r="KEW43" s="161"/>
      <c r="KEX43" s="164"/>
      <c r="KEY43" s="161"/>
      <c r="KEZ43" s="164"/>
      <c r="KFA43" s="161"/>
      <c r="KFB43" s="164"/>
      <c r="KFC43" s="161"/>
      <c r="KFD43" s="164"/>
      <c r="KFE43" s="161"/>
      <c r="KFF43" s="164"/>
      <c r="KFG43" s="161"/>
      <c r="KFH43" s="164"/>
      <c r="KFI43" s="161"/>
      <c r="KFJ43" s="164"/>
      <c r="KFK43" s="161"/>
      <c r="KFL43" s="164"/>
      <c r="KFM43" s="161"/>
      <c r="KFN43" s="164"/>
      <c r="KFO43" s="161"/>
      <c r="KFP43" s="164"/>
      <c r="KFQ43" s="161"/>
      <c r="KFR43" s="164"/>
      <c r="KFS43" s="161"/>
      <c r="KFT43" s="164"/>
      <c r="KFU43" s="161"/>
      <c r="KFV43" s="164"/>
      <c r="KFW43" s="161"/>
      <c r="KFX43" s="164"/>
      <c r="KFY43" s="161"/>
      <c r="KFZ43" s="164"/>
      <c r="KGA43" s="161"/>
      <c r="KGB43" s="164"/>
      <c r="KGC43" s="161"/>
      <c r="KGD43" s="164"/>
      <c r="KGE43" s="161"/>
      <c r="KGF43" s="164"/>
      <c r="KGG43" s="161"/>
      <c r="KGH43" s="164"/>
      <c r="KGI43" s="161"/>
      <c r="KGJ43" s="164"/>
      <c r="KGK43" s="161"/>
      <c r="KGL43" s="164"/>
      <c r="KGM43" s="161"/>
      <c r="KGN43" s="164"/>
      <c r="KGO43" s="161"/>
      <c r="KGP43" s="164"/>
      <c r="KGQ43" s="161"/>
      <c r="KGR43" s="164"/>
      <c r="KGS43" s="161"/>
      <c r="KGT43" s="164"/>
      <c r="KGU43" s="161"/>
      <c r="KGV43" s="164"/>
      <c r="KGW43" s="161"/>
      <c r="KGX43" s="164"/>
      <c r="KGY43" s="161"/>
      <c r="KGZ43" s="164"/>
      <c r="KHA43" s="161"/>
      <c r="KHB43" s="164"/>
      <c r="KHC43" s="161"/>
      <c r="KHD43" s="164"/>
      <c r="KHE43" s="161"/>
      <c r="KHF43" s="164"/>
      <c r="KHG43" s="161"/>
      <c r="KHH43" s="164"/>
      <c r="KHI43" s="161"/>
      <c r="KHJ43" s="164"/>
      <c r="KHK43" s="161"/>
      <c r="KHL43" s="164"/>
      <c r="KHM43" s="161"/>
      <c r="KHN43" s="164"/>
      <c r="KHO43" s="161"/>
      <c r="KHP43" s="164"/>
      <c r="KHQ43" s="161"/>
      <c r="KHR43" s="164"/>
      <c r="KHS43" s="161"/>
      <c r="KHT43" s="164"/>
      <c r="KHU43" s="161"/>
      <c r="KHV43" s="164"/>
      <c r="KHW43" s="161"/>
      <c r="KHX43" s="164"/>
      <c r="KHY43" s="161"/>
      <c r="KHZ43" s="164"/>
      <c r="KIA43" s="161"/>
      <c r="KIB43" s="164"/>
      <c r="KIC43" s="161"/>
      <c r="KID43" s="164"/>
      <c r="KIE43" s="161"/>
      <c r="KIF43" s="164"/>
      <c r="KIG43" s="161"/>
      <c r="KIH43" s="164"/>
      <c r="KII43" s="161"/>
      <c r="KIJ43" s="164"/>
      <c r="KIK43" s="161"/>
      <c r="KIL43" s="164"/>
      <c r="KIM43" s="161"/>
      <c r="KIN43" s="164"/>
      <c r="KIO43" s="161"/>
      <c r="KIP43" s="164"/>
      <c r="KIQ43" s="161"/>
      <c r="KIR43" s="164"/>
      <c r="KIS43" s="161"/>
      <c r="KIT43" s="164"/>
      <c r="KIU43" s="161"/>
      <c r="KIV43" s="164"/>
      <c r="KIW43" s="161"/>
      <c r="KIX43" s="164"/>
      <c r="KIY43" s="161"/>
      <c r="KIZ43" s="164"/>
      <c r="KJA43" s="161"/>
      <c r="KJB43" s="164"/>
      <c r="KJC43" s="161"/>
      <c r="KJD43" s="164"/>
      <c r="KJE43" s="161"/>
      <c r="KJF43" s="164"/>
      <c r="KJG43" s="161"/>
      <c r="KJH43" s="164"/>
      <c r="KJI43" s="161"/>
      <c r="KJJ43" s="164"/>
      <c r="KJK43" s="161"/>
      <c r="KJL43" s="164"/>
      <c r="KJM43" s="161"/>
      <c r="KJN43" s="164"/>
      <c r="KJO43" s="161"/>
      <c r="KJP43" s="164"/>
      <c r="KJQ43" s="161"/>
      <c r="KJR43" s="164"/>
      <c r="KJS43" s="161"/>
      <c r="KJT43" s="164"/>
      <c r="KJU43" s="161"/>
      <c r="KJV43" s="164"/>
      <c r="KJW43" s="161"/>
      <c r="KJX43" s="164"/>
      <c r="KJY43" s="161"/>
      <c r="KJZ43" s="164"/>
      <c r="KKA43" s="161"/>
      <c r="KKB43" s="164"/>
      <c r="KKC43" s="161"/>
      <c r="KKD43" s="164"/>
      <c r="KKE43" s="161"/>
      <c r="KKF43" s="164"/>
      <c r="KKG43" s="161"/>
      <c r="KKH43" s="164"/>
      <c r="KKI43" s="161"/>
      <c r="KKJ43" s="164"/>
      <c r="KKK43" s="161"/>
      <c r="KKL43" s="164"/>
      <c r="KKM43" s="161"/>
      <c r="KKN43" s="164"/>
      <c r="KKO43" s="161"/>
      <c r="KKP43" s="164"/>
      <c r="KKQ43" s="161"/>
      <c r="KKR43" s="164"/>
      <c r="KKS43" s="161"/>
      <c r="KKT43" s="164"/>
      <c r="KKU43" s="161"/>
      <c r="KKV43" s="164"/>
      <c r="KKW43" s="161"/>
      <c r="KKX43" s="164"/>
      <c r="KKY43" s="161"/>
      <c r="KKZ43" s="164"/>
      <c r="KLA43" s="161"/>
      <c r="KLB43" s="164"/>
      <c r="KLC43" s="161"/>
      <c r="KLD43" s="164"/>
      <c r="KLE43" s="161"/>
      <c r="KLF43" s="164"/>
      <c r="KLG43" s="161"/>
      <c r="KLH43" s="164"/>
      <c r="KLI43" s="161"/>
      <c r="KLJ43" s="164"/>
      <c r="KLK43" s="161"/>
      <c r="KLL43" s="164"/>
      <c r="KLM43" s="161"/>
      <c r="KLN43" s="164"/>
      <c r="KLO43" s="161"/>
      <c r="KLP43" s="164"/>
      <c r="KLQ43" s="161"/>
      <c r="KLR43" s="164"/>
      <c r="KLS43" s="161"/>
      <c r="KLT43" s="164"/>
      <c r="KLU43" s="161"/>
      <c r="KLV43" s="164"/>
      <c r="KLW43" s="161"/>
      <c r="KLX43" s="164"/>
      <c r="KLY43" s="161"/>
      <c r="KLZ43" s="164"/>
      <c r="KMA43" s="161"/>
      <c r="KMB43" s="164"/>
      <c r="KMC43" s="161"/>
      <c r="KMD43" s="164"/>
      <c r="KME43" s="161"/>
      <c r="KMF43" s="164"/>
      <c r="KMG43" s="161"/>
      <c r="KMH43" s="164"/>
      <c r="KMI43" s="161"/>
      <c r="KMJ43" s="164"/>
      <c r="KMK43" s="161"/>
      <c r="KML43" s="164"/>
      <c r="KMM43" s="161"/>
      <c r="KMN43" s="164"/>
      <c r="KMO43" s="161"/>
      <c r="KMP43" s="164"/>
      <c r="KMQ43" s="161"/>
      <c r="KMR43" s="164"/>
      <c r="KMS43" s="161"/>
      <c r="KMT43" s="164"/>
      <c r="KMU43" s="161"/>
      <c r="KMV43" s="164"/>
      <c r="KMW43" s="161"/>
      <c r="KMX43" s="164"/>
      <c r="KMY43" s="161"/>
      <c r="KMZ43" s="164"/>
      <c r="KNA43" s="161"/>
      <c r="KNB43" s="164"/>
      <c r="KNC43" s="161"/>
      <c r="KND43" s="164"/>
      <c r="KNE43" s="161"/>
      <c r="KNF43" s="164"/>
      <c r="KNG43" s="161"/>
      <c r="KNH43" s="164"/>
      <c r="KNI43" s="161"/>
      <c r="KNJ43" s="164"/>
      <c r="KNK43" s="161"/>
      <c r="KNL43" s="164"/>
      <c r="KNM43" s="161"/>
      <c r="KNN43" s="164"/>
      <c r="KNO43" s="161"/>
      <c r="KNP43" s="164"/>
      <c r="KNQ43" s="161"/>
      <c r="KNR43" s="164"/>
      <c r="KNS43" s="161"/>
      <c r="KNT43" s="164"/>
      <c r="KNU43" s="161"/>
      <c r="KNV43" s="164"/>
      <c r="KNW43" s="161"/>
      <c r="KNX43" s="164"/>
      <c r="KNY43" s="161"/>
      <c r="KNZ43" s="164"/>
      <c r="KOA43" s="161"/>
      <c r="KOB43" s="164"/>
      <c r="KOC43" s="161"/>
      <c r="KOD43" s="164"/>
      <c r="KOE43" s="161"/>
      <c r="KOF43" s="164"/>
      <c r="KOG43" s="161"/>
      <c r="KOH43" s="164"/>
      <c r="KOI43" s="161"/>
      <c r="KOJ43" s="164"/>
      <c r="KOK43" s="161"/>
      <c r="KOL43" s="164"/>
      <c r="KOM43" s="161"/>
      <c r="KON43" s="164"/>
      <c r="KOO43" s="161"/>
      <c r="KOP43" s="164"/>
      <c r="KOQ43" s="161"/>
      <c r="KOR43" s="164"/>
      <c r="KOS43" s="161"/>
      <c r="KOT43" s="164"/>
      <c r="KOU43" s="161"/>
      <c r="KOV43" s="164"/>
      <c r="KOW43" s="161"/>
      <c r="KOX43" s="164"/>
      <c r="KOY43" s="161"/>
      <c r="KOZ43" s="164"/>
      <c r="KPA43" s="161"/>
      <c r="KPB43" s="164"/>
      <c r="KPC43" s="161"/>
      <c r="KPD43" s="164"/>
      <c r="KPE43" s="161"/>
      <c r="KPF43" s="164"/>
      <c r="KPG43" s="161"/>
      <c r="KPH43" s="164"/>
      <c r="KPI43" s="161"/>
      <c r="KPJ43" s="164"/>
      <c r="KPK43" s="161"/>
      <c r="KPL43" s="164"/>
      <c r="KPM43" s="161"/>
      <c r="KPN43" s="164"/>
      <c r="KPO43" s="161"/>
      <c r="KPP43" s="164"/>
      <c r="KPQ43" s="161"/>
      <c r="KPR43" s="164"/>
      <c r="KPS43" s="161"/>
      <c r="KPT43" s="164"/>
      <c r="KPU43" s="161"/>
      <c r="KPV43" s="164"/>
      <c r="KPW43" s="161"/>
      <c r="KPX43" s="164"/>
      <c r="KPY43" s="161"/>
      <c r="KPZ43" s="164"/>
      <c r="KQA43" s="161"/>
      <c r="KQB43" s="164"/>
      <c r="KQC43" s="161"/>
      <c r="KQD43" s="164"/>
      <c r="KQE43" s="161"/>
      <c r="KQF43" s="164"/>
      <c r="KQG43" s="161"/>
      <c r="KQH43" s="164"/>
      <c r="KQI43" s="161"/>
      <c r="KQJ43" s="164"/>
      <c r="KQK43" s="161"/>
      <c r="KQL43" s="164"/>
      <c r="KQM43" s="161"/>
      <c r="KQN43" s="164"/>
      <c r="KQO43" s="161"/>
      <c r="KQP43" s="164"/>
      <c r="KQQ43" s="161"/>
      <c r="KQR43" s="164"/>
      <c r="KQS43" s="161"/>
      <c r="KQT43" s="164"/>
      <c r="KQU43" s="161"/>
      <c r="KQV43" s="164"/>
      <c r="KQW43" s="161"/>
      <c r="KQX43" s="164"/>
      <c r="KQY43" s="161"/>
      <c r="KQZ43" s="164"/>
      <c r="KRA43" s="161"/>
      <c r="KRB43" s="164"/>
      <c r="KRC43" s="161"/>
      <c r="KRD43" s="164"/>
      <c r="KRE43" s="161"/>
      <c r="KRF43" s="164"/>
      <c r="KRG43" s="161"/>
      <c r="KRH43" s="164"/>
      <c r="KRI43" s="161"/>
      <c r="KRJ43" s="164"/>
      <c r="KRK43" s="161"/>
      <c r="KRL43" s="164"/>
      <c r="KRM43" s="161"/>
      <c r="KRN43" s="164"/>
      <c r="KRO43" s="161"/>
      <c r="KRP43" s="164"/>
      <c r="KRQ43" s="161"/>
      <c r="KRR43" s="164"/>
      <c r="KRS43" s="161"/>
      <c r="KRT43" s="164"/>
      <c r="KRU43" s="161"/>
      <c r="KRV43" s="164"/>
      <c r="KRW43" s="161"/>
      <c r="KRX43" s="164"/>
      <c r="KRY43" s="161"/>
      <c r="KRZ43" s="164"/>
      <c r="KSA43" s="161"/>
      <c r="KSB43" s="164"/>
      <c r="KSC43" s="161"/>
      <c r="KSD43" s="164"/>
      <c r="KSE43" s="161"/>
      <c r="KSF43" s="164"/>
      <c r="KSG43" s="161"/>
      <c r="KSH43" s="164"/>
      <c r="KSI43" s="161"/>
      <c r="KSJ43" s="164"/>
      <c r="KSK43" s="161"/>
      <c r="KSL43" s="164"/>
      <c r="KSM43" s="161"/>
      <c r="KSN43" s="164"/>
      <c r="KSO43" s="161"/>
      <c r="KSP43" s="164"/>
      <c r="KSQ43" s="161"/>
      <c r="KSR43" s="164"/>
      <c r="KSS43" s="161"/>
      <c r="KST43" s="164"/>
      <c r="KSU43" s="161"/>
      <c r="KSV43" s="164"/>
      <c r="KSW43" s="161"/>
      <c r="KSX43" s="164"/>
      <c r="KSY43" s="161"/>
      <c r="KSZ43" s="164"/>
      <c r="KTA43" s="161"/>
      <c r="KTB43" s="164"/>
      <c r="KTC43" s="161"/>
      <c r="KTD43" s="164"/>
      <c r="KTE43" s="161"/>
      <c r="KTF43" s="164"/>
      <c r="KTG43" s="161"/>
      <c r="KTH43" s="164"/>
      <c r="KTI43" s="161"/>
      <c r="KTJ43" s="164"/>
      <c r="KTK43" s="161"/>
      <c r="KTL43" s="164"/>
      <c r="KTM43" s="161"/>
      <c r="KTN43" s="164"/>
      <c r="KTO43" s="161"/>
      <c r="KTP43" s="164"/>
      <c r="KTQ43" s="161"/>
      <c r="KTR43" s="164"/>
      <c r="KTS43" s="161"/>
      <c r="KTT43" s="164"/>
      <c r="KTU43" s="161"/>
      <c r="KTV43" s="164"/>
      <c r="KTW43" s="161"/>
      <c r="KTX43" s="164"/>
      <c r="KTY43" s="161"/>
      <c r="KTZ43" s="164"/>
      <c r="KUA43" s="161"/>
      <c r="KUB43" s="164"/>
      <c r="KUC43" s="161"/>
      <c r="KUD43" s="164"/>
      <c r="KUE43" s="161"/>
      <c r="KUF43" s="164"/>
      <c r="KUG43" s="161"/>
      <c r="KUH43" s="164"/>
      <c r="KUI43" s="161"/>
      <c r="KUJ43" s="164"/>
      <c r="KUK43" s="161"/>
      <c r="KUL43" s="164"/>
      <c r="KUM43" s="161"/>
      <c r="KUN43" s="164"/>
      <c r="KUO43" s="161"/>
      <c r="KUP43" s="164"/>
      <c r="KUQ43" s="161"/>
      <c r="KUR43" s="164"/>
      <c r="KUS43" s="161"/>
      <c r="KUT43" s="164"/>
      <c r="KUU43" s="161"/>
      <c r="KUV43" s="164"/>
      <c r="KUW43" s="161"/>
      <c r="KUX43" s="164"/>
      <c r="KUY43" s="161"/>
      <c r="KUZ43" s="164"/>
      <c r="KVA43" s="161"/>
      <c r="KVB43" s="164"/>
      <c r="KVC43" s="161"/>
      <c r="KVD43" s="164"/>
      <c r="KVE43" s="161"/>
      <c r="KVF43" s="164"/>
      <c r="KVG43" s="161"/>
      <c r="KVH43" s="164"/>
      <c r="KVI43" s="161"/>
      <c r="KVJ43" s="164"/>
      <c r="KVK43" s="161"/>
      <c r="KVL43" s="164"/>
      <c r="KVM43" s="161"/>
      <c r="KVN43" s="164"/>
      <c r="KVO43" s="161"/>
      <c r="KVP43" s="164"/>
      <c r="KVQ43" s="161"/>
      <c r="KVR43" s="164"/>
      <c r="KVS43" s="161"/>
      <c r="KVT43" s="164"/>
      <c r="KVU43" s="161"/>
      <c r="KVV43" s="164"/>
      <c r="KVW43" s="161"/>
      <c r="KVX43" s="164"/>
      <c r="KVY43" s="161"/>
      <c r="KVZ43" s="164"/>
      <c r="KWA43" s="161"/>
      <c r="KWB43" s="164"/>
      <c r="KWC43" s="161"/>
      <c r="KWD43" s="164"/>
      <c r="KWE43" s="161"/>
      <c r="KWF43" s="164"/>
      <c r="KWG43" s="161"/>
      <c r="KWH43" s="164"/>
      <c r="KWI43" s="161"/>
      <c r="KWJ43" s="164"/>
      <c r="KWK43" s="161"/>
      <c r="KWL43" s="164"/>
      <c r="KWM43" s="161"/>
      <c r="KWN43" s="164"/>
      <c r="KWO43" s="161"/>
      <c r="KWP43" s="164"/>
      <c r="KWQ43" s="161"/>
      <c r="KWR43" s="164"/>
      <c r="KWS43" s="161"/>
      <c r="KWT43" s="164"/>
      <c r="KWU43" s="161"/>
      <c r="KWV43" s="164"/>
      <c r="KWW43" s="161"/>
      <c r="KWX43" s="164"/>
      <c r="KWY43" s="161"/>
      <c r="KWZ43" s="164"/>
      <c r="KXA43" s="161"/>
      <c r="KXB43" s="164"/>
      <c r="KXC43" s="161"/>
      <c r="KXD43" s="164"/>
      <c r="KXE43" s="161"/>
      <c r="KXF43" s="164"/>
      <c r="KXG43" s="161"/>
      <c r="KXH43" s="164"/>
      <c r="KXI43" s="161"/>
      <c r="KXJ43" s="164"/>
      <c r="KXK43" s="161"/>
      <c r="KXL43" s="164"/>
      <c r="KXM43" s="161"/>
      <c r="KXN43" s="164"/>
      <c r="KXO43" s="161"/>
      <c r="KXP43" s="164"/>
      <c r="KXQ43" s="161"/>
      <c r="KXR43" s="164"/>
      <c r="KXS43" s="161"/>
      <c r="KXT43" s="164"/>
      <c r="KXU43" s="161"/>
      <c r="KXV43" s="164"/>
      <c r="KXW43" s="161"/>
      <c r="KXX43" s="164"/>
      <c r="KXY43" s="161"/>
      <c r="KXZ43" s="164"/>
      <c r="KYA43" s="161"/>
      <c r="KYB43" s="164"/>
      <c r="KYC43" s="161"/>
      <c r="KYD43" s="164"/>
      <c r="KYE43" s="161"/>
      <c r="KYF43" s="164"/>
      <c r="KYG43" s="161"/>
      <c r="KYH43" s="164"/>
      <c r="KYI43" s="161"/>
      <c r="KYJ43" s="164"/>
      <c r="KYK43" s="161"/>
      <c r="KYL43" s="164"/>
      <c r="KYM43" s="161"/>
      <c r="KYN43" s="164"/>
      <c r="KYO43" s="161"/>
      <c r="KYP43" s="164"/>
      <c r="KYQ43" s="161"/>
      <c r="KYR43" s="164"/>
      <c r="KYS43" s="161"/>
      <c r="KYT43" s="164"/>
      <c r="KYU43" s="161"/>
      <c r="KYV43" s="164"/>
      <c r="KYW43" s="161"/>
      <c r="KYX43" s="164"/>
      <c r="KYY43" s="161"/>
      <c r="KYZ43" s="164"/>
      <c r="KZA43" s="161"/>
      <c r="KZB43" s="164"/>
      <c r="KZC43" s="161"/>
      <c r="KZD43" s="164"/>
      <c r="KZE43" s="161"/>
      <c r="KZF43" s="164"/>
      <c r="KZG43" s="161"/>
      <c r="KZH43" s="164"/>
      <c r="KZI43" s="161"/>
      <c r="KZJ43" s="164"/>
      <c r="KZK43" s="161"/>
      <c r="KZL43" s="164"/>
      <c r="KZM43" s="161"/>
      <c r="KZN43" s="164"/>
      <c r="KZO43" s="161"/>
      <c r="KZP43" s="164"/>
      <c r="KZQ43" s="161"/>
      <c r="KZR43" s="164"/>
      <c r="KZS43" s="161"/>
      <c r="KZT43" s="164"/>
      <c r="KZU43" s="161"/>
      <c r="KZV43" s="164"/>
      <c r="KZW43" s="161"/>
      <c r="KZX43" s="164"/>
      <c r="KZY43" s="161"/>
      <c r="KZZ43" s="164"/>
      <c r="LAA43" s="161"/>
      <c r="LAB43" s="164"/>
      <c r="LAC43" s="161"/>
      <c r="LAD43" s="164"/>
      <c r="LAE43" s="161"/>
      <c r="LAF43" s="164"/>
      <c r="LAG43" s="161"/>
      <c r="LAH43" s="164"/>
      <c r="LAI43" s="161"/>
      <c r="LAJ43" s="164"/>
      <c r="LAK43" s="161"/>
      <c r="LAL43" s="164"/>
      <c r="LAM43" s="161"/>
      <c r="LAN43" s="164"/>
      <c r="LAO43" s="161"/>
      <c r="LAP43" s="164"/>
      <c r="LAQ43" s="161"/>
      <c r="LAR43" s="164"/>
      <c r="LAS43" s="161"/>
      <c r="LAT43" s="164"/>
      <c r="LAU43" s="161"/>
      <c r="LAV43" s="164"/>
      <c r="LAW43" s="161"/>
      <c r="LAX43" s="164"/>
      <c r="LAY43" s="161"/>
      <c r="LAZ43" s="164"/>
      <c r="LBA43" s="161"/>
      <c r="LBB43" s="164"/>
      <c r="LBC43" s="161"/>
      <c r="LBD43" s="164"/>
      <c r="LBE43" s="161"/>
      <c r="LBF43" s="164"/>
      <c r="LBG43" s="161"/>
      <c r="LBH43" s="164"/>
      <c r="LBI43" s="161"/>
      <c r="LBJ43" s="164"/>
      <c r="LBK43" s="161"/>
      <c r="LBL43" s="164"/>
      <c r="LBM43" s="161"/>
      <c r="LBN43" s="164"/>
      <c r="LBO43" s="161"/>
      <c r="LBP43" s="164"/>
      <c r="LBQ43" s="161"/>
      <c r="LBR43" s="164"/>
      <c r="LBS43" s="161"/>
      <c r="LBT43" s="164"/>
      <c r="LBU43" s="161"/>
      <c r="LBV43" s="164"/>
      <c r="LBW43" s="161"/>
      <c r="LBX43" s="164"/>
      <c r="LBY43" s="161"/>
      <c r="LBZ43" s="164"/>
      <c r="LCA43" s="161"/>
      <c r="LCB43" s="164"/>
      <c r="LCC43" s="161"/>
      <c r="LCD43" s="164"/>
      <c r="LCE43" s="161"/>
      <c r="LCF43" s="164"/>
      <c r="LCG43" s="161"/>
      <c r="LCH43" s="164"/>
      <c r="LCI43" s="161"/>
      <c r="LCJ43" s="164"/>
      <c r="LCK43" s="161"/>
      <c r="LCL43" s="164"/>
      <c r="LCM43" s="161"/>
      <c r="LCN43" s="164"/>
      <c r="LCO43" s="161"/>
      <c r="LCP43" s="164"/>
      <c r="LCQ43" s="161"/>
      <c r="LCR43" s="164"/>
      <c r="LCS43" s="161"/>
      <c r="LCT43" s="164"/>
      <c r="LCU43" s="161"/>
      <c r="LCV43" s="164"/>
      <c r="LCW43" s="161"/>
      <c r="LCX43" s="164"/>
      <c r="LCY43" s="161"/>
      <c r="LCZ43" s="164"/>
      <c r="LDA43" s="161"/>
      <c r="LDB43" s="164"/>
      <c r="LDC43" s="161"/>
      <c r="LDD43" s="164"/>
      <c r="LDE43" s="161"/>
      <c r="LDF43" s="164"/>
      <c r="LDG43" s="161"/>
      <c r="LDH43" s="164"/>
      <c r="LDI43" s="161"/>
      <c r="LDJ43" s="164"/>
      <c r="LDK43" s="161"/>
      <c r="LDL43" s="164"/>
      <c r="LDM43" s="161"/>
      <c r="LDN43" s="164"/>
      <c r="LDO43" s="161"/>
      <c r="LDP43" s="164"/>
      <c r="LDQ43" s="161"/>
      <c r="LDR43" s="164"/>
      <c r="LDS43" s="161"/>
      <c r="LDT43" s="164"/>
      <c r="LDU43" s="161"/>
      <c r="LDV43" s="164"/>
      <c r="LDW43" s="161"/>
      <c r="LDX43" s="164"/>
      <c r="LDY43" s="161"/>
      <c r="LDZ43" s="164"/>
      <c r="LEA43" s="161"/>
      <c r="LEB43" s="164"/>
      <c r="LEC43" s="161"/>
      <c r="LED43" s="164"/>
      <c r="LEE43" s="161"/>
      <c r="LEF43" s="164"/>
      <c r="LEG43" s="161"/>
      <c r="LEH43" s="164"/>
      <c r="LEI43" s="161"/>
      <c r="LEJ43" s="164"/>
      <c r="LEK43" s="161"/>
      <c r="LEL43" s="164"/>
      <c r="LEM43" s="161"/>
      <c r="LEN43" s="164"/>
      <c r="LEO43" s="161"/>
      <c r="LEP43" s="164"/>
      <c r="LEQ43" s="161"/>
      <c r="LER43" s="164"/>
      <c r="LES43" s="161"/>
      <c r="LET43" s="164"/>
      <c r="LEU43" s="161"/>
      <c r="LEV43" s="164"/>
      <c r="LEW43" s="161"/>
      <c r="LEX43" s="164"/>
      <c r="LEY43" s="161"/>
      <c r="LEZ43" s="164"/>
      <c r="LFA43" s="161"/>
      <c r="LFB43" s="164"/>
      <c r="LFC43" s="161"/>
      <c r="LFD43" s="164"/>
      <c r="LFE43" s="161"/>
      <c r="LFF43" s="164"/>
      <c r="LFG43" s="161"/>
      <c r="LFH43" s="164"/>
      <c r="LFI43" s="161"/>
      <c r="LFJ43" s="164"/>
      <c r="LFK43" s="161"/>
      <c r="LFL43" s="164"/>
      <c r="LFM43" s="161"/>
      <c r="LFN43" s="164"/>
      <c r="LFO43" s="161"/>
      <c r="LFP43" s="164"/>
      <c r="LFQ43" s="161"/>
      <c r="LFR43" s="164"/>
      <c r="LFS43" s="161"/>
      <c r="LFT43" s="164"/>
      <c r="LFU43" s="161"/>
      <c r="LFV43" s="164"/>
      <c r="LFW43" s="161"/>
      <c r="LFX43" s="164"/>
      <c r="LFY43" s="161"/>
      <c r="LFZ43" s="164"/>
      <c r="LGA43" s="161"/>
      <c r="LGB43" s="164"/>
      <c r="LGC43" s="161"/>
      <c r="LGD43" s="164"/>
      <c r="LGE43" s="161"/>
      <c r="LGF43" s="164"/>
      <c r="LGG43" s="161"/>
      <c r="LGH43" s="164"/>
      <c r="LGI43" s="161"/>
      <c r="LGJ43" s="164"/>
      <c r="LGK43" s="161"/>
      <c r="LGL43" s="164"/>
      <c r="LGM43" s="161"/>
      <c r="LGN43" s="164"/>
      <c r="LGO43" s="161"/>
      <c r="LGP43" s="164"/>
      <c r="LGQ43" s="161"/>
      <c r="LGR43" s="164"/>
      <c r="LGS43" s="161"/>
      <c r="LGT43" s="164"/>
      <c r="LGU43" s="161"/>
      <c r="LGV43" s="164"/>
      <c r="LGW43" s="161"/>
      <c r="LGX43" s="164"/>
      <c r="LGY43" s="161"/>
      <c r="LGZ43" s="164"/>
      <c r="LHA43" s="161"/>
      <c r="LHB43" s="164"/>
      <c r="LHC43" s="161"/>
      <c r="LHD43" s="164"/>
      <c r="LHE43" s="161"/>
      <c r="LHF43" s="164"/>
      <c r="LHG43" s="161"/>
      <c r="LHH43" s="164"/>
      <c r="LHI43" s="161"/>
      <c r="LHJ43" s="164"/>
      <c r="LHK43" s="161"/>
      <c r="LHL43" s="164"/>
      <c r="LHM43" s="161"/>
      <c r="LHN43" s="164"/>
      <c r="LHO43" s="161"/>
      <c r="LHP43" s="164"/>
      <c r="LHQ43" s="161"/>
      <c r="LHR43" s="164"/>
      <c r="LHS43" s="161"/>
      <c r="LHT43" s="164"/>
      <c r="LHU43" s="161"/>
      <c r="LHV43" s="164"/>
      <c r="LHW43" s="161"/>
      <c r="LHX43" s="164"/>
      <c r="LHY43" s="161"/>
      <c r="LHZ43" s="164"/>
      <c r="LIA43" s="161"/>
      <c r="LIB43" s="164"/>
      <c r="LIC43" s="161"/>
      <c r="LID43" s="164"/>
      <c r="LIE43" s="161"/>
      <c r="LIF43" s="164"/>
      <c r="LIG43" s="161"/>
      <c r="LIH43" s="164"/>
      <c r="LII43" s="161"/>
      <c r="LIJ43" s="164"/>
      <c r="LIK43" s="161"/>
      <c r="LIL43" s="164"/>
      <c r="LIM43" s="161"/>
      <c r="LIN43" s="164"/>
      <c r="LIO43" s="161"/>
      <c r="LIP43" s="164"/>
      <c r="LIQ43" s="161"/>
      <c r="LIR43" s="164"/>
      <c r="LIS43" s="161"/>
      <c r="LIT43" s="164"/>
      <c r="LIU43" s="161"/>
      <c r="LIV43" s="164"/>
      <c r="LIW43" s="161"/>
      <c r="LIX43" s="164"/>
      <c r="LIY43" s="161"/>
      <c r="LIZ43" s="164"/>
      <c r="LJA43" s="161"/>
      <c r="LJB43" s="164"/>
      <c r="LJC43" s="161"/>
      <c r="LJD43" s="164"/>
      <c r="LJE43" s="161"/>
      <c r="LJF43" s="164"/>
      <c r="LJG43" s="161"/>
      <c r="LJH43" s="164"/>
      <c r="LJI43" s="161"/>
      <c r="LJJ43" s="164"/>
      <c r="LJK43" s="161"/>
      <c r="LJL43" s="164"/>
      <c r="LJM43" s="161"/>
      <c r="LJN43" s="164"/>
      <c r="LJO43" s="161"/>
      <c r="LJP43" s="164"/>
      <c r="LJQ43" s="161"/>
      <c r="LJR43" s="164"/>
      <c r="LJS43" s="161"/>
      <c r="LJT43" s="164"/>
      <c r="LJU43" s="161"/>
      <c r="LJV43" s="164"/>
      <c r="LJW43" s="161"/>
      <c r="LJX43" s="164"/>
      <c r="LJY43" s="161"/>
      <c r="LJZ43" s="164"/>
      <c r="LKA43" s="161"/>
      <c r="LKB43" s="164"/>
      <c r="LKC43" s="161"/>
      <c r="LKD43" s="164"/>
      <c r="LKE43" s="161"/>
      <c r="LKF43" s="164"/>
      <c r="LKG43" s="161"/>
      <c r="LKH43" s="164"/>
      <c r="LKI43" s="161"/>
      <c r="LKJ43" s="164"/>
      <c r="LKK43" s="161"/>
      <c r="LKL43" s="164"/>
      <c r="LKM43" s="161"/>
      <c r="LKN43" s="164"/>
      <c r="LKO43" s="161"/>
      <c r="LKP43" s="164"/>
      <c r="LKQ43" s="161"/>
      <c r="LKR43" s="164"/>
      <c r="LKS43" s="161"/>
      <c r="LKT43" s="164"/>
      <c r="LKU43" s="161"/>
      <c r="LKV43" s="164"/>
      <c r="LKW43" s="161"/>
      <c r="LKX43" s="164"/>
      <c r="LKY43" s="161"/>
      <c r="LKZ43" s="164"/>
      <c r="LLA43" s="161"/>
      <c r="LLB43" s="164"/>
      <c r="LLC43" s="161"/>
      <c r="LLD43" s="164"/>
      <c r="LLE43" s="161"/>
      <c r="LLF43" s="164"/>
      <c r="LLG43" s="161"/>
      <c r="LLH43" s="164"/>
      <c r="LLI43" s="161"/>
      <c r="LLJ43" s="164"/>
      <c r="LLK43" s="161"/>
      <c r="LLL43" s="164"/>
      <c r="LLM43" s="161"/>
      <c r="LLN43" s="164"/>
      <c r="LLO43" s="161"/>
      <c r="LLP43" s="164"/>
      <c r="LLQ43" s="161"/>
      <c r="LLR43" s="164"/>
      <c r="LLS43" s="161"/>
      <c r="LLT43" s="164"/>
      <c r="LLU43" s="161"/>
      <c r="LLV43" s="164"/>
      <c r="LLW43" s="161"/>
      <c r="LLX43" s="164"/>
      <c r="LLY43" s="161"/>
      <c r="LLZ43" s="164"/>
      <c r="LMA43" s="161"/>
      <c r="LMB43" s="164"/>
      <c r="LMC43" s="161"/>
      <c r="LMD43" s="164"/>
      <c r="LME43" s="161"/>
      <c r="LMF43" s="164"/>
      <c r="LMG43" s="161"/>
      <c r="LMH43" s="164"/>
      <c r="LMI43" s="161"/>
      <c r="LMJ43" s="164"/>
      <c r="LMK43" s="161"/>
      <c r="LML43" s="164"/>
      <c r="LMM43" s="161"/>
      <c r="LMN43" s="164"/>
      <c r="LMO43" s="161"/>
      <c r="LMP43" s="164"/>
      <c r="LMQ43" s="161"/>
      <c r="LMR43" s="164"/>
      <c r="LMS43" s="161"/>
      <c r="LMT43" s="164"/>
      <c r="LMU43" s="161"/>
      <c r="LMV43" s="164"/>
      <c r="LMW43" s="161"/>
      <c r="LMX43" s="164"/>
      <c r="LMY43" s="161"/>
      <c r="LMZ43" s="164"/>
      <c r="LNA43" s="161"/>
      <c r="LNB43" s="164"/>
      <c r="LNC43" s="161"/>
      <c r="LND43" s="164"/>
      <c r="LNE43" s="161"/>
      <c r="LNF43" s="164"/>
      <c r="LNG43" s="161"/>
      <c r="LNH43" s="164"/>
      <c r="LNI43" s="161"/>
      <c r="LNJ43" s="164"/>
      <c r="LNK43" s="161"/>
      <c r="LNL43" s="164"/>
      <c r="LNM43" s="161"/>
      <c r="LNN43" s="164"/>
      <c r="LNO43" s="161"/>
      <c r="LNP43" s="164"/>
      <c r="LNQ43" s="161"/>
      <c r="LNR43" s="164"/>
      <c r="LNS43" s="161"/>
      <c r="LNT43" s="164"/>
      <c r="LNU43" s="161"/>
      <c r="LNV43" s="164"/>
      <c r="LNW43" s="161"/>
      <c r="LNX43" s="164"/>
      <c r="LNY43" s="161"/>
      <c r="LNZ43" s="164"/>
      <c r="LOA43" s="161"/>
      <c r="LOB43" s="164"/>
      <c r="LOC43" s="161"/>
      <c r="LOD43" s="164"/>
      <c r="LOE43" s="161"/>
      <c r="LOF43" s="164"/>
      <c r="LOG43" s="161"/>
      <c r="LOH43" s="164"/>
      <c r="LOI43" s="161"/>
      <c r="LOJ43" s="164"/>
      <c r="LOK43" s="161"/>
      <c r="LOL43" s="164"/>
      <c r="LOM43" s="161"/>
      <c r="LON43" s="164"/>
      <c r="LOO43" s="161"/>
      <c r="LOP43" s="164"/>
      <c r="LOQ43" s="161"/>
      <c r="LOR43" s="164"/>
      <c r="LOS43" s="161"/>
      <c r="LOT43" s="164"/>
      <c r="LOU43" s="161"/>
      <c r="LOV43" s="164"/>
      <c r="LOW43" s="161"/>
      <c r="LOX43" s="164"/>
      <c r="LOY43" s="161"/>
      <c r="LOZ43" s="164"/>
      <c r="LPA43" s="161"/>
      <c r="LPB43" s="164"/>
      <c r="LPC43" s="161"/>
      <c r="LPD43" s="164"/>
      <c r="LPE43" s="161"/>
      <c r="LPF43" s="164"/>
      <c r="LPG43" s="161"/>
      <c r="LPH43" s="164"/>
      <c r="LPI43" s="161"/>
      <c r="LPJ43" s="164"/>
      <c r="LPK43" s="161"/>
      <c r="LPL43" s="164"/>
      <c r="LPM43" s="161"/>
      <c r="LPN43" s="164"/>
      <c r="LPO43" s="161"/>
      <c r="LPP43" s="164"/>
      <c r="LPQ43" s="161"/>
      <c r="LPR43" s="164"/>
      <c r="LPS43" s="161"/>
      <c r="LPT43" s="164"/>
      <c r="LPU43" s="161"/>
      <c r="LPV43" s="164"/>
      <c r="LPW43" s="161"/>
      <c r="LPX43" s="164"/>
      <c r="LPY43" s="161"/>
      <c r="LPZ43" s="164"/>
      <c r="LQA43" s="161"/>
      <c r="LQB43" s="164"/>
      <c r="LQC43" s="161"/>
      <c r="LQD43" s="164"/>
      <c r="LQE43" s="161"/>
      <c r="LQF43" s="164"/>
      <c r="LQG43" s="161"/>
      <c r="LQH43" s="164"/>
      <c r="LQI43" s="161"/>
      <c r="LQJ43" s="164"/>
      <c r="LQK43" s="161"/>
      <c r="LQL43" s="164"/>
      <c r="LQM43" s="161"/>
      <c r="LQN43" s="164"/>
      <c r="LQO43" s="161"/>
      <c r="LQP43" s="164"/>
      <c r="LQQ43" s="161"/>
      <c r="LQR43" s="164"/>
      <c r="LQS43" s="161"/>
      <c r="LQT43" s="164"/>
      <c r="LQU43" s="161"/>
      <c r="LQV43" s="164"/>
      <c r="LQW43" s="161"/>
      <c r="LQX43" s="164"/>
      <c r="LQY43" s="161"/>
      <c r="LQZ43" s="164"/>
      <c r="LRA43" s="161"/>
      <c r="LRB43" s="164"/>
      <c r="LRC43" s="161"/>
      <c r="LRD43" s="164"/>
      <c r="LRE43" s="161"/>
      <c r="LRF43" s="164"/>
      <c r="LRG43" s="161"/>
      <c r="LRH43" s="164"/>
      <c r="LRI43" s="161"/>
      <c r="LRJ43" s="164"/>
      <c r="LRK43" s="161"/>
      <c r="LRL43" s="164"/>
      <c r="LRM43" s="161"/>
      <c r="LRN43" s="164"/>
      <c r="LRO43" s="161"/>
      <c r="LRP43" s="164"/>
      <c r="LRQ43" s="161"/>
      <c r="LRR43" s="164"/>
      <c r="LRS43" s="161"/>
      <c r="LRT43" s="164"/>
      <c r="LRU43" s="161"/>
      <c r="LRV43" s="164"/>
      <c r="LRW43" s="161"/>
      <c r="LRX43" s="164"/>
      <c r="LRY43" s="161"/>
      <c r="LRZ43" s="164"/>
      <c r="LSA43" s="161"/>
      <c r="LSB43" s="164"/>
      <c r="LSC43" s="161"/>
      <c r="LSD43" s="164"/>
      <c r="LSE43" s="161"/>
      <c r="LSF43" s="164"/>
      <c r="LSG43" s="161"/>
      <c r="LSH43" s="164"/>
      <c r="LSI43" s="161"/>
      <c r="LSJ43" s="164"/>
      <c r="LSK43" s="161"/>
      <c r="LSL43" s="164"/>
      <c r="LSM43" s="161"/>
      <c r="LSN43" s="164"/>
      <c r="LSO43" s="161"/>
      <c r="LSP43" s="164"/>
      <c r="LSQ43" s="161"/>
      <c r="LSR43" s="164"/>
      <c r="LSS43" s="161"/>
      <c r="LST43" s="164"/>
      <c r="LSU43" s="161"/>
      <c r="LSV43" s="164"/>
      <c r="LSW43" s="161"/>
      <c r="LSX43" s="164"/>
      <c r="LSY43" s="161"/>
      <c r="LSZ43" s="164"/>
      <c r="LTA43" s="161"/>
      <c r="LTB43" s="164"/>
      <c r="LTC43" s="161"/>
      <c r="LTD43" s="164"/>
      <c r="LTE43" s="161"/>
      <c r="LTF43" s="164"/>
      <c r="LTG43" s="161"/>
      <c r="LTH43" s="164"/>
      <c r="LTI43" s="161"/>
      <c r="LTJ43" s="164"/>
      <c r="LTK43" s="161"/>
      <c r="LTL43" s="164"/>
      <c r="LTM43" s="161"/>
      <c r="LTN43" s="164"/>
      <c r="LTO43" s="161"/>
      <c r="LTP43" s="164"/>
      <c r="LTQ43" s="161"/>
      <c r="LTR43" s="164"/>
      <c r="LTS43" s="161"/>
      <c r="LTT43" s="164"/>
      <c r="LTU43" s="161"/>
      <c r="LTV43" s="164"/>
      <c r="LTW43" s="161"/>
      <c r="LTX43" s="164"/>
      <c r="LTY43" s="161"/>
      <c r="LTZ43" s="164"/>
      <c r="LUA43" s="161"/>
      <c r="LUB43" s="164"/>
      <c r="LUC43" s="161"/>
      <c r="LUD43" s="164"/>
      <c r="LUE43" s="161"/>
      <c r="LUF43" s="164"/>
      <c r="LUG43" s="161"/>
      <c r="LUH43" s="164"/>
      <c r="LUI43" s="161"/>
      <c r="LUJ43" s="164"/>
      <c r="LUK43" s="161"/>
      <c r="LUL43" s="164"/>
      <c r="LUM43" s="161"/>
      <c r="LUN43" s="164"/>
      <c r="LUO43" s="161"/>
      <c r="LUP43" s="164"/>
      <c r="LUQ43" s="161"/>
      <c r="LUR43" s="164"/>
      <c r="LUS43" s="161"/>
      <c r="LUT43" s="164"/>
      <c r="LUU43" s="161"/>
      <c r="LUV43" s="164"/>
      <c r="LUW43" s="161"/>
      <c r="LUX43" s="164"/>
      <c r="LUY43" s="161"/>
      <c r="LUZ43" s="164"/>
      <c r="LVA43" s="161"/>
      <c r="LVB43" s="164"/>
      <c r="LVC43" s="161"/>
      <c r="LVD43" s="164"/>
      <c r="LVE43" s="161"/>
      <c r="LVF43" s="164"/>
      <c r="LVG43" s="161"/>
      <c r="LVH43" s="164"/>
      <c r="LVI43" s="161"/>
      <c r="LVJ43" s="164"/>
      <c r="LVK43" s="161"/>
      <c r="LVL43" s="164"/>
      <c r="LVM43" s="161"/>
      <c r="LVN43" s="164"/>
      <c r="LVO43" s="161"/>
      <c r="LVP43" s="164"/>
      <c r="LVQ43" s="161"/>
      <c r="LVR43" s="164"/>
      <c r="LVS43" s="161"/>
      <c r="LVT43" s="164"/>
      <c r="LVU43" s="161"/>
      <c r="LVV43" s="164"/>
      <c r="LVW43" s="161"/>
      <c r="LVX43" s="164"/>
      <c r="LVY43" s="161"/>
      <c r="LVZ43" s="164"/>
      <c r="LWA43" s="161"/>
      <c r="LWB43" s="164"/>
      <c r="LWC43" s="161"/>
      <c r="LWD43" s="164"/>
      <c r="LWE43" s="161"/>
      <c r="LWF43" s="164"/>
      <c r="LWG43" s="161"/>
      <c r="LWH43" s="164"/>
      <c r="LWI43" s="161"/>
      <c r="LWJ43" s="164"/>
      <c r="LWK43" s="161"/>
      <c r="LWL43" s="164"/>
      <c r="LWM43" s="161"/>
      <c r="LWN43" s="164"/>
      <c r="LWO43" s="161"/>
      <c r="LWP43" s="164"/>
      <c r="LWQ43" s="161"/>
      <c r="LWR43" s="164"/>
      <c r="LWS43" s="161"/>
      <c r="LWT43" s="164"/>
      <c r="LWU43" s="161"/>
      <c r="LWV43" s="164"/>
      <c r="LWW43" s="161"/>
      <c r="LWX43" s="164"/>
      <c r="LWY43" s="161"/>
      <c r="LWZ43" s="164"/>
      <c r="LXA43" s="161"/>
      <c r="LXB43" s="164"/>
      <c r="LXC43" s="161"/>
      <c r="LXD43" s="164"/>
      <c r="LXE43" s="161"/>
      <c r="LXF43" s="164"/>
      <c r="LXG43" s="161"/>
      <c r="LXH43" s="164"/>
      <c r="LXI43" s="161"/>
      <c r="LXJ43" s="164"/>
      <c r="LXK43" s="161"/>
      <c r="LXL43" s="164"/>
      <c r="LXM43" s="161"/>
      <c r="LXN43" s="164"/>
      <c r="LXO43" s="161"/>
      <c r="LXP43" s="164"/>
      <c r="LXQ43" s="161"/>
      <c r="LXR43" s="164"/>
      <c r="LXS43" s="161"/>
      <c r="LXT43" s="164"/>
      <c r="LXU43" s="161"/>
      <c r="LXV43" s="164"/>
      <c r="LXW43" s="161"/>
      <c r="LXX43" s="164"/>
      <c r="LXY43" s="161"/>
      <c r="LXZ43" s="164"/>
      <c r="LYA43" s="161"/>
      <c r="LYB43" s="164"/>
      <c r="LYC43" s="161"/>
      <c r="LYD43" s="164"/>
      <c r="LYE43" s="161"/>
      <c r="LYF43" s="164"/>
      <c r="LYG43" s="161"/>
      <c r="LYH43" s="164"/>
      <c r="LYI43" s="161"/>
      <c r="LYJ43" s="164"/>
      <c r="LYK43" s="161"/>
      <c r="LYL43" s="164"/>
      <c r="LYM43" s="161"/>
      <c r="LYN43" s="164"/>
      <c r="LYO43" s="161"/>
      <c r="LYP43" s="164"/>
      <c r="LYQ43" s="161"/>
      <c r="LYR43" s="164"/>
      <c r="LYS43" s="161"/>
      <c r="LYT43" s="164"/>
      <c r="LYU43" s="161"/>
      <c r="LYV43" s="164"/>
      <c r="LYW43" s="161"/>
      <c r="LYX43" s="164"/>
      <c r="LYY43" s="161"/>
      <c r="LYZ43" s="164"/>
      <c r="LZA43" s="161"/>
      <c r="LZB43" s="164"/>
      <c r="LZC43" s="161"/>
      <c r="LZD43" s="164"/>
      <c r="LZE43" s="161"/>
      <c r="LZF43" s="164"/>
      <c r="LZG43" s="161"/>
      <c r="LZH43" s="164"/>
      <c r="LZI43" s="161"/>
      <c r="LZJ43" s="164"/>
      <c r="LZK43" s="161"/>
      <c r="LZL43" s="164"/>
      <c r="LZM43" s="161"/>
      <c r="LZN43" s="164"/>
      <c r="LZO43" s="161"/>
      <c r="LZP43" s="164"/>
      <c r="LZQ43" s="161"/>
      <c r="LZR43" s="164"/>
      <c r="LZS43" s="161"/>
      <c r="LZT43" s="164"/>
      <c r="LZU43" s="161"/>
      <c r="LZV43" s="164"/>
      <c r="LZW43" s="161"/>
      <c r="LZX43" s="164"/>
      <c r="LZY43" s="161"/>
      <c r="LZZ43" s="164"/>
      <c r="MAA43" s="161"/>
      <c r="MAB43" s="164"/>
      <c r="MAC43" s="161"/>
      <c r="MAD43" s="164"/>
      <c r="MAE43" s="161"/>
      <c r="MAF43" s="164"/>
      <c r="MAG43" s="161"/>
      <c r="MAH43" s="164"/>
      <c r="MAI43" s="161"/>
      <c r="MAJ43" s="164"/>
      <c r="MAK43" s="161"/>
      <c r="MAL43" s="164"/>
      <c r="MAM43" s="161"/>
      <c r="MAN43" s="164"/>
      <c r="MAO43" s="161"/>
      <c r="MAP43" s="164"/>
      <c r="MAQ43" s="161"/>
      <c r="MAR43" s="164"/>
      <c r="MAS43" s="161"/>
      <c r="MAT43" s="164"/>
      <c r="MAU43" s="161"/>
      <c r="MAV43" s="164"/>
      <c r="MAW43" s="161"/>
      <c r="MAX43" s="164"/>
      <c r="MAY43" s="161"/>
      <c r="MAZ43" s="164"/>
      <c r="MBA43" s="161"/>
      <c r="MBB43" s="164"/>
      <c r="MBC43" s="161"/>
      <c r="MBD43" s="164"/>
      <c r="MBE43" s="161"/>
      <c r="MBF43" s="164"/>
      <c r="MBG43" s="161"/>
      <c r="MBH43" s="164"/>
      <c r="MBI43" s="161"/>
      <c r="MBJ43" s="164"/>
      <c r="MBK43" s="161"/>
      <c r="MBL43" s="164"/>
      <c r="MBM43" s="161"/>
      <c r="MBN43" s="164"/>
      <c r="MBO43" s="161"/>
      <c r="MBP43" s="164"/>
      <c r="MBQ43" s="161"/>
      <c r="MBR43" s="164"/>
      <c r="MBS43" s="161"/>
      <c r="MBT43" s="164"/>
      <c r="MBU43" s="161"/>
      <c r="MBV43" s="164"/>
      <c r="MBW43" s="161"/>
      <c r="MBX43" s="164"/>
      <c r="MBY43" s="161"/>
      <c r="MBZ43" s="164"/>
      <c r="MCA43" s="161"/>
      <c r="MCB43" s="164"/>
      <c r="MCC43" s="161"/>
      <c r="MCD43" s="164"/>
      <c r="MCE43" s="161"/>
      <c r="MCF43" s="164"/>
      <c r="MCG43" s="161"/>
      <c r="MCH43" s="164"/>
      <c r="MCI43" s="161"/>
      <c r="MCJ43" s="164"/>
      <c r="MCK43" s="161"/>
      <c r="MCL43" s="164"/>
      <c r="MCM43" s="161"/>
      <c r="MCN43" s="164"/>
      <c r="MCO43" s="161"/>
      <c r="MCP43" s="164"/>
      <c r="MCQ43" s="161"/>
      <c r="MCR43" s="164"/>
      <c r="MCS43" s="161"/>
      <c r="MCT43" s="164"/>
      <c r="MCU43" s="161"/>
      <c r="MCV43" s="164"/>
      <c r="MCW43" s="161"/>
      <c r="MCX43" s="164"/>
      <c r="MCY43" s="161"/>
      <c r="MCZ43" s="164"/>
      <c r="MDA43" s="161"/>
      <c r="MDB43" s="164"/>
      <c r="MDC43" s="161"/>
      <c r="MDD43" s="164"/>
      <c r="MDE43" s="161"/>
      <c r="MDF43" s="164"/>
      <c r="MDG43" s="161"/>
      <c r="MDH43" s="164"/>
      <c r="MDI43" s="161"/>
      <c r="MDJ43" s="164"/>
      <c r="MDK43" s="161"/>
      <c r="MDL43" s="164"/>
      <c r="MDM43" s="161"/>
      <c r="MDN43" s="164"/>
      <c r="MDO43" s="161"/>
      <c r="MDP43" s="164"/>
      <c r="MDQ43" s="161"/>
      <c r="MDR43" s="164"/>
      <c r="MDS43" s="161"/>
      <c r="MDT43" s="164"/>
      <c r="MDU43" s="161"/>
      <c r="MDV43" s="164"/>
      <c r="MDW43" s="161"/>
      <c r="MDX43" s="164"/>
      <c r="MDY43" s="161"/>
      <c r="MDZ43" s="164"/>
      <c r="MEA43" s="161"/>
      <c r="MEB43" s="164"/>
      <c r="MEC43" s="161"/>
      <c r="MED43" s="164"/>
      <c r="MEE43" s="161"/>
      <c r="MEF43" s="164"/>
      <c r="MEG43" s="161"/>
      <c r="MEH43" s="164"/>
      <c r="MEI43" s="161"/>
      <c r="MEJ43" s="164"/>
      <c r="MEK43" s="161"/>
      <c r="MEL43" s="164"/>
      <c r="MEM43" s="161"/>
      <c r="MEN43" s="164"/>
      <c r="MEO43" s="161"/>
      <c r="MEP43" s="164"/>
      <c r="MEQ43" s="161"/>
      <c r="MER43" s="164"/>
      <c r="MES43" s="161"/>
      <c r="MET43" s="164"/>
      <c r="MEU43" s="161"/>
      <c r="MEV43" s="164"/>
      <c r="MEW43" s="161"/>
      <c r="MEX43" s="164"/>
      <c r="MEY43" s="161"/>
      <c r="MEZ43" s="164"/>
      <c r="MFA43" s="161"/>
      <c r="MFB43" s="164"/>
      <c r="MFC43" s="161"/>
      <c r="MFD43" s="164"/>
      <c r="MFE43" s="161"/>
      <c r="MFF43" s="164"/>
      <c r="MFG43" s="161"/>
      <c r="MFH43" s="164"/>
      <c r="MFI43" s="161"/>
      <c r="MFJ43" s="164"/>
      <c r="MFK43" s="161"/>
      <c r="MFL43" s="164"/>
      <c r="MFM43" s="161"/>
      <c r="MFN43" s="164"/>
      <c r="MFO43" s="161"/>
      <c r="MFP43" s="164"/>
      <c r="MFQ43" s="161"/>
      <c r="MFR43" s="164"/>
      <c r="MFS43" s="161"/>
      <c r="MFT43" s="164"/>
      <c r="MFU43" s="161"/>
      <c r="MFV43" s="164"/>
      <c r="MFW43" s="161"/>
      <c r="MFX43" s="164"/>
      <c r="MFY43" s="161"/>
      <c r="MFZ43" s="164"/>
      <c r="MGA43" s="161"/>
      <c r="MGB43" s="164"/>
      <c r="MGC43" s="161"/>
      <c r="MGD43" s="164"/>
      <c r="MGE43" s="161"/>
      <c r="MGF43" s="164"/>
      <c r="MGG43" s="161"/>
      <c r="MGH43" s="164"/>
      <c r="MGI43" s="161"/>
      <c r="MGJ43" s="164"/>
      <c r="MGK43" s="161"/>
      <c r="MGL43" s="164"/>
      <c r="MGM43" s="161"/>
      <c r="MGN43" s="164"/>
      <c r="MGO43" s="161"/>
      <c r="MGP43" s="164"/>
      <c r="MGQ43" s="161"/>
      <c r="MGR43" s="164"/>
      <c r="MGS43" s="161"/>
      <c r="MGT43" s="164"/>
      <c r="MGU43" s="161"/>
      <c r="MGV43" s="164"/>
      <c r="MGW43" s="161"/>
      <c r="MGX43" s="164"/>
      <c r="MGY43" s="161"/>
      <c r="MGZ43" s="164"/>
      <c r="MHA43" s="161"/>
      <c r="MHB43" s="164"/>
      <c r="MHC43" s="161"/>
      <c r="MHD43" s="164"/>
      <c r="MHE43" s="161"/>
      <c r="MHF43" s="164"/>
      <c r="MHG43" s="161"/>
      <c r="MHH43" s="164"/>
      <c r="MHI43" s="161"/>
      <c r="MHJ43" s="164"/>
      <c r="MHK43" s="161"/>
      <c r="MHL43" s="164"/>
      <c r="MHM43" s="161"/>
      <c r="MHN43" s="164"/>
      <c r="MHO43" s="161"/>
      <c r="MHP43" s="164"/>
      <c r="MHQ43" s="161"/>
      <c r="MHR43" s="164"/>
      <c r="MHS43" s="161"/>
      <c r="MHT43" s="164"/>
      <c r="MHU43" s="161"/>
      <c r="MHV43" s="164"/>
      <c r="MHW43" s="161"/>
      <c r="MHX43" s="164"/>
      <c r="MHY43" s="161"/>
      <c r="MHZ43" s="164"/>
      <c r="MIA43" s="161"/>
      <c r="MIB43" s="164"/>
      <c r="MIC43" s="161"/>
      <c r="MID43" s="164"/>
      <c r="MIE43" s="161"/>
      <c r="MIF43" s="164"/>
      <c r="MIG43" s="161"/>
      <c r="MIH43" s="164"/>
      <c r="MII43" s="161"/>
      <c r="MIJ43" s="164"/>
      <c r="MIK43" s="161"/>
      <c r="MIL43" s="164"/>
      <c r="MIM43" s="161"/>
      <c r="MIN43" s="164"/>
      <c r="MIO43" s="161"/>
      <c r="MIP43" s="164"/>
      <c r="MIQ43" s="161"/>
      <c r="MIR43" s="164"/>
      <c r="MIS43" s="161"/>
      <c r="MIT43" s="164"/>
      <c r="MIU43" s="161"/>
      <c r="MIV43" s="164"/>
      <c r="MIW43" s="161"/>
      <c r="MIX43" s="164"/>
      <c r="MIY43" s="161"/>
      <c r="MIZ43" s="164"/>
      <c r="MJA43" s="161"/>
      <c r="MJB43" s="164"/>
      <c r="MJC43" s="161"/>
      <c r="MJD43" s="164"/>
      <c r="MJE43" s="161"/>
      <c r="MJF43" s="164"/>
      <c r="MJG43" s="161"/>
      <c r="MJH43" s="164"/>
      <c r="MJI43" s="161"/>
      <c r="MJJ43" s="164"/>
      <c r="MJK43" s="161"/>
      <c r="MJL43" s="164"/>
      <c r="MJM43" s="161"/>
      <c r="MJN43" s="164"/>
      <c r="MJO43" s="161"/>
      <c r="MJP43" s="164"/>
      <c r="MJQ43" s="161"/>
      <c r="MJR43" s="164"/>
      <c r="MJS43" s="161"/>
      <c r="MJT43" s="164"/>
      <c r="MJU43" s="161"/>
      <c r="MJV43" s="164"/>
      <c r="MJW43" s="161"/>
      <c r="MJX43" s="164"/>
      <c r="MJY43" s="161"/>
      <c r="MJZ43" s="164"/>
      <c r="MKA43" s="161"/>
      <c r="MKB43" s="164"/>
      <c r="MKC43" s="161"/>
      <c r="MKD43" s="164"/>
      <c r="MKE43" s="161"/>
      <c r="MKF43" s="164"/>
      <c r="MKG43" s="161"/>
      <c r="MKH43" s="164"/>
      <c r="MKI43" s="161"/>
      <c r="MKJ43" s="164"/>
      <c r="MKK43" s="161"/>
      <c r="MKL43" s="164"/>
      <c r="MKM43" s="161"/>
      <c r="MKN43" s="164"/>
      <c r="MKO43" s="161"/>
      <c r="MKP43" s="164"/>
      <c r="MKQ43" s="161"/>
      <c r="MKR43" s="164"/>
      <c r="MKS43" s="161"/>
      <c r="MKT43" s="164"/>
      <c r="MKU43" s="161"/>
      <c r="MKV43" s="164"/>
      <c r="MKW43" s="161"/>
      <c r="MKX43" s="164"/>
      <c r="MKY43" s="161"/>
      <c r="MKZ43" s="164"/>
      <c r="MLA43" s="161"/>
      <c r="MLB43" s="164"/>
      <c r="MLC43" s="161"/>
      <c r="MLD43" s="164"/>
      <c r="MLE43" s="161"/>
      <c r="MLF43" s="164"/>
      <c r="MLG43" s="161"/>
      <c r="MLH43" s="164"/>
      <c r="MLI43" s="161"/>
      <c r="MLJ43" s="164"/>
      <c r="MLK43" s="161"/>
      <c r="MLL43" s="164"/>
      <c r="MLM43" s="161"/>
      <c r="MLN43" s="164"/>
      <c r="MLO43" s="161"/>
      <c r="MLP43" s="164"/>
      <c r="MLQ43" s="161"/>
      <c r="MLR43" s="164"/>
      <c r="MLS43" s="161"/>
      <c r="MLT43" s="164"/>
      <c r="MLU43" s="161"/>
      <c r="MLV43" s="164"/>
      <c r="MLW43" s="161"/>
      <c r="MLX43" s="164"/>
      <c r="MLY43" s="161"/>
      <c r="MLZ43" s="164"/>
      <c r="MMA43" s="161"/>
      <c r="MMB43" s="164"/>
      <c r="MMC43" s="161"/>
      <c r="MMD43" s="164"/>
      <c r="MME43" s="161"/>
      <c r="MMF43" s="164"/>
      <c r="MMG43" s="161"/>
      <c r="MMH43" s="164"/>
      <c r="MMI43" s="161"/>
      <c r="MMJ43" s="164"/>
      <c r="MMK43" s="161"/>
      <c r="MML43" s="164"/>
      <c r="MMM43" s="161"/>
      <c r="MMN43" s="164"/>
      <c r="MMO43" s="161"/>
      <c r="MMP43" s="164"/>
      <c r="MMQ43" s="161"/>
      <c r="MMR43" s="164"/>
      <c r="MMS43" s="161"/>
      <c r="MMT43" s="164"/>
      <c r="MMU43" s="161"/>
      <c r="MMV43" s="164"/>
      <c r="MMW43" s="161"/>
      <c r="MMX43" s="164"/>
      <c r="MMY43" s="161"/>
      <c r="MMZ43" s="164"/>
      <c r="MNA43" s="161"/>
      <c r="MNB43" s="164"/>
      <c r="MNC43" s="161"/>
      <c r="MND43" s="164"/>
      <c r="MNE43" s="161"/>
      <c r="MNF43" s="164"/>
      <c r="MNG43" s="161"/>
      <c r="MNH43" s="164"/>
      <c r="MNI43" s="161"/>
      <c r="MNJ43" s="164"/>
      <c r="MNK43" s="161"/>
      <c r="MNL43" s="164"/>
      <c r="MNM43" s="161"/>
      <c r="MNN43" s="164"/>
      <c r="MNO43" s="161"/>
      <c r="MNP43" s="164"/>
      <c r="MNQ43" s="161"/>
      <c r="MNR43" s="164"/>
      <c r="MNS43" s="161"/>
      <c r="MNT43" s="164"/>
      <c r="MNU43" s="161"/>
      <c r="MNV43" s="164"/>
      <c r="MNW43" s="161"/>
      <c r="MNX43" s="164"/>
      <c r="MNY43" s="161"/>
      <c r="MNZ43" s="164"/>
      <c r="MOA43" s="161"/>
      <c r="MOB43" s="164"/>
      <c r="MOC43" s="161"/>
      <c r="MOD43" s="164"/>
      <c r="MOE43" s="161"/>
      <c r="MOF43" s="164"/>
      <c r="MOG43" s="161"/>
      <c r="MOH43" s="164"/>
      <c r="MOI43" s="161"/>
      <c r="MOJ43" s="164"/>
      <c r="MOK43" s="161"/>
      <c r="MOL43" s="164"/>
      <c r="MOM43" s="161"/>
      <c r="MON43" s="164"/>
      <c r="MOO43" s="161"/>
      <c r="MOP43" s="164"/>
      <c r="MOQ43" s="161"/>
      <c r="MOR43" s="164"/>
      <c r="MOS43" s="161"/>
      <c r="MOT43" s="164"/>
      <c r="MOU43" s="161"/>
      <c r="MOV43" s="164"/>
      <c r="MOW43" s="161"/>
      <c r="MOX43" s="164"/>
      <c r="MOY43" s="161"/>
      <c r="MOZ43" s="164"/>
      <c r="MPA43" s="161"/>
      <c r="MPB43" s="164"/>
      <c r="MPC43" s="161"/>
      <c r="MPD43" s="164"/>
      <c r="MPE43" s="161"/>
      <c r="MPF43" s="164"/>
      <c r="MPG43" s="161"/>
      <c r="MPH43" s="164"/>
      <c r="MPI43" s="161"/>
      <c r="MPJ43" s="164"/>
      <c r="MPK43" s="161"/>
      <c r="MPL43" s="164"/>
      <c r="MPM43" s="161"/>
      <c r="MPN43" s="164"/>
      <c r="MPO43" s="161"/>
      <c r="MPP43" s="164"/>
      <c r="MPQ43" s="161"/>
      <c r="MPR43" s="164"/>
      <c r="MPS43" s="161"/>
      <c r="MPT43" s="164"/>
      <c r="MPU43" s="161"/>
      <c r="MPV43" s="164"/>
      <c r="MPW43" s="161"/>
      <c r="MPX43" s="164"/>
      <c r="MPY43" s="161"/>
      <c r="MPZ43" s="164"/>
      <c r="MQA43" s="161"/>
      <c r="MQB43" s="164"/>
      <c r="MQC43" s="161"/>
      <c r="MQD43" s="164"/>
      <c r="MQE43" s="161"/>
      <c r="MQF43" s="164"/>
      <c r="MQG43" s="161"/>
      <c r="MQH43" s="164"/>
      <c r="MQI43" s="161"/>
      <c r="MQJ43" s="164"/>
      <c r="MQK43" s="161"/>
      <c r="MQL43" s="164"/>
      <c r="MQM43" s="161"/>
      <c r="MQN43" s="164"/>
      <c r="MQO43" s="161"/>
      <c r="MQP43" s="164"/>
      <c r="MQQ43" s="161"/>
      <c r="MQR43" s="164"/>
      <c r="MQS43" s="161"/>
      <c r="MQT43" s="164"/>
      <c r="MQU43" s="161"/>
      <c r="MQV43" s="164"/>
      <c r="MQW43" s="161"/>
      <c r="MQX43" s="164"/>
      <c r="MQY43" s="161"/>
      <c r="MQZ43" s="164"/>
      <c r="MRA43" s="161"/>
      <c r="MRB43" s="164"/>
      <c r="MRC43" s="161"/>
      <c r="MRD43" s="164"/>
      <c r="MRE43" s="161"/>
      <c r="MRF43" s="164"/>
      <c r="MRG43" s="161"/>
      <c r="MRH43" s="164"/>
      <c r="MRI43" s="161"/>
      <c r="MRJ43" s="164"/>
      <c r="MRK43" s="161"/>
      <c r="MRL43" s="164"/>
      <c r="MRM43" s="161"/>
      <c r="MRN43" s="164"/>
      <c r="MRO43" s="161"/>
      <c r="MRP43" s="164"/>
      <c r="MRQ43" s="161"/>
      <c r="MRR43" s="164"/>
      <c r="MRS43" s="161"/>
      <c r="MRT43" s="164"/>
      <c r="MRU43" s="161"/>
      <c r="MRV43" s="164"/>
      <c r="MRW43" s="161"/>
      <c r="MRX43" s="164"/>
      <c r="MRY43" s="161"/>
      <c r="MRZ43" s="164"/>
      <c r="MSA43" s="161"/>
      <c r="MSB43" s="164"/>
      <c r="MSC43" s="161"/>
      <c r="MSD43" s="164"/>
      <c r="MSE43" s="161"/>
      <c r="MSF43" s="164"/>
      <c r="MSG43" s="161"/>
      <c r="MSH43" s="164"/>
      <c r="MSI43" s="161"/>
      <c r="MSJ43" s="164"/>
      <c r="MSK43" s="161"/>
      <c r="MSL43" s="164"/>
      <c r="MSM43" s="161"/>
      <c r="MSN43" s="164"/>
      <c r="MSO43" s="161"/>
      <c r="MSP43" s="164"/>
      <c r="MSQ43" s="161"/>
      <c r="MSR43" s="164"/>
      <c r="MSS43" s="161"/>
      <c r="MST43" s="164"/>
      <c r="MSU43" s="161"/>
      <c r="MSV43" s="164"/>
      <c r="MSW43" s="161"/>
      <c r="MSX43" s="164"/>
      <c r="MSY43" s="161"/>
      <c r="MSZ43" s="164"/>
      <c r="MTA43" s="161"/>
      <c r="MTB43" s="164"/>
      <c r="MTC43" s="161"/>
      <c r="MTD43" s="164"/>
      <c r="MTE43" s="161"/>
      <c r="MTF43" s="164"/>
      <c r="MTG43" s="161"/>
      <c r="MTH43" s="164"/>
      <c r="MTI43" s="161"/>
      <c r="MTJ43" s="164"/>
      <c r="MTK43" s="161"/>
      <c r="MTL43" s="164"/>
      <c r="MTM43" s="161"/>
      <c r="MTN43" s="164"/>
      <c r="MTO43" s="161"/>
      <c r="MTP43" s="164"/>
      <c r="MTQ43" s="161"/>
      <c r="MTR43" s="164"/>
      <c r="MTS43" s="161"/>
      <c r="MTT43" s="164"/>
      <c r="MTU43" s="161"/>
      <c r="MTV43" s="164"/>
      <c r="MTW43" s="161"/>
      <c r="MTX43" s="164"/>
      <c r="MTY43" s="161"/>
      <c r="MTZ43" s="164"/>
      <c r="MUA43" s="161"/>
      <c r="MUB43" s="164"/>
      <c r="MUC43" s="161"/>
      <c r="MUD43" s="164"/>
      <c r="MUE43" s="161"/>
      <c r="MUF43" s="164"/>
      <c r="MUG43" s="161"/>
      <c r="MUH43" s="164"/>
      <c r="MUI43" s="161"/>
      <c r="MUJ43" s="164"/>
      <c r="MUK43" s="161"/>
      <c r="MUL43" s="164"/>
      <c r="MUM43" s="161"/>
      <c r="MUN43" s="164"/>
      <c r="MUO43" s="161"/>
      <c r="MUP43" s="164"/>
      <c r="MUQ43" s="161"/>
      <c r="MUR43" s="164"/>
      <c r="MUS43" s="161"/>
      <c r="MUT43" s="164"/>
      <c r="MUU43" s="161"/>
      <c r="MUV43" s="164"/>
      <c r="MUW43" s="161"/>
      <c r="MUX43" s="164"/>
      <c r="MUY43" s="161"/>
      <c r="MUZ43" s="164"/>
      <c r="MVA43" s="161"/>
      <c r="MVB43" s="164"/>
      <c r="MVC43" s="161"/>
      <c r="MVD43" s="164"/>
      <c r="MVE43" s="161"/>
      <c r="MVF43" s="164"/>
      <c r="MVG43" s="161"/>
      <c r="MVH43" s="164"/>
      <c r="MVI43" s="161"/>
      <c r="MVJ43" s="164"/>
      <c r="MVK43" s="161"/>
      <c r="MVL43" s="164"/>
      <c r="MVM43" s="161"/>
      <c r="MVN43" s="164"/>
      <c r="MVO43" s="161"/>
      <c r="MVP43" s="164"/>
      <c r="MVQ43" s="161"/>
      <c r="MVR43" s="164"/>
      <c r="MVS43" s="161"/>
      <c r="MVT43" s="164"/>
      <c r="MVU43" s="161"/>
      <c r="MVV43" s="164"/>
      <c r="MVW43" s="161"/>
      <c r="MVX43" s="164"/>
      <c r="MVY43" s="161"/>
      <c r="MVZ43" s="164"/>
      <c r="MWA43" s="161"/>
      <c r="MWB43" s="164"/>
      <c r="MWC43" s="161"/>
      <c r="MWD43" s="164"/>
      <c r="MWE43" s="161"/>
      <c r="MWF43" s="164"/>
      <c r="MWG43" s="161"/>
      <c r="MWH43" s="164"/>
      <c r="MWI43" s="161"/>
      <c r="MWJ43" s="164"/>
      <c r="MWK43" s="161"/>
      <c r="MWL43" s="164"/>
      <c r="MWM43" s="161"/>
      <c r="MWN43" s="164"/>
      <c r="MWO43" s="161"/>
      <c r="MWP43" s="164"/>
      <c r="MWQ43" s="161"/>
      <c r="MWR43" s="164"/>
      <c r="MWS43" s="161"/>
      <c r="MWT43" s="164"/>
      <c r="MWU43" s="161"/>
      <c r="MWV43" s="164"/>
      <c r="MWW43" s="161"/>
      <c r="MWX43" s="164"/>
      <c r="MWY43" s="161"/>
      <c r="MWZ43" s="164"/>
      <c r="MXA43" s="161"/>
      <c r="MXB43" s="164"/>
      <c r="MXC43" s="161"/>
      <c r="MXD43" s="164"/>
      <c r="MXE43" s="161"/>
      <c r="MXF43" s="164"/>
      <c r="MXG43" s="161"/>
      <c r="MXH43" s="164"/>
      <c r="MXI43" s="161"/>
      <c r="MXJ43" s="164"/>
      <c r="MXK43" s="161"/>
      <c r="MXL43" s="164"/>
      <c r="MXM43" s="161"/>
      <c r="MXN43" s="164"/>
      <c r="MXO43" s="161"/>
      <c r="MXP43" s="164"/>
      <c r="MXQ43" s="161"/>
      <c r="MXR43" s="164"/>
      <c r="MXS43" s="161"/>
      <c r="MXT43" s="164"/>
      <c r="MXU43" s="161"/>
      <c r="MXV43" s="164"/>
      <c r="MXW43" s="161"/>
      <c r="MXX43" s="164"/>
      <c r="MXY43" s="161"/>
      <c r="MXZ43" s="164"/>
      <c r="MYA43" s="161"/>
      <c r="MYB43" s="164"/>
      <c r="MYC43" s="161"/>
      <c r="MYD43" s="164"/>
      <c r="MYE43" s="161"/>
      <c r="MYF43" s="164"/>
      <c r="MYG43" s="161"/>
      <c r="MYH43" s="164"/>
      <c r="MYI43" s="161"/>
      <c r="MYJ43" s="164"/>
      <c r="MYK43" s="161"/>
      <c r="MYL43" s="164"/>
      <c r="MYM43" s="161"/>
      <c r="MYN43" s="164"/>
      <c r="MYO43" s="161"/>
      <c r="MYP43" s="164"/>
      <c r="MYQ43" s="161"/>
      <c r="MYR43" s="164"/>
      <c r="MYS43" s="161"/>
      <c r="MYT43" s="164"/>
      <c r="MYU43" s="161"/>
      <c r="MYV43" s="164"/>
      <c r="MYW43" s="161"/>
      <c r="MYX43" s="164"/>
      <c r="MYY43" s="161"/>
      <c r="MYZ43" s="164"/>
      <c r="MZA43" s="161"/>
      <c r="MZB43" s="164"/>
      <c r="MZC43" s="161"/>
      <c r="MZD43" s="164"/>
      <c r="MZE43" s="161"/>
      <c r="MZF43" s="164"/>
      <c r="MZG43" s="161"/>
      <c r="MZH43" s="164"/>
      <c r="MZI43" s="161"/>
      <c r="MZJ43" s="164"/>
      <c r="MZK43" s="161"/>
      <c r="MZL43" s="164"/>
      <c r="MZM43" s="161"/>
      <c r="MZN43" s="164"/>
      <c r="MZO43" s="161"/>
      <c r="MZP43" s="164"/>
      <c r="MZQ43" s="161"/>
      <c r="MZR43" s="164"/>
      <c r="MZS43" s="161"/>
      <c r="MZT43" s="164"/>
      <c r="MZU43" s="161"/>
      <c r="MZV43" s="164"/>
      <c r="MZW43" s="161"/>
      <c r="MZX43" s="164"/>
      <c r="MZY43" s="161"/>
      <c r="MZZ43" s="164"/>
      <c r="NAA43" s="161"/>
      <c r="NAB43" s="164"/>
      <c r="NAC43" s="161"/>
      <c r="NAD43" s="164"/>
      <c r="NAE43" s="161"/>
      <c r="NAF43" s="164"/>
      <c r="NAG43" s="161"/>
      <c r="NAH43" s="164"/>
      <c r="NAI43" s="161"/>
      <c r="NAJ43" s="164"/>
      <c r="NAK43" s="161"/>
      <c r="NAL43" s="164"/>
      <c r="NAM43" s="161"/>
      <c r="NAN43" s="164"/>
      <c r="NAO43" s="161"/>
      <c r="NAP43" s="164"/>
      <c r="NAQ43" s="161"/>
      <c r="NAR43" s="164"/>
      <c r="NAS43" s="161"/>
      <c r="NAT43" s="164"/>
      <c r="NAU43" s="161"/>
      <c r="NAV43" s="164"/>
      <c r="NAW43" s="161"/>
      <c r="NAX43" s="164"/>
      <c r="NAY43" s="161"/>
      <c r="NAZ43" s="164"/>
      <c r="NBA43" s="161"/>
      <c r="NBB43" s="164"/>
      <c r="NBC43" s="161"/>
      <c r="NBD43" s="164"/>
      <c r="NBE43" s="161"/>
      <c r="NBF43" s="164"/>
      <c r="NBG43" s="161"/>
      <c r="NBH43" s="164"/>
      <c r="NBI43" s="161"/>
      <c r="NBJ43" s="164"/>
      <c r="NBK43" s="161"/>
      <c r="NBL43" s="164"/>
      <c r="NBM43" s="161"/>
      <c r="NBN43" s="164"/>
      <c r="NBO43" s="161"/>
      <c r="NBP43" s="164"/>
      <c r="NBQ43" s="161"/>
      <c r="NBR43" s="164"/>
      <c r="NBS43" s="161"/>
      <c r="NBT43" s="164"/>
      <c r="NBU43" s="161"/>
      <c r="NBV43" s="164"/>
      <c r="NBW43" s="161"/>
      <c r="NBX43" s="164"/>
      <c r="NBY43" s="161"/>
      <c r="NBZ43" s="164"/>
      <c r="NCA43" s="161"/>
      <c r="NCB43" s="164"/>
      <c r="NCC43" s="161"/>
      <c r="NCD43" s="164"/>
      <c r="NCE43" s="161"/>
      <c r="NCF43" s="164"/>
      <c r="NCG43" s="161"/>
      <c r="NCH43" s="164"/>
      <c r="NCI43" s="161"/>
      <c r="NCJ43" s="164"/>
      <c r="NCK43" s="161"/>
      <c r="NCL43" s="164"/>
      <c r="NCM43" s="161"/>
      <c r="NCN43" s="164"/>
      <c r="NCO43" s="161"/>
      <c r="NCP43" s="164"/>
      <c r="NCQ43" s="161"/>
      <c r="NCR43" s="164"/>
      <c r="NCS43" s="161"/>
      <c r="NCT43" s="164"/>
      <c r="NCU43" s="161"/>
      <c r="NCV43" s="164"/>
      <c r="NCW43" s="161"/>
      <c r="NCX43" s="164"/>
      <c r="NCY43" s="161"/>
      <c r="NCZ43" s="164"/>
      <c r="NDA43" s="161"/>
      <c r="NDB43" s="164"/>
      <c r="NDC43" s="161"/>
      <c r="NDD43" s="164"/>
      <c r="NDE43" s="161"/>
      <c r="NDF43" s="164"/>
      <c r="NDG43" s="161"/>
      <c r="NDH43" s="164"/>
      <c r="NDI43" s="161"/>
      <c r="NDJ43" s="164"/>
      <c r="NDK43" s="161"/>
      <c r="NDL43" s="164"/>
      <c r="NDM43" s="161"/>
      <c r="NDN43" s="164"/>
      <c r="NDO43" s="161"/>
      <c r="NDP43" s="164"/>
      <c r="NDQ43" s="161"/>
      <c r="NDR43" s="164"/>
      <c r="NDS43" s="161"/>
      <c r="NDT43" s="164"/>
      <c r="NDU43" s="161"/>
      <c r="NDV43" s="164"/>
      <c r="NDW43" s="161"/>
      <c r="NDX43" s="164"/>
      <c r="NDY43" s="161"/>
      <c r="NDZ43" s="164"/>
      <c r="NEA43" s="161"/>
      <c r="NEB43" s="164"/>
      <c r="NEC43" s="161"/>
      <c r="NED43" s="164"/>
      <c r="NEE43" s="161"/>
      <c r="NEF43" s="164"/>
      <c r="NEG43" s="161"/>
      <c r="NEH43" s="164"/>
      <c r="NEI43" s="161"/>
      <c r="NEJ43" s="164"/>
      <c r="NEK43" s="161"/>
      <c r="NEL43" s="164"/>
      <c r="NEM43" s="161"/>
      <c r="NEN43" s="164"/>
      <c r="NEO43" s="161"/>
      <c r="NEP43" s="164"/>
      <c r="NEQ43" s="161"/>
      <c r="NER43" s="164"/>
      <c r="NES43" s="161"/>
      <c r="NET43" s="164"/>
      <c r="NEU43" s="161"/>
      <c r="NEV43" s="164"/>
      <c r="NEW43" s="161"/>
      <c r="NEX43" s="164"/>
      <c r="NEY43" s="161"/>
      <c r="NEZ43" s="164"/>
      <c r="NFA43" s="161"/>
      <c r="NFB43" s="164"/>
      <c r="NFC43" s="161"/>
      <c r="NFD43" s="164"/>
      <c r="NFE43" s="161"/>
      <c r="NFF43" s="164"/>
      <c r="NFG43" s="161"/>
      <c r="NFH43" s="164"/>
      <c r="NFI43" s="161"/>
      <c r="NFJ43" s="164"/>
      <c r="NFK43" s="161"/>
      <c r="NFL43" s="164"/>
      <c r="NFM43" s="161"/>
      <c r="NFN43" s="164"/>
      <c r="NFO43" s="161"/>
      <c r="NFP43" s="164"/>
      <c r="NFQ43" s="161"/>
      <c r="NFR43" s="164"/>
      <c r="NFS43" s="161"/>
      <c r="NFT43" s="164"/>
      <c r="NFU43" s="161"/>
      <c r="NFV43" s="164"/>
      <c r="NFW43" s="161"/>
      <c r="NFX43" s="164"/>
      <c r="NFY43" s="161"/>
      <c r="NFZ43" s="164"/>
      <c r="NGA43" s="161"/>
      <c r="NGB43" s="164"/>
      <c r="NGC43" s="161"/>
      <c r="NGD43" s="164"/>
      <c r="NGE43" s="161"/>
      <c r="NGF43" s="164"/>
      <c r="NGG43" s="161"/>
      <c r="NGH43" s="164"/>
      <c r="NGI43" s="161"/>
      <c r="NGJ43" s="164"/>
      <c r="NGK43" s="161"/>
      <c r="NGL43" s="164"/>
      <c r="NGM43" s="161"/>
      <c r="NGN43" s="164"/>
      <c r="NGO43" s="161"/>
      <c r="NGP43" s="164"/>
      <c r="NGQ43" s="161"/>
      <c r="NGR43" s="164"/>
      <c r="NGS43" s="161"/>
      <c r="NGT43" s="164"/>
      <c r="NGU43" s="161"/>
      <c r="NGV43" s="164"/>
      <c r="NGW43" s="161"/>
      <c r="NGX43" s="164"/>
      <c r="NGY43" s="161"/>
      <c r="NGZ43" s="164"/>
      <c r="NHA43" s="161"/>
      <c r="NHB43" s="164"/>
      <c r="NHC43" s="161"/>
      <c r="NHD43" s="164"/>
      <c r="NHE43" s="161"/>
      <c r="NHF43" s="164"/>
      <c r="NHG43" s="161"/>
      <c r="NHH43" s="164"/>
      <c r="NHI43" s="161"/>
      <c r="NHJ43" s="164"/>
      <c r="NHK43" s="161"/>
      <c r="NHL43" s="164"/>
      <c r="NHM43" s="161"/>
      <c r="NHN43" s="164"/>
      <c r="NHO43" s="161"/>
      <c r="NHP43" s="164"/>
      <c r="NHQ43" s="161"/>
      <c r="NHR43" s="164"/>
      <c r="NHS43" s="161"/>
      <c r="NHT43" s="164"/>
      <c r="NHU43" s="161"/>
      <c r="NHV43" s="164"/>
      <c r="NHW43" s="161"/>
      <c r="NHX43" s="164"/>
      <c r="NHY43" s="161"/>
      <c r="NHZ43" s="164"/>
      <c r="NIA43" s="161"/>
      <c r="NIB43" s="164"/>
      <c r="NIC43" s="161"/>
      <c r="NID43" s="164"/>
      <c r="NIE43" s="161"/>
      <c r="NIF43" s="164"/>
      <c r="NIG43" s="161"/>
      <c r="NIH43" s="164"/>
      <c r="NII43" s="161"/>
      <c r="NIJ43" s="164"/>
      <c r="NIK43" s="161"/>
      <c r="NIL43" s="164"/>
      <c r="NIM43" s="161"/>
      <c r="NIN43" s="164"/>
      <c r="NIO43" s="161"/>
      <c r="NIP43" s="164"/>
      <c r="NIQ43" s="161"/>
      <c r="NIR43" s="164"/>
      <c r="NIS43" s="161"/>
      <c r="NIT43" s="164"/>
      <c r="NIU43" s="161"/>
      <c r="NIV43" s="164"/>
      <c r="NIW43" s="161"/>
      <c r="NIX43" s="164"/>
      <c r="NIY43" s="161"/>
      <c r="NIZ43" s="164"/>
      <c r="NJA43" s="161"/>
      <c r="NJB43" s="164"/>
      <c r="NJC43" s="161"/>
      <c r="NJD43" s="164"/>
      <c r="NJE43" s="161"/>
      <c r="NJF43" s="164"/>
      <c r="NJG43" s="161"/>
      <c r="NJH43" s="164"/>
      <c r="NJI43" s="161"/>
      <c r="NJJ43" s="164"/>
      <c r="NJK43" s="161"/>
      <c r="NJL43" s="164"/>
      <c r="NJM43" s="161"/>
      <c r="NJN43" s="164"/>
      <c r="NJO43" s="161"/>
      <c r="NJP43" s="164"/>
      <c r="NJQ43" s="161"/>
      <c r="NJR43" s="164"/>
      <c r="NJS43" s="161"/>
      <c r="NJT43" s="164"/>
      <c r="NJU43" s="161"/>
      <c r="NJV43" s="164"/>
      <c r="NJW43" s="161"/>
      <c r="NJX43" s="164"/>
      <c r="NJY43" s="161"/>
      <c r="NJZ43" s="164"/>
      <c r="NKA43" s="161"/>
      <c r="NKB43" s="164"/>
      <c r="NKC43" s="161"/>
      <c r="NKD43" s="164"/>
      <c r="NKE43" s="161"/>
      <c r="NKF43" s="164"/>
      <c r="NKG43" s="161"/>
      <c r="NKH43" s="164"/>
      <c r="NKI43" s="161"/>
      <c r="NKJ43" s="164"/>
      <c r="NKK43" s="161"/>
      <c r="NKL43" s="164"/>
      <c r="NKM43" s="161"/>
      <c r="NKN43" s="164"/>
      <c r="NKO43" s="161"/>
      <c r="NKP43" s="164"/>
      <c r="NKQ43" s="161"/>
      <c r="NKR43" s="164"/>
      <c r="NKS43" s="161"/>
      <c r="NKT43" s="164"/>
      <c r="NKU43" s="161"/>
      <c r="NKV43" s="164"/>
      <c r="NKW43" s="161"/>
      <c r="NKX43" s="164"/>
      <c r="NKY43" s="161"/>
      <c r="NKZ43" s="164"/>
      <c r="NLA43" s="161"/>
      <c r="NLB43" s="164"/>
      <c r="NLC43" s="161"/>
      <c r="NLD43" s="164"/>
      <c r="NLE43" s="161"/>
      <c r="NLF43" s="164"/>
      <c r="NLG43" s="161"/>
      <c r="NLH43" s="164"/>
      <c r="NLI43" s="161"/>
      <c r="NLJ43" s="164"/>
      <c r="NLK43" s="161"/>
      <c r="NLL43" s="164"/>
      <c r="NLM43" s="161"/>
      <c r="NLN43" s="164"/>
      <c r="NLO43" s="161"/>
      <c r="NLP43" s="164"/>
      <c r="NLQ43" s="161"/>
      <c r="NLR43" s="164"/>
      <c r="NLS43" s="161"/>
      <c r="NLT43" s="164"/>
      <c r="NLU43" s="161"/>
      <c r="NLV43" s="164"/>
      <c r="NLW43" s="161"/>
      <c r="NLX43" s="164"/>
      <c r="NLY43" s="161"/>
      <c r="NLZ43" s="164"/>
      <c r="NMA43" s="161"/>
      <c r="NMB43" s="164"/>
      <c r="NMC43" s="161"/>
      <c r="NMD43" s="164"/>
      <c r="NME43" s="161"/>
      <c r="NMF43" s="164"/>
      <c r="NMG43" s="161"/>
      <c r="NMH43" s="164"/>
      <c r="NMI43" s="161"/>
      <c r="NMJ43" s="164"/>
      <c r="NMK43" s="161"/>
      <c r="NML43" s="164"/>
      <c r="NMM43" s="161"/>
      <c r="NMN43" s="164"/>
      <c r="NMO43" s="161"/>
      <c r="NMP43" s="164"/>
      <c r="NMQ43" s="161"/>
      <c r="NMR43" s="164"/>
      <c r="NMS43" s="161"/>
      <c r="NMT43" s="164"/>
      <c r="NMU43" s="161"/>
      <c r="NMV43" s="164"/>
      <c r="NMW43" s="161"/>
      <c r="NMX43" s="164"/>
      <c r="NMY43" s="161"/>
      <c r="NMZ43" s="164"/>
      <c r="NNA43" s="161"/>
      <c r="NNB43" s="164"/>
      <c r="NNC43" s="161"/>
      <c r="NND43" s="164"/>
      <c r="NNE43" s="161"/>
      <c r="NNF43" s="164"/>
      <c r="NNG43" s="161"/>
      <c r="NNH43" s="164"/>
      <c r="NNI43" s="161"/>
      <c r="NNJ43" s="164"/>
      <c r="NNK43" s="161"/>
      <c r="NNL43" s="164"/>
      <c r="NNM43" s="161"/>
      <c r="NNN43" s="164"/>
      <c r="NNO43" s="161"/>
      <c r="NNP43" s="164"/>
      <c r="NNQ43" s="161"/>
      <c r="NNR43" s="164"/>
      <c r="NNS43" s="161"/>
      <c r="NNT43" s="164"/>
      <c r="NNU43" s="161"/>
      <c r="NNV43" s="164"/>
      <c r="NNW43" s="161"/>
      <c r="NNX43" s="164"/>
      <c r="NNY43" s="161"/>
      <c r="NNZ43" s="164"/>
      <c r="NOA43" s="161"/>
      <c r="NOB43" s="164"/>
      <c r="NOC43" s="161"/>
      <c r="NOD43" s="164"/>
      <c r="NOE43" s="161"/>
      <c r="NOF43" s="164"/>
      <c r="NOG43" s="161"/>
      <c r="NOH43" s="164"/>
      <c r="NOI43" s="161"/>
      <c r="NOJ43" s="164"/>
      <c r="NOK43" s="161"/>
      <c r="NOL43" s="164"/>
      <c r="NOM43" s="161"/>
      <c r="NON43" s="164"/>
      <c r="NOO43" s="161"/>
      <c r="NOP43" s="164"/>
      <c r="NOQ43" s="161"/>
      <c r="NOR43" s="164"/>
      <c r="NOS43" s="161"/>
      <c r="NOT43" s="164"/>
      <c r="NOU43" s="161"/>
      <c r="NOV43" s="164"/>
      <c r="NOW43" s="161"/>
      <c r="NOX43" s="164"/>
      <c r="NOY43" s="161"/>
      <c r="NOZ43" s="164"/>
      <c r="NPA43" s="161"/>
      <c r="NPB43" s="164"/>
      <c r="NPC43" s="161"/>
      <c r="NPD43" s="164"/>
      <c r="NPE43" s="161"/>
      <c r="NPF43" s="164"/>
      <c r="NPG43" s="161"/>
      <c r="NPH43" s="164"/>
      <c r="NPI43" s="161"/>
      <c r="NPJ43" s="164"/>
      <c r="NPK43" s="161"/>
      <c r="NPL43" s="164"/>
      <c r="NPM43" s="161"/>
      <c r="NPN43" s="164"/>
      <c r="NPO43" s="161"/>
      <c r="NPP43" s="164"/>
      <c r="NPQ43" s="161"/>
      <c r="NPR43" s="164"/>
      <c r="NPS43" s="161"/>
      <c r="NPT43" s="164"/>
      <c r="NPU43" s="161"/>
      <c r="NPV43" s="164"/>
      <c r="NPW43" s="161"/>
      <c r="NPX43" s="164"/>
      <c r="NPY43" s="161"/>
      <c r="NPZ43" s="164"/>
      <c r="NQA43" s="161"/>
      <c r="NQB43" s="164"/>
      <c r="NQC43" s="161"/>
      <c r="NQD43" s="164"/>
      <c r="NQE43" s="161"/>
      <c r="NQF43" s="164"/>
      <c r="NQG43" s="161"/>
      <c r="NQH43" s="164"/>
      <c r="NQI43" s="161"/>
      <c r="NQJ43" s="164"/>
      <c r="NQK43" s="161"/>
      <c r="NQL43" s="164"/>
      <c r="NQM43" s="161"/>
      <c r="NQN43" s="164"/>
      <c r="NQO43" s="161"/>
      <c r="NQP43" s="164"/>
      <c r="NQQ43" s="161"/>
      <c r="NQR43" s="164"/>
      <c r="NQS43" s="161"/>
      <c r="NQT43" s="164"/>
      <c r="NQU43" s="161"/>
      <c r="NQV43" s="164"/>
      <c r="NQW43" s="161"/>
      <c r="NQX43" s="164"/>
      <c r="NQY43" s="161"/>
      <c r="NQZ43" s="164"/>
      <c r="NRA43" s="161"/>
      <c r="NRB43" s="164"/>
      <c r="NRC43" s="161"/>
      <c r="NRD43" s="164"/>
      <c r="NRE43" s="161"/>
      <c r="NRF43" s="164"/>
      <c r="NRG43" s="161"/>
      <c r="NRH43" s="164"/>
      <c r="NRI43" s="161"/>
      <c r="NRJ43" s="164"/>
      <c r="NRK43" s="161"/>
      <c r="NRL43" s="164"/>
      <c r="NRM43" s="161"/>
      <c r="NRN43" s="164"/>
      <c r="NRO43" s="161"/>
      <c r="NRP43" s="164"/>
      <c r="NRQ43" s="161"/>
      <c r="NRR43" s="164"/>
      <c r="NRS43" s="161"/>
      <c r="NRT43" s="164"/>
      <c r="NRU43" s="161"/>
      <c r="NRV43" s="164"/>
      <c r="NRW43" s="161"/>
      <c r="NRX43" s="164"/>
      <c r="NRY43" s="161"/>
      <c r="NRZ43" s="164"/>
      <c r="NSA43" s="161"/>
      <c r="NSB43" s="164"/>
      <c r="NSC43" s="161"/>
      <c r="NSD43" s="164"/>
      <c r="NSE43" s="161"/>
      <c r="NSF43" s="164"/>
      <c r="NSG43" s="161"/>
      <c r="NSH43" s="164"/>
      <c r="NSI43" s="161"/>
      <c r="NSJ43" s="164"/>
      <c r="NSK43" s="161"/>
      <c r="NSL43" s="164"/>
      <c r="NSM43" s="161"/>
      <c r="NSN43" s="164"/>
      <c r="NSO43" s="161"/>
      <c r="NSP43" s="164"/>
      <c r="NSQ43" s="161"/>
      <c r="NSR43" s="164"/>
      <c r="NSS43" s="161"/>
      <c r="NST43" s="164"/>
      <c r="NSU43" s="161"/>
      <c r="NSV43" s="164"/>
      <c r="NSW43" s="161"/>
      <c r="NSX43" s="164"/>
      <c r="NSY43" s="161"/>
      <c r="NSZ43" s="164"/>
      <c r="NTA43" s="161"/>
      <c r="NTB43" s="164"/>
      <c r="NTC43" s="161"/>
      <c r="NTD43" s="164"/>
      <c r="NTE43" s="161"/>
      <c r="NTF43" s="164"/>
      <c r="NTG43" s="161"/>
      <c r="NTH43" s="164"/>
      <c r="NTI43" s="161"/>
      <c r="NTJ43" s="164"/>
      <c r="NTK43" s="161"/>
      <c r="NTL43" s="164"/>
      <c r="NTM43" s="161"/>
      <c r="NTN43" s="164"/>
      <c r="NTO43" s="161"/>
      <c r="NTP43" s="164"/>
      <c r="NTQ43" s="161"/>
      <c r="NTR43" s="164"/>
      <c r="NTS43" s="161"/>
      <c r="NTT43" s="164"/>
      <c r="NTU43" s="161"/>
      <c r="NTV43" s="164"/>
      <c r="NTW43" s="161"/>
      <c r="NTX43" s="164"/>
      <c r="NTY43" s="161"/>
      <c r="NTZ43" s="164"/>
      <c r="NUA43" s="161"/>
      <c r="NUB43" s="164"/>
      <c r="NUC43" s="161"/>
      <c r="NUD43" s="164"/>
      <c r="NUE43" s="161"/>
      <c r="NUF43" s="164"/>
      <c r="NUG43" s="161"/>
      <c r="NUH43" s="164"/>
      <c r="NUI43" s="161"/>
      <c r="NUJ43" s="164"/>
      <c r="NUK43" s="161"/>
      <c r="NUL43" s="164"/>
      <c r="NUM43" s="161"/>
      <c r="NUN43" s="164"/>
      <c r="NUO43" s="161"/>
      <c r="NUP43" s="164"/>
      <c r="NUQ43" s="161"/>
      <c r="NUR43" s="164"/>
      <c r="NUS43" s="161"/>
      <c r="NUT43" s="164"/>
      <c r="NUU43" s="161"/>
      <c r="NUV43" s="164"/>
      <c r="NUW43" s="161"/>
      <c r="NUX43" s="164"/>
      <c r="NUY43" s="161"/>
      <c r="NUZ43" s="164"/>
      <c r="NVA43" s="161"/>
      <c r="NVB43" s="164"/>
      <c r="NVC43" s="161"/>
      <c r="NVD43" s="164"/>
      <c r="NVE43" s="161"/>
      <c r="NVF43" s="164"/>
      <c r="NVG43" s="161"/>
      <c r="NVH43" s="164"/>
      <c r="NVI43" s="161"/>
      <c r="NVJ43" s="164"/>
      <c r="NVK43" s="161"/>
      <c r="NVL43" s="164"/>
      <c r="NVM43" s="161"/>
      <c r="NVN43" s="164"/>
      <c r="NVO43" s="161"/>
      <c r="NVP43" s="164"/>
      <c r="NVQ43" s="161"/>
      <c r="NVR43" s="164"/>
      <c r="NVS43" s="161"/>
      <c r="NVT43" s="164"/>
      <c r="NVU43" s="161"/>
      <c r="NVV43" s="164"/>
      <c r="NVW43" s="161"/>
      <c r="NVX43" s="164"/>
      <c r="NVY43" s="161"/>
      <c r="NVZ43" s="164"/>
      <c r="NWA43" s="161"/>
      <c r="NWB43" s="164"/>
      <c r="NWC43" s="161"/>
      <c r="NWD43" s="164"/>
      <c r="NWE43" s="161"/>
      <c r="NWF43" s="164"/>
      <c r="NWG43" s="161"/>
      <c r="NWH43" s="164"/>
      <c r="NWI43" s="161"/>
      <c r="NWJ43" s="164"/>
      <c r="NWK43" s="161"/>
      <c r="NWL43" s="164"/>
      <c r="NWM43" s="161"/>
      <c r="NWN43" s="164"/>
      <c r="NWO43" s="161"/>
      <c r="NWP43" s="164"/>
      <c r="NWQ43" s="161"/>
      <c r="NWR43" s="164"/>
      <c r="NWS43" s="161"/>
      <c r="NWT43" s="164"/>
      <c r="NWU43" s="161"/>
      <c r="NWV43" s="164"/>
      <c r="NWW43" s="161"/>
      <c r="NWX43" s="164"/>
      <c r="NWY43" s="161"/>
      <c r="NWZ43" s="164"/>
      <c r="NXA43" s="161"/>
      <c r="NXB43" s="164"/>
      <c r="NXC43" s="161"/>
      <c r="NXD43" s="164"/>
      <c r="NXE43" s="161"/>
      <c r="NXF43" s="164"/>
      <c r="NXG43" s="161"/>
      <c r="NXH43" s="164"/>
      <c r="NXI43" s="161"/>
      <c r="NXJ43" s="164"/>
      <c r="NXK43" s="161"/>
      <c r="NXL43" s="164"/>
      <c r="NXM43" s="161"/>
      <c r="NXN43" s="164"/>
      <c r="NXO43" s="161"/>
      <c r="NXP43" s="164"/>
      <c r="NXQ43" s="161"/>
      <c r="NXR43" s="164"/>
      <c r="NXS43" s="161"/>
      <c r="NXT43" s="164"/>
      <c r="NXU43" s="161"/>
      <c r="NXV43" s="164"/>
      <c r="NXW43" s="161"/>
      <c r="NXX43" s="164"/>
      <c r="NXY43" s="161"/>
      <c r="NXZ43" s="164"/>
      <c r="NYA43" s="161"/>
      <c r="NYB43" s="164"/>
      <c r="NYC43" s="161"/>
      <c r="NYD43" s="164"/>
      <c r="NYE43" s="161"/>
      <c r="NYF43" s="164"/>
      <c r="NYG43" s="161"/>
      <c r="NYH43" s="164"/>
      <c r="NYI43" s="161"/>
      <c r="NYJ43" s="164"/>
      <c r="NYK43" s="161"/>
      <c r="NYL43" s="164"/>
      <c r="NYM43" s="161"/>
      <c r="NYN43" s="164"/>
      <c r="NYO43" s="161"/>
      <c r="NYP43" s="164"/>
      <c r="NYQ43" s="161"/>
      <c r="NYR43" s="164"/>
      <c r="NYS43" s="161"/>
      <c r="NYT43" s="164"/>
      <c r="NYU43" s="161"/>
      <c r="NYV43" s="164"/>
      <c r="NYW43" s="161"/>
      <c r="NYX43" s="164"/>
      <c r="NYY43" s="161"/>
      <c r="NYZ43" s="164"/>
      <c r="NZA43" s="161"/>
      <c r="NZB43" s="164"/>
      <c r="NZC43" s="161"/>
      <c r="NZD43" s="164"/>
      <c r="NZE43" s="161"/>
      <c r="NZF43" s="164"/>
      <c r="NZG43" s="161"/>
      <c r="NZH43" s="164"/>
      <c r="NZI43" s="161"/>
      <c r="NZJ43" s="164"/>
      <c r="NZK43" s="161"/>
      <c r="NZL43" s="164"/>
      <c r="NZM43" s="161"/>
      <c r="NZN43" s="164"/>
      <c r="NZO43" s="161"/>
      <c r="NZP43" s="164"/>
      <c r="NZQ43" s="161"/>
      <c r="NZR43" s="164"/>
      <c r="NZS43" s="161"/>
      <c r="NZT43" s="164"/>
      <c r="NZU43" s="161"/>
      <c r="NZV43" s="164"/>
      <c r="NZW43" s="161"/>
      <c r="NZX43" s="164"/>
      <c r="NZY43" s="161"/>
      <c r="NZZ43" s="164"/>
      <c r="OAA43" s="161"/>
      <c r="OAB43" s="164"/>
      <c r="OAC43" s="161"/>
      <c r="OAD43" s="164"/>
      <c r="OAE43" s="161"/>
      <c r="OAF43" s="164"/>
      <c r="OAG43" s="161"/>
      <c r="OAH43" s="164"/>
      <c r="OAI43" s="161"/>
      <c r="OAJ43" s="164"/>
      <c r="OAK43" s="161"/>
      <c r="OAL43" s="164"/>
      <c r="OAM43" s="161"/>
      <c r="OAN43" s="164"/>
      <c r="OAO43" s="161"/>
      <c r="OAP43" s="164"/>
      <c r="OAQ43" s="161"/>
      <c r="OAR43" s="164"/>
      <c r="OAS43" s="161"/>
      <c r="OAT43" s="164"/>
      <c r="OAU43" s="161"/>
      <c r="OAV43" s="164"/>
      <c r="OAW43" s="161"/>
      <c r="OAX43" s="164"/>
      <c r="OAY43" s="161"/>
      <c r="OAZ43" s="164"/>
      <c r="OBA43" s="161"/>
      <c r="OBB43" s="164"/>
      <c r="OBC43" s="161"/>
      <c r="OBD43" s="164"/>
      <c r="OBE43" s="161"/>
      <c r="OBF43" s="164"/>
      <c r="OBG43" s="161"/>
      <c r="OBH43" s="164"/>
      <c r="OBI43" s="161"/>
      <c r="OBJ43" s="164"/>
      <c r="OBK43" s="161"/>
      <c r="OBL43" s="164"/>
      <c r="OBM43" s="161"/>
      <c r="OBN43" s="164"/>
      <c r="OBO43" s="161"/>
      <c r="OBP43" s="164"/>
      <c r="OBQ43" s="161"/>
      <c r="OBR43" s="164"/>
      <c r="OBS43" s="161"/>
      <c r="OBT43" s="164"/>
      <c r="OBU43" s="161"/>
      <c r="OBV43" s="164"/>
      <c r="OBW43" s="161"/>
      <c r="OBX43" s="164"/>
      <c r="OBY43" s="161"/>
      <c r="OBZ43" s="164"/>
      <c r="OCA43" s="161"/>
      <c r="OCB43" s="164"/>
      <c r="OCC43" s="161"/>
      <c r="OCD43" s="164"/>
      <c r="OCE43" s="161"/>
      <c r="OCF43" s="164"/>
      <c r="OCG43" s="161"/>
      <c r="OCH43" s="164"/>
      <c r="OCI43" s="161"/>
      <c r="OCJ43" s="164"/>
      <c r="OCK43" s="161"/>
      <c r="OCL43" s="164"/>
      <c r="OCM43" s="161"/>
      <c r="OCN43" s="164"/>
      <c r="OCO43" s="161"/>
      <c r="OCP43" s="164"/>
      <c r="OCQ43" s="161"/>
      <c r="OCR43" s="164"/>
      <c r="OCS43" s="161"/>
      <c r="OCT43" s="164"/>
      <c r="OCU43" s="161"/>
      <c r="OCV43" s="164"/>
      <c r="OCW43" s="161"/>
      <c r="OCX43" s="164"/>
      <c r="OCY43" s="161"/>
      <c r="OCZ43" s="164"/>
      <c r="ODA43" s="161"/>
      <c r="ODB43" s="164"/>
      <c r="ODC43" s="161"/>
      <c r="ODD43" s="164"/>
      <c r="ODE43" s="161"/>
      <c r="ODF43" s="164"/>
      <c r="ODG43" s="161"/>
      <c r="ODH43" s="164"/>
      <c r="ODI43" s="161"/>
      <c r="ODJ43" s="164"/>
      <c r="ODK43" s="161"/>
      <c r="ODL43" s="164"/>
      <c r="ODM43" s="161"/>
      <c r="ODN43" s="164"/>
      <c r="ODO43" s="161"/>
      <c r="ODP43" s="164"/>
      <c r="ODQ43" s="161"/>
      <c r="ODR43" s="164"/>
      <c r="ODS43" s="161"/>
      <c r="ODT43" s="164"/>
      <c r="ODU43" s="161"/>
      <c r="ODV43" s="164"/>
      <c r="ODW43" s="161"/>
      <c r="ODX43" s="164"/>
      <c r="ODY43" s="161"/>
      <c r="ODZ43" s="164"/>
      <c r="OEA43" s="161"/>
      <c r="OEB43" s="164"/>
      <c r="OEC43" s="161"/>
      <c r="OED43" s="164"/>
      <c r="OEE43" s="161"/>
      <c r="OEF43" s="164"/>
      <c r="OEG43" s="161"/>
      <c r="OEH43" s="164"/>
      <c r="OEI43" s="161"/>
      <c r="OEJ43" s="164"/>
      <c r="OEK43" s="161"/>
      <c r="OEL43" s="164"/>
      <c r="OEM43" s="161"/>
      <c r="OEN43" s="164"/>
      <c r="OEO43" s="161"/>
      <c r="OEP43" s="164"/>
      <c r="OEQ43" s="161"/>
      <c r="OER43" s="164"/>
      <c r="OES43" s="161"/>
      <c r="OET43" s="164"/>
      <c r="OEU43" s="161"/>
      <c r="OEV43" s="164"/>
      <c r="OEW43" s="161"/>
      <c r="OEX43" s="164"/>
      <c r="OEY43" s="161"/>
      <c r="OEZ43" s="164"/>
      <c r="OFA43" s="161"/>
      <c r="OFB43" s="164"/>
      <c r="OFC43" s="161"/>
      <c r="OFD43" s="164"/>
      <c r="OFE43" s="161"/>
      <c r="OFF43" s="164"/>
      <c r="OFG43" s="161"/>
      <c r="OFH43" s="164"/>
      <c r="OFI43" s="161"/>
      <c r="OFJ43" s="164"/>
      <c r="OFK43" s="161"/>
      <c r="OFL43" s="164"/>
      <c r="OFM43" s="161"/>
      <c r="OFN43" s="164"/>
      <c r="OFO43" s="161"/>
      <c r="OFP43" s="164"/>
      <c r="OFQ43" s="161"/>
      <c r="OFR43" s="164"/>
      <c r="OFS43" s="161"/>
      <c r="OFT43" s="164"/>
      <c r="OFU43" s="161"/>
      <c r="OFV43" s="164"/>
      <c r="OFW43" s="161"/>
      <c r="OFX43" s="164"/>
      <c r="OFY43" s="161"/>
      <c r="OFZ43" s="164"/>
      <c r="OGA43" s="161"/>
      <c r="OGB43" s="164"/>
      <c r="OGC43" s="161"/>
      <c r="OGD43" s="164"/>
      <c r="OGE43" s="161"/>
      <c r="OGF43" s="164"/>
      <c r="OGG43" s="161"/>
      <c r="OGH43" s="164"/>
      <c r="OGI43" s="161"/>
      <c r="OGJ43" s="164"/>
      <c r="OGK43" s="161"/>
      <c r="OGL43" s="164"/>
      <c r="OGM43" s="161"/>
      <c r="OGN43" s="164"/>
      <c r="OGO43" s="161"/>
      <c r="OGP43" s="164"/>
      <c r="OGQ43" s="161"/>
      <c r="OGR43" s="164"/>
      <c r="OGS43" s="161"/>
      <c r="OGT43" s="164"/>
      <c r="OGU43" s="161"/>
      <c r="OGV43" s="164"/>
      <c r="OGW43" s="161"/>
      <c r="OGX43" s="164"/>
      <c r="OGY43" s="161"/>
      <c r="OGZ43" s="164"/>
      <c r="OHA43" s="161"/>
      <c r="OHB43" s="164"/>
      <c r="OHC43" s="161"/>
      <c r="OHD43" s="164"/>
      <c r="OHE43" s="161"/>
      <c r="OHF43" s="164"/>
      <c r="OHG43" s="161"/>
      <c r="OHH43" s="164"/>
      <c r="OHI43" s="161"/>
      <c r="OHJ43" s="164"/>
      <c r="OHK43" s="161"/>
      <c r="OHL43" s="164"/>
      <c r="OHM43" s="161"/>
      <c r="OHN43" s="164"/>
      <c r="OHO43" s="161"/>
      <c r="OHP43" s="164"/>
      <c r="OHQ43" s="161"/>
      <c r="OHR43" s="164"/>
      <c r="OHS43" s="161"/>
      <c r="OHT43" s="164"/>
      <c r="OHU43" s="161"/>
      <c r="OHV43" s="164"/>
      <c r="OHW43" s="161"/>
      <c r="OHX43" s="164"/>
      <c r="OHY43" s="161"/>
      <c r="OHZ43" s="164"/>
      <c r="OIA43" s="161"/>
      <c r="OIB43" s="164"/>
      <c r="OIC43" s="161"/>
      <c r="OID43" s="164"/>
      <c r="OIE43" s="161"/>
      <c r="OIF43" s="164"/>
      <c r="OIG43" s="161"/>
      <c r="OIH43" s="164"/>
      <c r="OII43" s="161"/>
      <c r="OIJ43" s="164"/>
      <c r="OIK43" s="161"/>
      <c r="OIL43" s="164"/>
      <c r="OIM43" s="161"/>
      <c r="OIN43" s="164"/>
      <c r="OIO43" s="161"/>
      <c r="OIP43" s="164"/>
      <c r="OIQ43" s="161"/>
      <c r="OIR43" s="164"/>
      <c r="OIS43" s="161"/>
      <c r="OIT43" s="164"/>
      <c r="OIU43" s="161"/>
      <c r="OIV43" s="164"/>
      <c r="OIW43" s="161"/>
      <c r="OIX43" s="164"/>
      <c r="OIY43" s="161"/>
      <c r="OIZ43" s="164"/>
      <c r="OJA43" s="161"/>
      <c r="OJB43" s="164"/>
      <c r="OJC43" s="161"/>
      <c r="OJD43" s="164"/>
      <c r="OJE43" s="161"/>
      <c r="OJF43" s="164"/>
      <c r="OJG43" s="161"/>
      <c r="OJH43" s="164"/>
      <c r="OJI43" s="161"/>
      <c r="OJJ43" s="164"/>
      <c r="OJK43" s="161"/>
      <c r="OJL43" s="164"/>
      <c r="OJM43" s="161"/>
      <c r="OJN43" s="164"/>
      <c r="OJO43" s="161"/>
      <c r="OJP43" s="164"/>
      <c r="OJQ43" s="161"/>
      <c r="OJR43" s="164"/>
      <c r="OJS43" s="161"/>
      <c r="OJT43" s="164"/>
      <c r="OJU43" s="161"/>
      <c r="OJV43" s="164"/>
      <c r="OJW43" s="161"/>
      <c r="OJX43" s="164"/>
      <c r="OJY43" s="161"/>
      <c r="OJZ43" s="164"/>
      <c r="OKA43" s="161"/>
      <c r="OKB43" s="164"/>
      <c r="OKC43" s="161"/>
      <c r="OKD43" s="164"/>
      <c r="OKE43" s="161"/>
      <c r="OKF43" s="164"/>
      <c r="OKG43" s="161"/>
      <c r="OKH43" s="164"/>
      <c r="OKI43" s="161"/>
      <c r="OKJ43" s="164"/>
      <c r="OKK43" s="161"/>
      <c r="OKL43" s="164"/>
      <c r="OKM43" s="161"/>
      <c r="OKN43" s="164"/>
      <c r="OKO43" s="161"/>
      <c r="OKP43" s="164"/>
      <c r="OKQ43" s="161"/>
      <c r="OKR43" s="164"/>
      <c r="OKS43" s="161"/>
      <c r="OKT43" s="164"/>
      <c r="OKU43" s="161"/>
      <c r="OKV43" s="164"/>
      <c r="OKW43" s="161"/>
      <c r="OKX43" s="164"/>
      <c r="OKY43" s="161"/>
      <c r="OKZ43" s="164"/>
      <c r="OLA43" s="161"/>
      <c r="OLB43" s="164"/>
      <c r="OLC43" s="161"/>
      <c r="OLD43" s="164"/>
      <c r="OLE43" s="161"/>
      <c r="OLF43" s="164"/>
      <c r="OLG43" s="161"/>
      <c r="OLH43" s="164"/>
      <c r="OLI43" s="161"/>
      <c r="OLJ43" s="164"/>
      <c r="OLK43" s="161"/>
      <c r="OLL43" s="164"/>
      <c r="OLM43" s="161"/>
      <c r="OLN43" s="164"/>
      <c r="OLO43" s="161"/>
      <c r="OLP43" s="164"/>
      <c r="OLQ43" s="161"/>
      <c r="OLR43" s="164"/>
      <c r="OLS43" s="161"/>
      <c r="OLT43" s="164"/>
      <c r="OLU43" s="161"/>
      <c r="OLV43" s="164"/>
      <c r="OLW43" s="161"/>
      <c r="OLX43" s="164"/>
      <c r="OLY43" s="161"/>
      <c r="OLZ43" s="164"/>
      <c r="OMA43" s="161"/>
      <c r="OMB43" s="164"/>
      <c r="OMC43" s="161"/>
      <c r="OMD43" s="164"/>
      <c r="OME43" s="161"/>
      <c r="OMF43" s="164"/>
      <c r="OMG43" s="161"/>
      <c r="OMH43" s="164"/>
      <c r="OMI43" s="161"/>
      <c r="OMJ43" s="164"/>
      <c r="OMK43" s="161"/>
      <c r="OML43" s="164"/>
      <c r="OMM43" s="161"/>
      <c r="OMN43" s="164"/>
      <c r="OMO43" s="161"/>
      <c r="OMP43" s="164"/>
      <c r="OMQ43" s="161"/>
      <c r="OMR43" s="164"/>
      <c r="OMS43" s="161"/>
      <c r="OMT43" s="164"/>
      <c r="OMU43" s="161"/>
      <c r="OMV43" s="164"/>
      <c r="OMW43" s="161"/>
      <c r="OMX43" s="164"/>
      <c r="OMY43" s="161"/>
      <c r="OMZ43" s="164"/>
      <c r="ONA43" s="161"/>
      <c r="ONB43" s="164"/>
      <c r="ONC43" s="161"/>
      <c r="OND43" s="164"/>
      <c r="ONE43" s="161"/>
      <c r="ONF43" s="164"/>
      <c r="ONG43" s="161"/>
      <c r="ONH43" s="164"/>
      <c r="ONI43" s="161"/>
      <c r="ONJ43" s="164"/>
      <c r="ONK43" s="161"/>
      <c r="ONL43" s="164"/>
      <c r="ONM43" s="161"/>
      <c r="ONN43" s="164"/>
      <c r="ONO43" s="161"/>
      <c r="ONP43" s="164"/>
      <c r="ONQ43" s="161"/>
      <c r="ONR43" s="164"/>
      <c r="ONS43" s="161"/>
      <c r="ONT43" s="164"/>
      <c r="ONU43" s="161"/>
      <c r="ONV43" s="164"/>
      <c r="ONW43" s="161"/>
      <c r="ONX43" s="164"/>
      <c r="ONY43" s="161"/>
      <c r="ONZ43" s="164"/>
      <c r="OOA43" s="161"/>
      <c r="OOB43" s="164"/>
      <c r="OOC43" s="161"/>
      <c r="OOD43" s="164"/>
      <c r="OOE43" s="161"/>
      <c r="OOF43" s="164"/>
      <c r="OOG43" s="161"/>
      <c r="OOH43" s="164"/>
      <c r="OOI43" s="161"/>
      <c r="OOJ43" s="164"/>
      <c r="OOK43" s="161"/>
      <c r="OOL43" s="164"/>
      <c r="OOM43" s="161"/>
      <c r="OON43" s="164"/>
      <c r="OOO43" s="161"/>
      <c r="OOP43" s="164"/>
      <c r="OOQ43" s="161"/>
      <c r="OOR43" s="164"/>
      <c r="OOS43" s="161"/>
      <c r="OOT43" s="164"/>
      <c r="OOU43" s="161"/>
      <c r="OOV43" s="164"/>
      <c r="OOW43" s="161"/>
      <c r="OOX43" s="164"/>
      <c r="OOY43" s="161"/>
      <c r="OOZ43" s="164"/>
      <c r="OPA43" s="161"/>
      <c r="OPB43" s="164"/>
      <c r="OPC43" s="161"/>
      <c r="OPD43" s="164"/>
      <c r="OPE43" s="161"/>
      <c r="OPF43" s="164"/>
      <c r="OPG43" s="161"/>
      <c r="OPH43" s="164"/>
      <c r="OPI43" s="161"/>
      <c r="OPJ43" s="164"/>
      <c r="OPK43" s="161"/>
      <c r="OPL43" s="164"/>
      <c r="OPM43" s="161"/>
      <c r="OPN43" s="164"/>
      <c r="OPO43" s="161"/>
      <c r="OPP43" s="164"/>
      <c r="OPQ43" s="161"/>
      <c r="OPR43" s="164"/>
      <c r="OPS43" s="161"/>
      <c r="OPT43" s="164"/>
      <c r="OPU43" s="161"/>
      <c r="OPV43" s="164"/>
      <c r="OPW43" s="161"/>
      <c r="OPX43" s="164"/>
      <c r="OPY43" s="161"/>
      <c r="OPZ43" s="164"/>
      <c r="OQA43" s="161"/>
      <c r="OQB43" s="164"/>
      <c r="OQC43" s="161"/>
      <c r="OQD43" s="164"/>
      <c r="OQE43" s="161"/>
      <c r="OQF43" s="164"/>
      <c r="OQG43" s="161"/>
      <c r="OQH43" s="164"/>
      <c r="OQI43" s="161"/>
      <c r="OQJ43" s="164"/>
      <c r="OQK43" s="161"/>
      <c r="OQL43" s="164"/>
      <c r="OQM43" s="161"/>
      <c r="OQN43" s="164"/>
      <c r="OQO43" s="161"/>
      <c r="OQP43" s="164"/>
      <c r="OQQ43" s="161"/>
      <c r="OQR43" s="164"/>
      <c r="OQS43" s="161"/>
      <c r="OQT43" s="164"/>
      <c r="OQU43" s="161"/>
      <c r="OQV43" s="164"/>
      <c r="OQW43" s="161"/>
      <c r="OQX43" s="164"/>
      <c r="OQY43" s="161"/>
      <c r="OQZ43" s="164"/>
      <c r="ORA43" s="161"/>
      <c r="ORB43" s="164"/>
      <c r="ORC43" s="161"/>
      <c r="ORD43" s="164"/>
      <c r="ORE43" s="161"/>
      <c r="ORF43" s="164"/>
      <c r="ORG43" s="161"/>
      <c r="ORH43" s="164"/>
      <c r="ORI43" s="161"/>
      <c r="ORJ43" s="164"/>
      <c r="ORK43" s="161"/>
      <c r="ORL43" s="164"/>
      <c r="ORM43" s="161"/>
      <c r="ORN43" s="164"/>
      <c r="ORO43" s="161"/>
      <c r="ORP43" s="164"/>
      <c r="ORQ43" s="161"/>
      <c r="ORR43" s="164"/>
      <c r="ORS43" s="161"/>
      <c r="ORT43" s="164"/>
      <c r="ORU43" s="161"/>
      <c r="ORV43" s="164"/>
      <c r="ORW43" s="161"/>
      <c r="ORX43" s="164"/>
      <c r="ORY43" s="161"/>
      <c r="ORZ43" s="164"/>
      <c r="OSA43" s="161"/>
      <c r="OSB43" s="164"/>
      <c r="OSC43" s="161"/>
      <c r="OSD43" s="164"/>
      <c r="OSE43" s="161"/>
      <c r="OSF43" s="164"/>
      <c r="OSG43" s="161"/>
      <c r="OSH43" s="164"/>
      <c r="OSI43" s="161"/>
      <c r="OSJ43" s="164"/>
      <c r="OSK43" s="161"/>
      <c r="OSL43" s="164"/>
      <c r="OSM43" s="161"/>
      <c r="OSN43" s="164"/>
      <c r="OSO43" s="161"/>
      <c r="OSP43" s="164"/>
      <c r="OSQ43" s="161"/>
      <c r="OSR43" s="164"/>
      <c r="OSS43" s="161"/>
      <c r="OST43" s="164"/>
      <c r="OSU43" s="161"/>
      <c r="OSV43" s="164"/>
      <c r="OSW43" s="161"/>
      <c r="OSX43" s="164"/>
      <c r="OSY43" s="161"/>
      <c r="OSZ43" s="164"/>
      <c r="OTA43" s="161"/>
      <c r="OTB43" s="164"/>
      <c r="OTC43" s="161"/>
      <c r="OTD43" s="164"/>
      <c r="OTE43" s="161"/>
      <c r="OTF43" s="164"/>
      <c r="OTG43" s="161"/>
      <c r="OTH43" s="164"/>
      <c r="OTI43" s="161"/>
      <c r="OTJ43" s="164"/>
      <c r="OTK43" s="161"/>
      <c r="OTL43" s="164"/>
      <c r="OTM43" s="161"/>
      <c r="OTN43" s="164"/>
      <c r="OTO43" s="161"/>
      <c r="OTP43" s="164"/>
      <c r="OTQ43" s="161"/>
      <c r="OTR43" s="164"/>
      <c r="OTS43" s="161"/>
      <c r="OTT43" s="164"/>
      <c r="OTU43" s="161"/>
      <c r="OTV43" s="164"/>
      <c r="OTW43" s="161"/>
      <c r="OTX43" s="164"/>
      <c r="OTY43" s="161"/>
      <c r="OTZ43" s="164"/>
      <c r="OUA43" s="161"/>
      <c r="OUB43" s="164"/>
      <c r="OUC43" s="161"/>
      <c r="OUD43" s="164"/>
      <c r="OUE43" s="161"/>
      <c r="OUF43" s="164"/>
      <c r="OUG43" s="161"/>
      <c r="OUH43" s="164"/>
      <c r="OUI43" s="161"/>
      <c r="OUJ43" s="164"/>
      <c r="OUK43" s="161"/>
      <c r="OUL43" s="164"/>
      <c r="OUM43" s="161"/>
      <c r="OUN43" s="164"/>
      <c r="OUO43" s="161"/>
      <c r="OUP43" s="164"/>
      <c r="OUQ43" s="161"/>
      <c r="OUR43" s="164"/>
      <c r="OUS43" s="161"/>
      <c r="OUT43" s="164"/>
      <c r="OUU43" s="161"/>
      <c r="OUV43" s="164"/>
      <c r="OUW43" s="161"/>
      <c r="OUX43" s="164"/>
      <c r="OUY43" s="161"/>
      <c r="OUZ43" s="164"/>
      <c r="OVA43" s="161"/>
      <c r="OVB43" s="164"/>
      <c r="OVC43" s="161"/>
      <c r="OVD43" s="164"/>
      <c r="OVE43" s="161"/>
      <c r="OVF43" s="164"/>
      <c r="OVG43" s="161"/>
      <c r="OVH43" s="164"/>
      <c r="OVI43" s="161"/>
      <c r="OVJ43" s="164"/>
      <c r="OVK43" s="161"/>
      <c r="OVL43" s="164"/>
      <c r="OVM43" s="161"/>
      <c r="OVN43" s="164"/>
      <c r="OVO43" s="161"/>
      <c r="OVP43" s="164"/>
      <c r="OVQ43" s="161"/>
      <c r="OVR43" s="164"/>
      <c r="OVS43" s="161"/>
      <c r="OVT43" s="164"/>
      <c r="OVU43" s="161"/>
      <c r="OVV43" s="164"/>
      <c r="OVW43" s="161"/>
      <c r="OVX43" s="164"/>
      <c r="OVY43" s="161"/>
      <c r="OVZ43" s="164"/>
      <c r="OWA43" s="161"/>
      <c r="OWB43" s="164"/>
      <c r="OWC43" s="161"/>
      <c r="OWD43" s="164"/>
      <c r="OWE43" s="161"/>
      <c r="OWF43" s="164"/>
      <c r="OWG43" s="161"/>
      <c r="OWH43" s="164"/>
      <c r="OWI43" s="161"/>
      <c r="OWJ43" s="164"/>
      <c r="OWK43" s="161"/>
      <c r="OWL43" s="164"/>
      <c r="OWM43" s="161"/>
      <c r="OWN43" s="164"/>
      <c r="OWO43" s="161"/>
      <c r="OWP43" s="164"/>
      <c r="OWQ43" s="161"/>
      <c r="OWR43" s="164"/>
      <c r="OWS43" s="161"/>
      <c r="OWT43" s="164"/>
      <c r="OWU43" s="161"/>
      <c r="OWV43" s="164"/>
      <c r="OWW43" s="161"/>
      <c r="OWX43" s="164"/>
      <c r="OWY43" s="161"/>
      <c r="OWZ43" s="164"/>
      <c r="OXA43" s="161"/>
      <c r="OXB43" s="164"/>
      <c r="OXC43" s="161"/>
      <c r="OXD43" s="164"/>
      <c r="OXE43" s="161"/>
      <c r="OXF43" s="164"/>
      <c r="OXG43" s="161"/>
      <c r="OXH43" s="164"/>
      <c r="OXI43" s="161"/>
      <c r="OXJ43" s="164"/>
      <c r="OXK43" s="161"/>
      <c r="OXL43" s="164"/>
      <c r="OXM43" s="161"/>
      <c r="OXN43" s="164"/>
      <c r="OXO43" s="161"/>
      <c r="OXP43" s="164"/>
      <c r="OXQ43" s="161"/>
      <c r="OXR43" s="164"/>
      <c r="OXS43" s="161"/>
      <c r="OXT43" s="164"/>
      <c r="OXU43" s="161"/>
      <c r="OXV43" s="164"/>
      <c r="OXW43" s="161"/>
      <c r="OXX43" s="164"/>
      <c r="OXY43" s="161"/>
      <c r="OXZ43" s="164"/>
      <c r="OYA43" s="161"/>
      <c r="OYB43" s="164"/>
      <c r="OYC43" s="161"/>
      <c r="OYD43" s="164"/>
      <c r="OYE43" s="161"/>
      <c r="OYF43" s="164"/>
      <c r="OYG43" s="161"/>
      <c r="OYH43" s="164"/>
      <c r="OYI43" s="161"/>
      <c r="OYJ43" s="164"/>
      <c r="OYK43" s="161"/>
      <c r="OYL43" s="164"/>
      <c r="OYM43" s="161"/>
      <c r="OYN43" s="164"/>
      <c r="OYO43" s="161"/>
      <c r="OYP43" s="164"/>
      <c r="OYQ43" s="161"/>
      <c r="OYR43" s="164"/>
      <c r="OYS43" s="161"/>
      <c r="OYT43" s="164"/>
      <c r="OYU43" s="161"/>
      <c r="OYV43" s="164"/>
      <c r="OYW43" s="161"/>
      <c r="OYX43" s="164"/>
      <c r="OYY43" s="161"/>
      <c r="OYZ43" s="164"/>
      <c r="OZA43" s="161"/>
      <c r="OZB43" s="164"/>
      <c r="OZC43" s="161"/>
      <c r="OZD43" s="164"/>
      <c r="OZE43" s="161"/>
      <c r="OZF43" s="164"/>
      <c r="OZG43" s="161"/>
      <c r="OZH43" s="164"/>
      <c r="OZI43" s="161"/>
      <c r="OZJ43" s="164"/>
      <c r="OZK43" s="161"/>
      <c r="OZL43" s="164"/>
      <c r="OZM43" s="161"/>
      <c r="OZN43" s="164"/>
      <c r="OZO43" s="161"/>
      <c r="OZP43" s="164"/>
      <c r="OZQ43" s="161"/>
      <c r="OZR43" s="164"/>
      <c r="OZS43" s="161"/>
      <c r="OZT43" s="164"/>
      <c r="OZU43" s="161"/>
      <c r="OZV43" s="164"/>
      <c r="OZW43" s="161"/>
      <c r="OZX43" s="164"/>
      <c r="OZY43" s="161"/>
      <c r="OZZ43" s="164"/>
      <c r="PAA43" s="161"/>
      <c r="PAB43" s="164"/>
      <c r="PAC43" s="161"/>
      <c r="PAD43" s="164"/>
      <c r="PAE43" s="161"/>
      <c r="PAF43" s="164"/>
      <c r="PAG43" s="161"/>
      <c r="PAH43" s="164"/>
      <c r="PAI43" s="161"/>
      <c r="PAJ43" s="164"/>
      <c r="PAK43" s="161"/>
      <c r="PAL43" s="164"/>
      <c r="PAM43" s="161"/>
      <c r="PAN43" s="164"/>
      <c r="PAO43" s="161"/>
      <c r="PAP43" s="164"/>
      <c r="PAQ43" s="161"/>
      <c r="PAR43" s="164"/>
      <c r="PAS43" s="161"/>
      <c r="PAT43" s="164"/>
      <c r="PAU43" s="161"/>
      <c r="PAV43" s="164"/>
      <c r="PAW43" s="161"/>
      <c r="PAX43" s="164"/>
      <c r="PAY43" s="161"/>
      <c r="PAZ43" s="164"/>
      <c r="PBA43" s="161"/>
      <c r="PBB43" s="164"/>
      <c r="PBC43" s="161"/>
      <c r="PBD43" s="164"/>
      <c r="PBE43" s="161"/>
      <c r="PBF43" s="164"/>
      <c r="PBG43" s="161"/>
      <c r="PBH43" s="164"/>
      <c r="PBI43" s="161"/>
      <c r="PBJ43" s="164"/>
      <c r="PBK43" s="161"/>
      <c r="PBL43" s="164"/>
      <c r="PBM43" s="161"/>
      <c r="PBN43" s="164"/>
      <c r="PBO43" s="161"/>
      <c r="PBP43" s="164"/>
      <c r="PBQ43" s="161"/>
      <c r="PBR43" s="164"/>
      <c r="PBS43" s="161"/>
      <c r="PBT43" s="164"/>
      <c r="PBU43" s="161"/>
      <c r="PBV43" s="164"/>
      <c r="PBW43" s="161"/>
      <c r="PBX43" s="164"/>
      <c r="PBY43" s="161"/>
      <c r="PBZ43" s="164"/>
      <c r="PCA43" s="161"/>
      <c r="PCB43" s="164"/>
      <c r="PCC43" s="161"/>
      <c r="PCD43" s="164"/>
      <c r="PCE43" s="161"/>
      <c r="PCF43" s="164"/>
      <c r="PCG43" s="161"/>
      <c r="PCH43" s="164"/>
      <c r="PCI43" s="161"/>
      <c r="PCJ43" s="164"/>
      <c r="PCK43" s="161"/>
      <c r="PCL43" s="164"/>
      <c r="PCM43" s="161"/>
      <c r="PCN43" s="164"/>
      <c r="PCO43" s="161"/>
      <c r="PCP43" s="164"/>
      <c r="PCQ43" s="161"/>
      <c r="PCR43" s="164"/>
      <c r="PCS43" s="161"/>
      <c r="PCT43" s="164"/>
      <c r="PCU43" s="161"/>
      <c r="PCV43" s="164"/>
      <c r="PCW43" s="161"/>
      <c r="PCX43" s="164"/>
      <c r="PCY43" s="161"/>
      <c r="PCZ43" s="164"/>
      <c r="PDA43" s="161"/>
      <c r="PDB43" s="164"/>
      <c r="PDC43" s="161"/>
      <c r="PDD43" s="164"/>
      <c r="PDE43" s="161"/>
      <c r="PDF43" s="164"/>
      <c r="PDG43" s="161"/>
      <c r="PDH43" s="164"/>
      <c r="PDI43" s="161"/>
      <c r="PDJ43" s="164"/>
      <c r="PDK43" s="161"/>
      <c r="PDL43" s="164"/>
      <c r="PDM43" s="161"/>
      <c r="PDN43" s="164"/>
      <c r="PDO43" s="161"/>
      <c r="PDP43" s="164"/>
      <c r="PDQ43" s="161"/>
      <c r="PDR43" s="164"/>
      <c r="PDS43" s="161"/>
      <c r="PDT43" s="164"/>
      <c r="PDU43" s="161"/>
      <c r="PDV43" s="164"/>
      <c r="PDW43" s="161"/>
      <c r="PDX43" s="164"/>
      <c r="PDY43" s="161"/>
      <c r="PDZ43" s="164"/>
      <c r="PEA43" s="161"/>
      <c r="PEB43" s="164"/>
      <c r="PEC43" s="161"/>
      <c r="PED43" s="164"/>
      <c r="PEE43" s="161"/>
      <c r="PEF43" s="164"/>
      <c r="PEG43" s="161"/>
      <c r="PEH43" s="164"/>
      <c r="PEI43" s="161"/>
      <c r="PEJ43" s="164"/>
      <c r="PEK43" s="161"/>
      <c r="PEL43" s="164"/>
      <c r="PEM43" s="161"/>
      <c r="PEN43" s="164"/>
      <c r="PEO43" s="161"/>
      <c r="PEP43" s="164"/>
      <c r="PEQ43" s="161"/>
      <c r="PER43" s="164"/>
      <c r="PES43" s="161"/>
      <c r="PET43" s="164"/>
      <c r="PEU43" s="161"/>
      <c r="PEV43" s="164"/>
      <c r="PEW43" s="161"/>
      <c r="PEX43" s="164"/>
      <c r="PEY43" s="161"/>
      <c r="PEZ43" s="164"/>
      <c r="PFA43" s="161"/>
      <c r="PFB43" s="164"/>
      <c r="PFC43" s="161"/>
      <c r="PFD43" s="164"/>
      <c r="PFE43" s="161"/>
      <c r="PFF43" s="164"/>
      <c r="PFG43" s="161"/>
      <c r="PFH43" s="164"/>
      <c r="PFI43" s="161"/>
      <c r="PFJ43" s="164"/>
      <c r="PFK43" s="161"/>
      <c r="PFL43" s="164"/>
      <c r="PFM43" s="161"/>
      <c r="PFN43" s="164"/>
      <c r="PFO43" s="161"/>
      <c r="PFP43" s="164"/>
      <c r="PFQ43" s="161"/>
      <c r="PFR43" s="164"/>
      <c r="PFS43" s="161"/>
      <c r="PFT43" s="164"/>
      <c r="PFU43" s="161"/>
      <c r="PFV43" s="164"/>
      <c r="PFW43" s="161"/>
      <c r="PFX43" s="164"/>
      <c r="PFY43" s="161"/>
      <c r="PFZ43" s="164"/>
      <c r="PGA43" s="161"/>
      <c r="PGB43" s="164"/>
      <c r="PGC43" s="161"/>
      <c r="PGD43" s="164"/>
      <c r="PGE43" s="161"/>
      <c r="PGF43" s="164"/>
      <c r="PGG43" s="161"/>
      <c r="PGH43" s="164"/>
      <c r="PGI43" s="161"/>
      <c r="PGJ43" s="164"/>
      <c r="PGK43" s="161"/>
      <c r="PGL43" s="164"/>
      <c r="PGM43" s="161"/>
      <c r="PGN43" s="164"/>
      <c r="PGO43" s="161"/>
      <c r="PGP43" s="164"/>
      <c r="PGQ43" s="161"/>
      <c r="PGR43" s="164"/>
      <c r="PGS43" s="161"/>
      <c r="PGT43" s="164"/>
      <c r="PGU43" s="161"/>
      <c r="PGV43" s="164"/>
      <c r="PGW43" s="161"/>
      <c r="PGX43" s="164"/>
      <c r="PGY43" s="161"/>
      <c r="PGZ43" s="164"/>
      <c r="PHA43" s="161"/>
      <c r="PHB43" s="164"/>
      <c r="PHC43" s="161"/>
      <c r="PHD43" s="164"/>
      <c r="PHE43" s="161"/>
      <c r="PHF43" s="164"/>
      <c r="PHG43" s="161"/>
      <c r="PHH43" s="164"/>
      <c r="PHI43" s="161"/>
      <c r="PHJ43" s="164"/>
      <c r="PHK43" s="161"/>
      <c r="PHL43" s="164"/>
      <c r="PHM43" s="161"/>
      <c r="PHN43" s="164"/>
      <c r="PHO43" s="161"/>
      <c r="PHP43" s="164"/>
      <c r="PHQ43" s="161"/>
      <c r="PHR43" s="164"/>
      <c r="PHS43" s="161"/>
      <c r="PHT43" s="164"/>
      <c r="PHU43" s="161"/>
      <c r="PHV43" s="164"/>
      <c r="PHW43" s="161"/>
      <c r="PHX43" s="164"/>
      <c r="PHY43" s="161"/>
      <c r="PHZ43" s="164"/>
      <c r="PIA43" s="161"/>
      <c r="PIB43" s="164"/>
      <c r="PIC43" s="161"/>
      <c r="PID43" s="164"/>
      <c r="PIE43" s="161"/>
      <c r="PIF43" s="164"/>
      <c r="PIG43" s="161"/>
      <c r="PIH43" s="164"/>
      <c r="PII43" s="161"/>
      <c r="PIJ43" s="164"/>
      <c r="PIK43" s="161"/>
      <c r="PIL43" s="164"/>
      <c r="PIM43" s="161"/>
      <c r="PIN43" s="164"/>
      <c r="PIO43" s="161"/>
      <c r="PIP43" s="164"/>
      <c r="PIQ43" s="161"/>
      <c r="PIR43" s="164"/>
      <c r="PIS43" s="161"/>
      <c r="PIT43" s="164"/>
      <c r="PIU43" s="161"/>
      <c r="PIV43" s="164"/>
      <c r="PIW43" s="161"/>
      <c r="PIX43" s="164"/>
      <c r="PIY43" s="161"/>
      <c r="PIZ43" s="164"/>
      <c r="PJA43" s="161"/>
      <c r="PJB43" s="164"/>
      <c r="PJC43" s="161"/>
      <c r="PJD43" s="164"/>
      <c r="PJE43" s="161"/>
      <c r="PJF43" s="164"/>
      <c r="PJG43" s="161"/>
      <c r="PJH43" s="164"/>
      <c r="PJI43" s="161"/>
      <c r="PJJ43" s="164"/>
      <c r="PJK43" s="161"/>
      <c r="PJL43" s="164"/>
      <c r="PJM43" s="161"/>
      <c r="PJN43" s="164"/>
      <c r="PJO43" s="161"/>
      <c r="PJP43" s="164"/>
      <c r="PJQ43" s="161"/>
      <c r="PJR43" s="164"/>
      <c r="PJS43" s="161"/>
      <c r="PJT43" s="164"/>
      <c r="PJU43" s="161"/>
      <c r="PJV43" s="164"/>
      <c r="PJW43" s="161"/>
      <c r="PJX43" s="164"/>
      <c r="PJY43" s="161"/>
      <c r="PJZ43" s="164"/>
      <c r="PKA43" s="161"/>
      <c r="PKB43" s="164"/>
      <c r="PKC43" s="161"/>
      <c r="PKD43" s="164"/>
      <c r="PKE43" s="161"/>
      <c r="PKF43" s="164"/>
      <c r="PKG43" s="161"/>
      <c r="PKH43" s="164"/>
      <c r="PKI43" s="161"/>
      <c r="PKJ43" s="164"/>
      <c r="PKK43" s="161"/>
      <c r="PKL43" s="164"/>
      <c r="PKM43" s="161"/>
      <c r="PKN43" s="164"/>
      <c r="PKO43" s="161"/>
      <c r="PKP43" s="164"/>
      <c r="PKQ43" s="161"/>
      <c r="PKR43" s="164"/>
      <c r="PKS43" s="161"/>
      <c r="PKT43" s="164"/>
      <c r="PKU43" s="161"/>
      <c r="PKV43" s="164"/>
      <c r="PKW43" s="161"/>
      <c r="PKX43" s="164"/>
      <c r="PKY43" s="161"/>
      <c r="PKZ43" s="164"/>
      <c r="PLA43" s="161"/>
      <c r="PLB43" s="164"/>
      <c r="PLC43" s="161"/>
      <c r="PLD43" s="164"/>
      <c r="PLE43" s="161"/>
      <c r="PLF43" s="164"/>
      <c r="PLG43" s="161"/>
      <c r="PLH43" s="164"/>
      <c r="PLI43" s="161"/>
      <c r="PLJ43" s="164"/>
      <c r="PLK43" s="161"/>
      <c r="PLL43" s="164"/>
      <c r="PLM43" s="161"/>
      <c r="PLN43" s="164"/>
      <c r="PLO43" s="161"/>
      <c r="PLP43" s="164"/>
      <c r="PLQ43" s="161"/>
      <c r="PLR43" s="164"/>
      <c r="PLS43" s="161"/>
      <c r="PLT43" s="164"/>
      <c r="PLU43" s="161"/>
      <c r="PLV43" s="164"/>
      <c r="PLW43" s="161"/>
      <c r="PLX43" s="164"/>
      <c r="PLY43" s="161"/>
      <c r="PLZ43" s="164"/>
      <c r="PMA43" s="161"/>
      <c r="PMB43" s="164"/>
      <c r="PMC43" s="161"/>
      <c r="PMD43" s="164"/>
      <c r="PME43" s="161"/>
      <c r="PMF43" s="164"/>
      <c r="PMG43" s="161"/>
      <c r="PMH43" s="164"/>
      <c r="PMI43" s="161"/>
      <c r="PMJ43" s="164"/>
      <c r="PMK43" s="161"/>
      <c r="PML43" s="164"/>
      <c r="PMM43" s="161"/>
      <c r="PMN43" s="164"/>
      <c r="PMO43" s="161"/>
      <c r="PMP43" s="164"/>
      <c r="PMQ43" s="161"/>
      <c r="PMR43" s="164"/>
      <c r="PMS43" s="161"/>
      <c r="PMT43" s="164"/>
      <c r="PMU43" s="161"/>
      <c r="PMV43" s="164"/>
      <c r="PMW43" s="161"/>
      <c r="PMX43" s="164"/>
      <c r="PMY43" s="161"/>
      <c r="PMZ43" s="164"/>
      <c r="PNA43" s="161"/>
      <c r="PNB43" s="164"/>
      <c r="PNC43" s="161"/>
      <c r="PND43" s="164"/>
      <c r="PNE43" s="161"/>
      <c r="PNF43" s="164"/>
      <c r="PNG43" s="161"/>
      <c r="PNH43" s="164"/>
      <c r="PNI43" s="161"/>
      <c r="PNJ43" s="164"/>
      <c r="PNK43" s="161"/>
      <c r="PNL43" s="164"/>
      <c r="PNM43" s="161"/>
      <c r="PNN43" s="164"/>
      <c r="PNO43" s="161"/>
      <c r="PNP43" s="164"/>
      <c r="PNQ43" s="161"/>
      <c r="PNR43" s="164"/>
      <c r="PNS43" s="161"/>
      <c r="PNT43" s="164"/>
      <c r="PNU43" s="161"/>
      <c r="PNV43" s="164"/>
      <c r="PNW43" s="161"/>
      <c r="PNX43" s="164"/>
      <c r="PNY43" s="161"/>
      <c r="PNZ43" s="164"/>
      <c r="POA43" s="161"/>
      <c r="POB43" s="164"/>
      <c r="POC43" s="161"/>
      <c r="POD43" s="164"/>
      <c r="POE43" s="161"/>
      <c r="POF43" s="164"/>
      <c r="POG43" s="161"/>
      <c r="POH43" s="164"/>
      <c r="POI43" s="161"/>
      <c r="POJ43" s="164"/>
      <c r="POK43" s="161"/>
      <c r="POL43" s="164"/>
      <c r="POM43" s="161"/>
      <c r="PON43" s="164"/>
      <c r="POO43" s="161"/>
      <c r="POP43" s="164"/>
      <c r="POQ43" s="161"/>
      <c r="POR43" s="164"/>
      <c r="POS43" s="161"/>
      <c r="POT43" s="164"/>
      <c r="POU43" s="161"/>
      <c r="POV43" s="164"/>
      <c r="POW43" s="161"/>
      <c r="POX43" s="164"/>
      <c r="POY43" s="161"/>
      <c r="POZ43" s="164"/>
      <c r="PPA43" s="161"/>
      <c r="PPB43" s="164"/>
      <c r="PPC43" s="161"/>
      <c r="PPD43" s="164"/>
      <c r="PPE43" s="161"/>
      <c r="PPF43" s="164"/>
      <c r="PPG43" s="161"/>
      <c r="PPH43" s="164"/>
      <c r="PPI43" s="161"/>
      <c r="PPJ43" s="164"/>
      <c r="PPK43" s="161"/>
      <c r="PPL43" s="164"/>
      <c r="PPM43" s="161"/>
      <c r="PPN43" s="164"/>
      <c r="PPO43" s="161"/>
      <c r="PPP43" s="164"/>
      <c r="PPQ43" s="161"/>
      <c r="PPR43" s="164"/>
      <c r="PPS43" s="161"/>
      <c r="PPT43" s="164"/>
      <c r="PPU43" s="161"/>
      <c r="PPV43" s="164"/>
      <c r="PPW43" s="161"/>
      <c r="PPX43" s="164"/>
      <c r="PPY43" s="161"/>
      <c r="PPZ43" s="164"/>
      <c r="PQA43" s="161"/>
      <c r="PQB43" s="164"/>
      <c r="PQC43" s="161"/>
      <c r="PQD43" s="164"/>
      <c r="PQE43" s="161"/>
      <c r="PQF43" s="164"/>
      <c r="PQG43" s="161"/>
      <c r="PQH43" s="164"/>
      <c r="PQI43" s="161"/>
      <c r="PQJ43" s="164"/>
      <c r="PQK43" s="161"/>
      <c r="PQL43" s="164"/>
      <c r="PQM43" s="161"/>
      <c r="PQN43" s="164"/>
      <c r="PQO43" s="161"/>
      <c r="PQP43" s="164"/>
      <c r="PQQ43" s="161"/>
      <c r="PQR43" s="164"/>
      <c r="PQS43" s="161"/>
      <c r="PQT43" s="164"/>
      <c r="PQU43" s="161"/>
      <c r="PQV43" s="164"/>
      <c r="PQW43" s="161"/>
      <c r="PQX43" s="164"/>
      <c r="PQY43" s="161"/>
      <c r="PQZ43" s="164"/>
      <c r="PRA43" s="161"/>
      <c r="PRB43" s="164"/>
      <c r="PRC43" s="161"/>
      <c r="PRD43" s="164"/>
      <c r="PRE43" s="161"/>
      <c r="PRF43" s="164"/>
      <c r="PRG43" s="161"/>
      <c r="PRH43" s="164"/>
      <c r="PRI43" s="161"/>
      <c r="PRJ43" s="164"/>
      <c r="PRK43" s="161"/>
      <c r="PRL43" s="164"/>
      <c r="PRM43" s="161"/>
      <c r="PRN43" s="164"/>
      <c r="PRO43" s="161"/>
      <c r="PRP43" s="164"/>
      <c r="PRQ43" s="161"/>
      <c r="PRR43" s="164"/>
      <c r="PRS43" s="161"/>
      <c r="PRT43" s="164"/>
      <c r="PRU43" s="161"/>
      <c r="PRV43" s="164"/>
      <c r="PRW43" s="161"/>
      <c r="PRX43" s="164"/>
      <c r="PRY43" s="161"/>
      <c r="PRZ43" s="164"/>
      <c r="PSA43" s="161"/>
      <c r="PSB43" s="164"/>
      <c r="PSC43" s="161"/>
      <c r="PSD43" s="164"/>
      <c r="PSE43" s="161"/>
      <c r="PSF43" s="164"/>
      <c r="PSG43" s="161"/>
      <c r="PSH43" s="164"/>
      <c r="PSI43" s="161"/>
      <c r="PSJ43" s="164"/>
      <c r="PSK43" s="161"/>
      <c r="PSL43" s="164"/>
      <c r="PSM43" s="161"/>
      <c r="PSN43" s="164"/>
      <c r="PSO43" s="161"/>
      <c r="PSP43" s="164"/>
      <c r="PSQ43" s="161"/>
      <c r="PSR43" s="164"/>
      <c r="PSS43" s="161"/>
      <c r="PST43" s="164"/>
      <c r="PSU43" s="161"/>
      <c r="PSV43" s="164"/>
      <c r="PSW43" s="161"/>
      <c r="PSX43" s="164"/>
      <c r="PSY43" s="161"/>
      <c r="PSZ43" s="164"/>
      <c r="PTA43" s="161"/>
      <c r="PTB43" s="164"/>
      <c r="PTC43" s="161"/>
      <c r="PTD43" s="164"/>
      <c r="PTE43" s="161"/>
      <c r="PTF43" s="164"/>
      <c r="PTG43" s="161"/>
      <c r="PTH43" s="164"/>
      <c r="PTI43" s="161"/>
      <c r="PTJ43" s="164"/>
      <c r="PTK43" s="161"/>
      <c r="PTL43" s="164"/>
      <c r="PTM43" s="161"/>
      <c r="PTN43" s="164"/>
      <c r="PTO43" s="161"/>
      <c r="PTP43" s="164"/>
      <c r="PTQ43" s="161"/>
      <c r="PTR43" s="164"/>
      <c r="PTS43" s="161"/>
      <c r="PTT43" s="164"/>
      <c r="PTU43" s="161"/>
      <c r="PTV43" s="164"/>
      <c r="PTW43" s="161"/>
      <c r="PTX43" s="164"/>
      <c r="PTY43" s="161"/>
      <c r="PTZ43" s="164"/>
      <c r="PUA43" s="161"/>
      <c r="PUB43" s="164"/>
      <c r="PUC43" s="161"/>
      <c r="PUD43" s="164"/>
      <c r="PUE43" s="161"/>
      <c r="PUF43" s="164"/>
      <c r="PUG43" s="161"/>
      <c r="PUH43" s="164"/>
      <c r="PUI43" s="161"/>
      <c r="PUJ43" s="164"/>
      <c r="PUK43" s="161"/>
      <c r="PUL43" s="164"/>
      <c r="PUM43" s="161"/>
      <c r="PUN43" s="164"/>
      <c r="PUO43" s="161"/>
      <c r="PUP43" s="164"/>
      <c r="PUQ43" s="161"/>
      <c r="PUR43" s="164"/>
      <c r="PUS43" s="161"/>
      <c r="PUT43" s="164"/>
      <c r="PUU43" s="161"/>
      <c r="PUV43" s="164"/>
      <c r="PUW43" s="161"/>
      <c r="PUX43" s="164"/>
      <c r="PUY43" s="161"/>
      <c r="PUZ43" s="164"/>
      <c r="PVA43" s="161"/>
      <c r="PVB43" s="164"/>
      <c r="PVC43" s="161"/>
      <c r="PVD43" s="164"/>
      <c r="PVE43" s="161"/>
      <c r="PVF43" s="164"/>
      <c r="PVG43" s="161"/>
      <c r="PVH43" s="164"/>
      <c r="PVI43" s="161"/>
      <c r="PVJ43" s="164"/>
      <c r="PVK43" s="161"/>
      <c r="PVL43" s="164"/>
      <c r="PVM43" s="161"/>
      <c r="PVN43" s="164"/>
      <c r="PVO43" s="161"/>
      <c r="PVP43" s="164"/>
      <c r="PVQ43" s="161"/>
      <c r="PVR43" s="164"/>
      <c r="PVS43" s="161"/>
      <c r="PVT43" s="164"/>
      <c r="PVU43" s="161"/>
      <c r="PVV43" s="164"/>
      <c r="PVW43" s="161"/>
      <c r="PVX43" s="164"/>
      <c r="PVY43" s="161"/>
      <c r="PVZ43" s="164"/>
      <c r="PWA43" s="161"/>
      <c r="PWB43" s="164"/>
      <c r="PWC43" s="161"/>
      <c r="PWD43" s="164"/>
      <c r="PWE43" s="161"/>
      <c r="PWF43" s="164"/>
      <c r="PWG43" s="161"/>
      <c r="PWH43" s="164"/>
      <c r="PWI43" s="161"/>
      <c r="PWJ43" s="164"/>
      <c r="PWK43" s="161"/>
      <c r="PWL43" s="164"/>
      <c r="PWM43" s="161"/>
      <c r="PWN43" s="164"/>
      <c r="PWO43" s="161"/>
      <c r="PWP43" s="164"/>
      <c r="PWQ43" s="161"/>
      <c r="PWR43" s="164"/>
      <c r="PWS43" s="161"/>
      <c r="PWT43" s="164"/>
      <c r="PWU43" s="161"/>
      <c r="PWV43" s="164"/>
      <c r="PWW43" s="161"/>
      <c r="PWX43" s="164"/>
      <c r="PWY43" s="161"/>
      <c r="PWZ43" s="164"/>
      <c r="PXA43" s="161"/>
      <c r="PXB43" s="164"/>
      <c r="PXC43" s="161"/>
      <c r="PXD43" s="164"/>
      <c r="PXE43" s="161"/>
      <c r="PXF43" s="164"/>
      <c r="PXG43" s="161"/>
      <c r="PXH43" s="164"/>
      <c r="PXI43" s="161"/>
      <c r="PXJ43" s="164"/>
      <c r="PXK43" s="161"/>
      <c r="PXL43" s="164"/>
      <c r="PXM43" s="161"/>
      <c r="PXN43" s="164"/>
      <c r="PXO43" s="161"/>
      <c r="PXP43" s="164"/>
      <c r="PXQ43" s="161"/>
      <c r="PXR43" s="164"/>
      <c r="PXS43" s="161"/>
      <c r="PXT43" s="164"/>
      <c r="PXU43" s="161"/>
      <c r="PXV43" s="164"/>
      <c r="PXW43" s="161"/>
      <c r="PXX43" s="164"/>
      <c r="PXY43" s="161"/>
      <c r="PXZ43" s="164"/>
      <c r="PYA43" s="161"/>
      <c r="PYB43" s="164"/>
      <c r="PYC43" s="161"/>
      <c r="PYD43" s="164"/>
      <c r="PYE43" s="161"/>
      <c r="PYF43" s="164"/>
      <c r="PYG43" s="161"/>
      <c r="PYH43" s="164"/>
      <c r="PYI43" s="161"/>
      <c r="PYJ43" s="164"/>
      <c r="PYK43" s="161"/>
      <c r="PYL43" s="164"/>
      <c r="PYM43" s="161"/>
      <c r="PYN43" s="164"/>
      <c r="PYO43" s="161"/>
      <c r="PYP43" s="164"/>
      <c r="PYQ43" s="161"/>
      <c r="PYR43" s="164"/>
      <c r="PYS43" s="161"/>
      <c r="PYT43" s="164"/>
      <c r="PYU43" s="161"/>
      <c r="PYV43" s="164"/>
      <c r="PYW43" s="161"/>
      <c r="PYX43" s="164"/>
      <c r="PYY43" s="161"/>
      <c r="PYZ43" s="164"/>
      <c r="PZA43" s="161"/>
      <c r="PZB43" s="164"/>
      <c r="PZC43" s="161"/>
      <c r="PZD43" s="164"/>
      <c r="PZE43" s="161"/>
      <c r="PZF43" s="164"/>
      <c r="PZG43" s="161"/>
      <c r="PZH43" s="164"/>
      <c r="PZI43" s="161"/>
      <c r="PZJ43" s="164"/>
      <c r="PZK43" s="161"/>
      <c r="PZL43" s="164"/>
      <c r="PZM43" s="161"/>
      <c r="PZN43" s="164"/>
      <c r="PZO43" s="161"/>
      <c r="PZP43" s="164"/>
      <c r="PZQ43" s="161"/>
      <c r="PZR43" s="164"/>
      <c r="PZS43" s="161"/>
      <c r="PZT43" s="164"/>
      <c r="PZU43" s="161"/>
      <c r="PZV43" s="164"/>
      <c r="PZW43" s="161"/>
      <c r="PZX43" s="164"/>
      <c r="PZY43" s="161"/>
      <c r="PZZ43" s="164"/>
      <c r="QAA43" s="161"/>
      <c r="QAB43" s="164"/>
      <c r="QAC43" s="161"/>
      <c r="QAD43" s="164"/>
      <c r="QAE43" s="161"/>
      <c r="QAF43" s="164"/>
      <c r="QAG43" s="161"/>
      <c r="QAH43" s="164"/>
      <c r="QAI43" s="161"/>
      <c r="QAJ43" s="164"/>
      <c r="QAK43" s="161"/>
      <c r="QAL43" s="164"/>
      <c r="QAM43" s="161"/>
      <c r="QAN43" s="164"/>
      <c r="QAO43" s="161"/>
      <c r="QAP43" s="164"/>
      <c r="QAQ43" s="161"/>
      <c r="QAR43" s="164"/>
      <c r="QAS43" s="161"/>
      <c r="QAT43" s="164"/>
      <c r="QAU43" s="161"/>
      <c r="QAV43" s="164"/>
      <c r="QAW43" s="161"/>
      <c r="QAX43" s="164"/>
      <c r="QAY43" s="161"/>
      <c r="QAZ43" s="164"/>
      <c r="QBA43" s="161"/>
      <c r="QBB43" s="164"/>
      <c r="QBC43" s="161"/>
      <c r="QBD43" s="164"/>
      <c r="QBE43" s="161"/>
      <c r="QBF43" s="164"/>
      <c r="QBG43" s="161"/>
      <c r="QBH43" s="164"/>
      <c r="QBI43" s="161"/>
      <c r="QBJ43" s="164"/>
      <c r="QBK43" s="161"/>
      <c r="QBL43" s="164"/>
      <c r="QBM43" s="161"/>
      <c r="QBN43" s="164"/>
      <c r="QBO43" s="161"/>
      <c r="QBP43" s="164"/>
      <c r="QBQ43" s="161"/>
      <c r="QBR43" s="164"/>
      <c r="QBS43" s="161"/>
      <c r="QBT43" s="164"/>
      <c r="QBU43" s="161"/>
      <c r="QBV43" s="164"/>
      <c r="QBW43" s="161"/>
      <c r="QBX43" s="164"/>
      <c r="QBY43" s="161"/>
      <c r="QBZ43" s="164"/>
      <c r="QCA43" s="161"/>
      <c r="QCB43" s="164"/>
      <c r="QCC43" s="161"/>
      <c r="QCD43" s="164"/>
      <c r="QCE43" s="161"/>
      <c r="QCF43" s="164"/>
      <c r="QCG43" s="161"/>
      <c r="QCH43" s="164"/>
      <c r="QCI43" s="161"/>
      <c r="QCJ43" s="164"/>
      <c r="QCK43" s="161"/>
      <c r="QCL43" s="164"/>
      <c r="QCM43" s="161"/>
      <c r="QCN43" s="164"/>
      <c r="QCO43" s="161"/>
      <c r="QCP43" s="164"/>
      <c r="QCQ43" s="161"/>
      <c r="QCR43" s="164"/>
      <c r="QCS43" s="161"/>
      <c r="QCT43" s="164"/>
      <c r="QCU43" s="161"/>
      <c r="QCV43" s="164"/>
      <c r="QCW43" s="161"/>
      <c r="QCX43" s="164"/>
      <c r="QCY43" s="161"/>
      <c r="QCZ43" s="164"/>
      <c r="QDA43" s="161"/>
      <c r="QDB43" s="164"/>
      <c r="QDC43" s="161"/>
      <c r="QDD43" s="164"/>
      <c r="QDE43" s="161"/>
      <c r="QDF43" s="164"/>
      <c r="QDG43" s="161"/>
      <c r="QDH43" s="164"/>
      <c r="QDI43" s="161"/>
      <c r="QDJ43" s="164"/>
      <c r="QDK43" s="161"/>
      <c r="QDL43" s="164"/>
      <c r="QDM43" s="161"/>
      <c r="QDN43" s="164"/>
      <c r="QDO43" s="161"/>
      <c r="QDP43" s="164"/>
      <c r="QDQ43" s="161"/>
      <c r="QDR43" s="164"/>
      <c r="QDS43" s="161"/>
      <c r="QDT43" s="164"/>
      <c r="QDU43" s="161"/>
      <c r="QDV43" s="164"/>
      <c r="QDW43" s="161"/>
      <c r="QDX43" s="164"/>
      <c r="QDY43" s="161"/>
      <c r="QDZ43" s="164"/>
      <c r="QEA43" s="161"/>
      <c r="QEB43" s="164"/>
      <c r="QEC43" s="161"/>
      <c r="QED43" s="164"/>
      <c r="QEE43" s="161"/>
      <c r="QEF43" s="164"/>
      <c r="QEG43" s="161"/>
      <c r="QEH43" s="164"/>
      <c r="QEI43" s="161"/>
      <c r="QEJ43" s="164"/>
      <c r="QEK43" s="161"/>
      <c r="QEL43" s="164"/>
      <c r="QEM43" s="161"/>
      <c r="QEN43" s="164"/>
      <c r="QEO43" s="161"/>
      <c r="QEP43" s="164"/>
      <c r="QEQ43" s="161"/>
      <c r="QER43" s="164"/>
      <c r="QES43" s="161"/>
      <c r="QET43" s="164"/>
      <c r="QEU43" s="161"/>
      <c r="QEV43" s="164"/>
      <c r="QEW43" s="161"/>
      <c r="QEX43" s="164"/>
      <c r="QEY43" s="161"/>
      <c r="QEZ43" s="164"/>
      <c r="QFA43" s="161"/>
      <c r="QFB43" s="164"/>
      <c r="QFC43" s="161"/>
      <c r="QFD43" s="164"/>
      <c r="QFE43" s="161"/>
      <c r="QFF43" s="164"/>
      <c r="QFG43" s="161"/>
      <c r="QFH43" s="164"/>
      <c r="QFI43" s="161"/>
      <c r="QFJ43" s="164"/>
      <c r="QFK43" s="161"/>
      <c r="QFL43" s="164"/>
      <c r="QFM43" s="161"/>
      <c r="QFN43" s="164"/>
      <c r="QFO43" s="161"/>
      <c r="QFP43" s="164"/>
      <c r="QFQ43" s="161"/>
      <c r="QFR43" s="164"/>
      <c r="QFS43" s="161"/>
      <c r="QFT43" s="164"/>
      <c r="QFU43" s="161"/>
      <c r="QFV43" s="164"/>
      <c r="QFW43" s="161"/>
      <c r="QFX43" s="164"/>
      <c r="QFY43" s="161"/>
      <c r="QFZ43" s="164"/>
      <c r="QGA43" s="161"/>
      <c r="QGB43" s="164"/>
      <c r="QGC43" s="161"/>
      <c r="QGD43" s="164"/>
      <c r="QGE43" s="161"/>
      <c r="QGF43" s="164"/>
      <c r="QGG43" s="161"/>
      <c r="QGH43" s="164"/>
      <c r="QGI43" s="161"/>
      <c r="QGJ43" s="164"/>
      <c r="QGK43" s="161"/>
      <c r="QGL43" s="164"/>
      <c r="QGM43" s="161"/>
      <c r="QGN43" s="164"/>
      <c r="QGO43" s="161"/>
      <c r="QGP43" s="164"/>
      <c r="QGQ43" s="161"/>
      <c r="QGR43" s="164"/>
      <c r="QGS43" s="161"/>
      <c r="QGT43" s="164"/>
      <c r="QGU43" s="161"/>
      <c r="QGV43" s="164"/>
      <c r="QGW43" s="161"/>
      <c r="QGX43" s="164"/>
      <c r="QGY43" s="161"/>
      <c r="QGZ43" s="164"/>
      <c r="QHA43" s="161"/>
      <c r="QHB43" s="164"/>
      <c r="QHC43" s="161"/>
      <c r="QHD43" s="164"/>
      <c r="QHE43" s="161"/>
      <c r="QHF43" s="164"/>
      <c r="QHG43" s="161"/>
      <c r="QHH43" s="164"/>
      <c r="QHI43" s="161"/>
      <c r="QHJ43" s="164"/>
      <c r="QHK43" s="161"/>
      <c r="QHL43" s="164"/>
      <c r="QHM43" s="161"/>
      <c r="QHN43" s="164"/>
      <c r="QHO43" s="161"/>
      <c r="QHP43" s="164"/>
      <c r="QHQ43" s="161"/>
      <c r="QHR43" s="164"/>
      <c r="QHS43" s="161"/>
      <c r="QHT43" s="164"/>
      <c r="QHU43" s="161"/>
      <c r="QHV43" s="164"/>
      <c r="QHW43" s="161"/>
      <c r="QHX43" s="164"/>
      <c r="QHY43" s="161"/>
      <c r="QHZ43" s="164"/>
      <c r="QIA43" s="161"/>
      <c r="QIB43" s="164"/>
      <c r="QIC43" s="161"/>
      <c r="QID43" s="164"/>
      <c r="QIE43" s="161"/>
      <c r="QIF43" s="164"/>
      <c r="QIG43" s="161"/>
      <c r="QIH43" s="164"/>
      <c r="QII43" s="161"/>
      <c r="QIJ43" s="164"/>
      <c r="QIK43" s="161"/>
      <c r="QIL43" s="164"/>
      <c r="QIM43" s="161"/>
      <c r="QIN43" s="164"/>
      <c r="QIO43" s="161"/>
      <c r="QIP43" s="164"/>
      <c r="QIQ43" s="161"/>
      <c r="QIR43" s="164"/>
      <c r="QIS43" s="161"/>
      <c r="QIT43" s="164"/>
      <c r="QIU43" s="161"/>
      <c r="QIV43" s="164"/>
      <c r="QIW43" s="161"/>
      <c r="QIX43" s="164"/>
      <c r="QIY43" s="161"/>
      <c r="QIZ43" s="164"/>
      <c r="QJA43" s="161"/>
      <c r="QJB43" s="164"/>
      <c r="QJC43" s="161"/>
      <c r="QJD43" s="164"/>
      <c r="QJE43" s="161"/>
      <c r="QJF43" s="164"/>
      <c r="QJG43" s="161"/>
      <c r="QJH43" s="164"/>
      <c r="QJI43" s="161"/>
      <c r="QJJ43" s="164"/>
      <c r="QJK43" s="161"/>
      <c r="QJL43" s="164"/>
      <c r="QJM43" s="161"/>
      <c r="QJN43" s="164"/>
      <c r="QJO43" s="161"/>
      <c r="QJP43" s="164"/>
      <c r="QJQ43" s="161"/>
      <c r="QJR43" s="164"/>
      <c r="QJS43" s="161"/>
      <c r="QJT43" s="164"/>
      <c r="QJU43" s="161"/>
      <c r="QJV43" s="164"/>
      <c r="QJW43" s="161"/>
      <c r="QJX43" s="164"/>
      <c r="QJY43" s="161"/>
      <c r="QJZ43" s="164"/>
      <c r="QKA43" s="161"/>
      <c r="QKB43" s="164"/>
      <c r="QKC43" s="161"/>
      <c r="QKD43" s="164"/>
      <c r="QKE43" s="161"/>
      <c r="QKF43" s="164"/>
      <c r="QKG43" s="161"/>
      <c r="QKH43" s="164"/>
      <c r="QKI43" s="161"/>
      <c r="QKJ43" s="164"/>
      <c r="QKK43" s="161"/>
      <c r="QKL43" s="164"/>
      <c r="QKM43" s="161"/>
      <c r="QKN43" s="164"/>
      <c r="QKO43" s="161"/>
      <c r="QKP43" s="164"/>
      <c r="QKQ43" s="161"/>
      <c r="QKR43" s="164"/>
      <c r="QKS43" s="161"/>
      <c r="QKT43" s="164"/>
      <c r="QKU43" s="161"/>
      <c r="QKV43" s="164"/>
      <c r="QKW43" s="161"/>
      <c r="QKX43" s="164"/>
      <c r="QKY43" s="161"/>
      <c r="QKZ43" s="164"/>
      <c r="QLA43" s="161"/>
      <c r="QLB43" s="164"/>
      <c r="QLC43" s="161"/>
      <c r="QLD43" s="164"/>
      <c r="QLE43" s="161"/>
      <c r="QLF43" s="164"/>
      <c r="QLG43" s="161"/>
      <c r="QLH43" s="164"/>
      <c r="QLI43" s="161"/>
      <c r="QLJ43" s="164"/>
      <c r="QLK43" s="161"/>
      <c r="QLL43" s="164"/>
      <c r="QLM43" s="161"/>
      <c r="QLN43" s="164"/>
      <c r="QLO43" s="161"/>
      <c r="QLP43" s="164"/>
      <c r="QLQ43" s="161"/>
      <c r="QLR43" s="164"/>
      <c r="QLS43" s="161"/>
      <c r="QLT43" s="164"/>
      <c r="QLU43" s="161"/>
      <c r="QLV43" s="164"/>
      <c r="QLW43" s="161"/>
      <c r="QLX43" s="164"/>
      <c r="QLY43" s="161"/>
      <c r="QLZ43" s="164"/>
      <c r="QMA43" s="161"/>
      <c r="QMB43" s="164"/>
      <c r="QMC43" s="161"/>
      <c r="QMD43" s="164"/>
      <c r="QME43" s="161"/>
      <c r="QMF43" s="164"/>
      <c r="QMG43" s="161"/>
      <c r="QMH43" s="164"/>
      <c r="QMI43" s="161"/>
      <c r="QMJ43" s="164"/>
      <c r="QMK43" s="161"/>
      <c r="QML43" s="164"/>
      <c r="QMM43" s="161"/>
      <c r="QMN43" s="164"/>
      <c r="QMO43" s="161"/>
      <c r="QMP43" s="164"/>
      <c r="QMQ43" s="161"/>
      <c r="QMR43" s="164"/>
      <c r="QMS43" s="161"/>
      <c r="QMT43" s="164"/>
      <c r="QMU43" s="161"/>
      <c r="QMV43" s="164"/>
      <c r="QMW43" s="161"/>
      <c r="QMX43" s="164"/>
      <c r="QMY43" s="161"/>
      <c r="QMZ43" s="164"/>
      <c r="QNA43" s="161"/>
      <c r="QNB43" s="164"/>
      <c r="QNC43" s="161"/>
      <c r="QND43" s="164"/>
      <c r="QNE43" s="161"/>
      <c r="QNF43" s="164"/>
      <c r="QNG43" s="161"/>
      <c r="QNH43" s="164"/>
      <c r="QNI43" s="161"/>
      <c r="QNJ43" s="164"/>
      <c r="QNK43" s="161"/>
      <c r="QNL43" s="164"/>
      <c r="QNM43" s="161"/>
      <c r="QNN43" s="164"/>
      <c r="QNO43" s="161"/>
      <c r="QNP43" s="164"/>
      <c r="QNQ43" s="161"/>
      <c r="QNR43" s="164"/>
      <c r="QNS43" s="161"/>
      <c r="QNT43" s="164"/>
      <c r="QNU43" s="161"/>
      <c r="QNV43" s="164"/>
      <c r="QNW43" s="161"/>
      <c r="QNX43" s="164"/>
      <c r="QNY43" s="161"/>
      <c r="QNZ43" s="164"/>
      <c r="QOA43" s="161"/>
      <c r="QOB43" s="164"/>
      <c r="QOC43" s="161"/>
      <c r="QOD43" s="164"/>
      <c r="QOE43" s="161"/>
      <c r="QOF43" s="164"/>
      <c r="QOG43" s="161"/>
      <c r="QOH43" s="164"/>
      <c r="QOI43" s="161"/>
      <c r="QOJ43" s="164"/>
      <c r="QOK43" s="161"/>
      <c r="QOL43" s="164"/>
      <c r="QOM43" s="161"/>
      <c r="QON43" s="164"/>
      <c r="QOO43" s="161"/>
      <c r="QOP43" s="164"/>
      <c r="QOQ43" s="161"/>
      <c r="QOR43" s="164"/>
      <c r="QOS43" s="161"/>
      <c r="QOT43" s="164"/>
      <c r="QOU43" s="161"/>
      <c r="QOV43" s="164"/>
      <c r="QOW43" s="161"/>
      <c r="QOX43" s="164"/>
      <c r="QOY43" s="161"/>
      <c r="QOZ43" s="164"/>
      <c r="QPA43" s="161"/>
      <c r="QPB43" s="164"/>
      <c r="QPC43" s="161"/>
      <c r="QPD43" s="164"/>
      <c r="QPE43" s="161"/>
      <c r="QPF43" s="164"/>
      <c r="QPG43" s="161"/>
      <c r="QPH43" s="164"/>
      <c r="QPI43" s="161"/>
      <c r="QPJ43" s="164"/>
      <c r="QPK43" s="161"/>
      <c r="QPL43" s="164"/>
      <c r="QPM43" s="161"/>
      <c r="QPN43" s="164"/>
      <c r="QPO43" s="161"/>
      <c r="QPP43" s="164"/>
      <c r="QPQ43" s="161"/>
      <c r="QPR43" s="164"/>
      <c r="QPS43" s="161"/>
      <c r="QPT43" s="164"/>
      <c r="QPU43" s="161"/>
      <c r="QPV43" s="164"/>
      <c r="QPW43" s="161"/>
      <c r="QPX43" s="164"/>
      <c r="QPY43" s="161"/>
      <c r="QPZ43" s="164"/>
      <c r="QQA43" s="161"/>
      <c r="QQB43" s="164"/>
      <c r="QQC43" s="161"/>
      <c r="QQD43" s="164"/>
      <c r="QQE43" s="161"/>
      <c r="QQF43" s="164"/>
      <c r="QQG43" s="161"/>
      <c r="QQH43" s="164"/>
      <c r="QQI43" s="161"/>
      <c r="QQJ43" s="164"/>
      <c r="QQK43" s="161"/>
      <c r="QQL43" s="164"/>
      <c r="QQM43" s="161"/>
      <c r="QQN43" s="164"/>
      <c r="QQO43" s="161"/>
      <c r="QQP43" s="164"/>
      <c r="QQQ43" s="161"/>
      <c r="QQR43" s="164"/>
      <c r="QQS43" s="161"/>
      <c r="QQT43" s="164"/>
      <c r="QQU43" s="161"/>
      <c r="QQV43" s="164"/>
      <c r="QQW43" s="161"/>
      <c r="QQX43" s="164"/>
      <c r="QQY43" s="161"/>
      <c r="QQZ43" s="164"/>
      <c r="QRA43" s="161"/>
      <c r="QRB43" s="164"/>
      <c r="QRC43" s="161"/>
      <c r="QRD43" s="164"/>
      <c r="QRE43" s="161"/>
      <c r="QRF43" s="164"/>
      <c r="QRG43" s="161"/>
      <c r="QRH43" s="164"/>
      <c r="QRI43" s="161"/>
      <c r="QRJ43" s="164"/>
      <c r="QRK43" s="161"/>
      <c r="QRL43" s="164"/>
      <c r="QRM43" s="161"/>
      <c r="QRN43" s="164"/>
      <c r="QRO43" s="161"/>
      <c r="QRP43" s="164"/>
      <c r="QRQ43" s="161"/>
      <c r="QRR43" s="164"/>
      <c r="QRS43" s="161"/>
      <c r="QRT43" s="164"/>
      <c r="QRU43" s="161"/>
      <c r="QRV43" s="164"/>
      <c r="QRW43" s="161"/>
      <c r="QRX43" s="164"/>
      <c r="QRY43" s="161"/>
      <c r="QRZ43" s="164"/>
      <c r="QSA43" s="161"/>
      <c r="QSB43" s="164"/>
      <c r="QSC43" s="161"/>
      <c r="QSD43" s="164"/>
      <c r="QSE43" s="161"/>
      <c r="QSF43" s="164"/>
      <c r="QSG43" s="161"/>
      <c r="QSH43" s="164"/>
      <c r="QSI43" s="161"/>
      <c r="QSJ43" s="164"/>
      <c r="QSK43" s="161"/>
      <c r="QSL43" s="164"/>
      <c r="QSM43" s="161"/>
      <c r="QSN43" s="164"/>
      <c r="QSO43" s="161"/>
      <c r="QSP43" s="164"/>
      <c r="QSQ43" s="161"/>
      <c r="QSR43" s="164"/>
      <c r="QSS43" s="161"/>
      <c r="QST43" s="164"/>
      <c r="QSU43" s="161"/>
      <c r="QSV43" s="164"/>
      <c r="QSW43" s="161"/>
      <c r="QSX43" s="164"/>
      <c r="QSY43" s="161"/>
      <c r="QSZ43" s="164"/>
      <c r="QTA43" s="161"/>
      <c r="QTB43" s="164"/>
      <c r="QTC43" s="161"/>
      <c r="QTD43" s="164"/>
      <c r="QTE43" s="161"/>
      <c r="QTF43" s="164"/>
      <c r="QTG43" s="161"/>
      <c r="QTH43" s="164"/>
      <c r="QTI43" s="161"/>
      <c r="QTJ43" s="164"/>
      <c r="QTK43" s="161"/>
      <c r="QTL43" s="164"/>
      <c r="QTM43" s="161"/>
      <c r="QTN43" s="164"/>
      <c r="QTO43" s="161"/>
      <c r="QTP43" s="164"/>
      <c r="QTQ43" s="161"/>
      <c r="QTR43" s="164"/>
      <c r="QTS43" s="161"/>
      <c r="QTT43" s="164"/>
      <c r="QTU43" s="161"/>
      <c r="QTV43" s="164"/>
      <c r="QTW43" s="161"/>
      <c r="QTX43" s="164"/>
      <c r="QTY43" s="161"/>
      <c r="QTZ43" s="164"/>
      <c r="QUA43" s="161"/>
      <c r="QUB43" s="164"/>
      <c r="QUC43" s="161"/>
      <c r="QUD43" s="164"/>
      <c r="QUE43" s="161"/>
      <c r="QUF43" s="164"/>
      <c r="QUG43" s="161"/>
      <c r="QUH43" s="164"/>
      <c r="QUI43" s="161"/>
      <c r="QUJ43" s="164"/>
      <c r="QUK43" s="161"/>
      <c r="QUL43" s="164"/>
      <c r="QUM43" s="161"/>
      <c r="QUN43" s="164"/>
      <c r="QUO43" s="161"/>
      <c r="QUP43" s="164"/>
      <c r="QUQ43" s="161"/>
      <c r="QUR43" s="164"/>
      <c r="QUS43" s="161"/>
      <c r="QUT43" s="164"/>
      <c r="QUU43" s="161"/>
      <c r="QUV43" s="164"/>
      <c r="QUW43" s="161"/>
      <c r="QUX43" s="164"/>
      <c r="QUY43" s="161"/>
      <c r="QUZ43" s="164"/>
      <c r="QVA43" s="161"/>
      <c r="QVB43" s="164"/>
      <c r="QVC43" s="161"/>
      <c r="QVD43" s="164"/>
      <c r="QVE43" s="161"/>
      <c r="QVF43" s="164"/>
      <c r="QVG43" s="161"/>
      <c r="QVH43" s="164"/>
      <c r="QVI43" s="161"/>
      <c r="QVJ43" s="164"/>
      <c r="QVK43" s="161"/>
      <c r="QVL43" s="164"/>
      <c r="QVM43" s="161"/>
      <c r="QVN43" s="164"/>
      <c r="QVO43" s="161"/>
      <c r="QVP43" s="164"/>
      <c r="QVQ43" s="161"/>
      <c r="QVR43" s="164"/>
      <c r="QVS43" s="161"/>
      <c r="QVT43" s="164"/>
      <c r="QVU43" s="161"/>
      <c r="QVV43" s="164"/>
      <c r="QVW43" s="161"/>
      <c r="QVX43" s="164"/>
      <c r="QVY43" s="161"/>
      <c r="QVZ43" s="164"/>
      <c r="QWA43" s="161"/>
      <c r="QWB43" s="164"/>
      <c r="QWC43" s="161"/>
      <c r="QWD43" s="164"/>
      <c r="QWE43" s="161"/>
      <c r="QWF43" s="164"/>
      <c r="QWG43" s="161"/>
      <c r="QWH43" s="164"/>
      <c r="QWI43" s="161"/>
      <c r="QWJ43" s="164"/>
      <c r="QWK43" s="161"/>
      <c r="QWL43" s="164"/>
      <c r="QWM43" s="161"/>
      <c r="QWN43" s="164"/>
      <c r="QWO43" s="161"/>
      <c r="QWP43" s="164"/>
      <c r="QWQ43" s="161"/>
      <c r="QWR43" s="164"/>
      <c r="QWS43" s="161"/>
      <c r="QWT43" s="164"/>
      <c r="QWU43" s="161"/>
      <c r="QWV43" s="164"/>
      <c r="QWW43" s="161"/>
      <c r="QWX43" s="164"/>
      <c r="QWY43" s="161"/>
      <c r="QWZ43" s="164"/>
      <c r="QXA43" s="161"/>
      <c r="QXB43" s="164"/>
      <c r="QXC43" s="161"/>
      <c r="QXD43" s="164"/>
      <c r="QXE43" s="161"/>
      <c r="QXF43" s="164"/>
      <c r="QXG43" s="161"/>
      <c r="QXH43" s="164"/>
      <c r="QXI43" s="161"/>
      <c r="QXJ43" s="164"/>
      <c r="QXK43" s="161"/>
      <c r="QXL43" s="164"/>
      <c r="QXM43" s="161"/>
      <c r="QXN43" s="164"/>
      <c r="QXO43" s="161"/>
      <c r="QXP43" s="164"/>
      <c r="QXQ43" s="161"/>
      <c r="QXR43" s="164"/>
      <c r="QXS43" s="161"/>
      <c r="QXT43" s="164"/>
      <c r="QXU43" s="161"/>
      <c r="QXV43" s="164"/>
      <c r="QXW43" s="161"/>
      <c r="QXX43" s="164"/>
      <c r="QXY43" s="161"/>
      <c r="QXZ43" s="164"/>
      <c r="QYA43" s="161"/>
      <c r="QYB43" s="164"/>
      <c r="QYC43" s="161"/>
      <c r="QYD43" s="164"/>
      <c r="QYE43" s="161"/>
      <c r="QYF43" s="164"/>
      <c r="QYG43" s="161"/>
      <c r="QYH43" s="164"/>
      <c r="QYI43" s="161"/>
      <c r="QYJ43" s="164"/>
      <c r="QYK43" s="161"/>
      <c r="QYL43" s="164"/>
      <c r="QYM43" s="161"/>
      <c r="QYN43" s="164"/>
      <c r="QYO43" s="161"/>
      <c r="QYP43" s="164"/>
      <c r="QYQ43" s="161"/>
      <c r="QYR43" s="164"/>
      <c r="QYS43" s="161"/>
      <c r="QYT43" s="164"/>
      <c r="QYU43" s="161"/>
      <c r="QYV43" s="164"/>
      <c r="QYW43" s="161"/>
      <c r="QYX43" s="164"/>
      <c r="QYY43" s="161"/>
      <c r="QYZ43" s="164"/>
      <c r="QZA43" s="161"/>
      <c r="QZB43" s="164"/>
      <c r="QZC43" s="161"/>
      <c r="QZD43" s="164"/>
      <c r="QZE43" s="161"/>
      <c r="QZF43" s="164"/>
      <c r="QZG43" s="161"/>
      <c r="QZH43" s="164"/>
      <c r="QZI43" s="161"/>
      <c r="QZJ43" s="164"/>
      <c r="QZK43" s="161"/>
      <c r="QZL43" s="164"/>
      <c r="QZM43" s="161"/>
      <c r="QZN43" s="164"/>
      <c r="QZO43" s="161"/>
      <c r="QZP43" s="164"/>
      <c r="QZQ43" s="161"/>
      <c r="QZR43" s="164"/>
      <c r="QZS43" s="161"/>
      <c r="QZT43" s="164"/>
      <c r="QZU43" s="161"/>
      <c r="QZV43" s="164"/>
      <c r="QZW43" s="161"/>
      <c r="QZX43" s="164"/>
      <c r="QZY43" s="161"/>
      <c r="QZZ43" s="164"/>
      <c r="RAA43" s="161"/>
      <c r="RAB43" s="164"/>
      <c r="RAC43" s="161"/>
      <c r="RAD43" s="164"/>
      <c r="RAE43" s="161"/>
      <c r="RAF43" s="164"/>
      <c r="RAG43" s="161"/>
      <c r="RAH43" s="164"/>
      <c r="RAI43" s="161"/>
      <c r="RAJ43" s="164"/>
      <c r="RAK43" s="161"/>
      <c r="RAL43" s="164"/>
      <c r="RAM43" s="161"/>
      <c r="RAN43" s="164"/>
      <c r="RAO43" s="161"/>
      <c r="RAP43" s="164"/>
      <c r="RAQ43" s="161"/>
      <c r="RAR43" s="164"/>
      <c r="RAS43" s="161"/>
      <c r="RAT43" s="164"/>
      <c r="RAU43" s="161"/>
      <c r="RAV43" s="164"/>
      <c r="RAW43" s="161"/>
      <c r="RAX43" s="164"/>
      <c r="RAY43" s="161"/>
      <c r="RAZ43" s="164"/>
      <c r="RBA43" s="161"/>
      <c r="RBB43" s="164"/>
      <c r="RBC43" s="161"/>
      <c r="RBD43" s="164"/>
      <c r="RBE43" s="161"/>
      <c r="RBF43" s="164"/>
      <c r="RBG43" s="161"/>
      <c r="RBH43" s="164"/>
      <c r="RBI43" s="161"/>
      <c r="RBJ43" s="164"/>
      <c r="RBK43" s="161"/>
      <c r="RBL43" s="164"/>
      <c r="RBM43" s="161"/>
      <c r="RBN43" s="164"/>
      <c r="RBO43" s="161"/>
      <c r="RBP43" s="164"/>
      <c r="RBQ43" s="161"/>
      <c r="RBR43" s="164"/>
      <c r="RBS43" s="161"/>
      <c r="RBT43" s="164"/>
      <c r="RBU43" s="161"/>
      <c r="RBV43" s="164"/>
      <c r="RBW43" s="161"/>
      <c r="RBX43" s="164"/>
      <c r="RBY43" s="161"/>
      <c r="RBZ43" s="164"/>
      <c r="RCA43" s="161"/>
      <c r="RCB43" s="164"/>
      <c r="RCC43" s="161"/>
      <c r="RCD43" s="164"/>
      <c r="RCE43" s="161"/>
      <c r="RCF43" s="164"/>
      <c r="RCG43" s="161"/>
      <c r="RCH43" s="164"/>
      <c r="RCI43" s="161"/>
      <c r="RCJ43" s="164"/>
      <c r="RCK43" s="161"/>
      <c r="RCL43" s="164"/>
      <c r="RCM43" s="161"/>
      <c r="RCN43" s="164"/>
      <c r="RCO43" s="161"/>
      <c r="RCP43" s="164"/>
      <c r="RCQ43" s="161"/>
      <c r="RCR43" s="164"/>
      <c r="RCS43" s="161"/>
      <c r="RCT43" s="164"/>
      <c r="RCU43" s="161"/>
      <c r="RCV43" s="164"/>
      <c r="RCW43" s="161"/>
      <c r="RCX43" s="164"/>
      <c r="RCY43" s="161"/>
      <c r="RCZ43" s="164"/>
      <c r="RDA43" s="161"/>
      <c r="RDB43" s="164"/>
      <c r="RDC43" s="161"/>
      <c r="RDD43" s="164"/>
      <c r="RDE43" s="161"/>
      <c r="RDF43" s="164"/>
      <c r="RDG43" s="161"/>
      <c r="RDH43" s="164"/>
      <c r="RDI43" s="161"/>
      <c r="RDJ43" s="164"/>
      <c r="RDK43" s="161"/>
      <c r="RDL43" s="164"/>
      <c r="RDM43" s="161"/>
      <c r="RDN43" s="164"/>
      <c r="RDO43" s="161"/>
      <c r="RDP43" s="164"/>
      <c r="RDQ43" s="161"/>
      <c r="RDR43" s="164"/>
      <c r="RDS43" s="161"/>
      <c r="RDT43" s="164"/>
      <c r="RDU43" s="161"/>
      <c r="RDV43" s="164"/>
      <c r="RDW43" s="161"/>
      <c r="RDX43" s="164"/>
      <c r="RDY43" s="161"/>
      <c r="RDZ43" s="164"/>
      <c r="REA43" s="161"/>
      <c r="REB43" s="164"/>
      <c r="REC43" s="161"/>
      <c r="RED43" s="164"/>
      <c r="REE43" s="161"/>
      <c r="REF43" s="164"/>
      <c r="REG43" s="161"/>
      <c r="REH43" s="164"/>
      <c r="REI43" s="161"/>
      <c r="REJ43" s="164"/>
      <c r="REK43" s="161"/>
      <c r="REL43" s="164"/>
      <c r="REM43" s="161"/>
      <c r="REN43" s="164"/>
      <c r="REO43" s="161"/>
      <c r="REP43" s="164"/>
      <c r="REQ43" s="161"/>
      <c r="RER43" s="164"/>
      <c r="RES43" s="161"/>
      <c r="RET43" s="164"/>
      <c r="REU43" s="161"/>
      <c r="REV43" s="164"/>
      <c r="REW43" s="161"/>
      <c r="REX43" s="164"/>
      <c r="REY43" s="161"/>
      <c r="REZ43" s="164"/>
      <c r="RFA43" s="161"/>
      <c r="RFB43" s="164"/>
      <c r="RFC43" s="161"/>
      <c r="RFD43" s="164"/>
      <c r="RFE43" s="161"/>
      <c r="RFF43" s="164"/>
      <c r="RFG43" s="161"/>
      <c r="RFH43" s="164"/>
      <c r="RFI43" s="161"/>
      <c r="RFJ43" s="164"/>
      <c r="RFK43" s="161"/>
      <c r="RFL43" s="164"/>
      <c r="RFM43" s="161"/>
      <c r="RFN43" s="164"/>
      <c r="RFO43" s="161"/>
      <c r="RFP43" s="164"/>
      <c r="RFQ43" s="161"/>
      <c r="RFR43" s="164"/>
      <c r="RFS43" s="161"/>
      <c r="RFT43" s="164"/>
      <c r="RFU43" s="161"/>
      <c r="RFV43" s="164"/>
      <c r="RFW43" s="161"/>
      <c r="RFX43" s="164"/>
      <c r="RFY43" s="161"/>
      <c r="RFZ43" s="164"/>
      <c r="RGA43" s="161"/>
      <c r="RGB43" s="164"/>
      <c r="RGC43" s="161"/>
      <c r="RGD43" s="164"/>
      <c r="RGE43" s="161"/>
      <c r="RGF43" s="164"/>
      <c r="RGG43" s="161"/>
      <c r="RGH43" s="164"/>
      <c r="RGI43" s="161"/>
      <c r="RGJ43" s="164"/>
      <c r="RGK43" s="161"/>
      <c r="RGL43" s="164"/>
      <c r="RGM43" s="161"/>
      <c r="RGN43" s="164"/>
      <c r="RGO43" s="161"/>
      <c r="RGP43" s="164"/>
      <c r="RGQ43" s="161"/>
      <c r="RGR43" s="164"/>
      <c r="RGS43" s="161"/>
      <c r="RGT43" s="164"/>
      <c r="RGU43" s="161"/>
      <c r="RGV43" s="164"/>
      <c r="RGW43" s="161"/>
      <c r="RGX43" s="164"/>
      <c r="RGY43" s="161"/>
      <c r="RGZ43" s="164"/>
      <c r="RHA43" s="161"/>
      <c r="RHB43" s="164"/>
      <c r="RHC43" s="161"/>
      <c r="RHD43" s="164"/>
      <c r="RHE43" s="161"/>
      <c r="RHF43" s="164"/>
      <c r="RHG43" s="161"/>
      <c r="RHH43" s="164"/>
      <c r="RHI43" s="161"/>
      <c r="RHJ43" s="164"/>
      <c r="RHK43" s="161"/>
      <c r="RHL43" s="164"/>
      <c r="RHM43" s="161"/>
      <c r="RHN43" s="164"/>
      <c r="RHO43" s="161"/>
      <c r="RHP43" s="164"/>
      <c r="RHQ43" s="161"/>
      <c r="RHR43" s="164"/>
      <c r="RHS43" s="161"/>
      <c r="RHT43" s="164"/>
      <c r="RHU43" s="161"/>
      <c r="RHV43" s="164"/>
      <c r="RHW43" s="161"/>
      <c r="RHX43" s="164"/>
      <c r="RHY43" s="161"/>
      <c r="RHZ43" s="164"/>
      <c r="RIA43" s="161"/>
      <c r="RIB43" s="164"/>
      <c r="RIC43" s="161"/>
      <c r="RID43" s="164"/>
      <c r="RIE43" s="161"/>
      <c r="RIF43" s="164"/>
      <c r="RIG43" s="161"/>
      <c r="RIH43" s="164"/>
      <c r="RII43" s="161"/>
      <c r="RIJ43" s="164"/>
      <c r="RIK43" s="161"/>
      <c r="RIL43" s="164"/>
      <c r="RIM43" s="161"/>
      <c r="RIN43" s="164"/>
      <c r="RIO43" s="161"/>
      <c r="RIP43" s="164"/>
      <c r="RIQ43" s="161"/>
      <c r="RIR43" s="164"/>
      <c r="RIS43" s="161"/>
      <c r="RIT43" s="164"/>
      <c r="RIU43" s="161"/>
      <c r="RIV43" s="164"/>
      <c r="RIW43" s="161"/>
      <c r="RIX43" s="164"/>
      <c r="RIY43" s="161"/>
      <c r="RIZ43" s="164"/>
      <c r="RJA43" s="161"/>
      <c r="RJB43" s="164"/>
      <c r="RJC43" s="161"/>
      <c r="RJD43" s="164"/>
      <c r="RJE43" s="161"/>
      <c r="RJF43" s="164"/>
      <c r="RJG43" s="161"/>
      <c r="RJH43" s="164"/>
      <c r="RJI43" s="161"/>
      <c r="RJJ43" s="164"/>
      <c r="RJK43" s="161"/>
      <c r="RJL43" s="164"/>
      <c r="RJM43" s="161"/>
      <c r="RJN43" s="164"/>
      <c r="RJO43" s="161"/>
      <c r="RJP43" s="164"/>
      <c r="RJQ43" s="161"/>
      <c r="RJR43" s="164"/>
      <c r="RJS43" s="161"/>
      <c r="RJT43" s="164"/>
      <c r="RJU43" s="161"/>
      <c r="RJV43" s="164"/>
      <c r="RJW43" s="161"/>
      <c r="RJX43" s="164"/>
      <c r="RJY43" s="161"/>
      <c r="RJZ43" s="164"/>
      <c r="RKA43" s="161"/>
      <c r="RKB43" s="164"/>
      <c r="RKC43" s="161"/>
      <c r="RKD43" s="164"/>
      <c r="RKE43" s="161"/>
      <c r="RKF43" s="164"/>
      <c r="RKG43" s="161"/>
      <c r="RKH43" s="164"/>
      <c r="RKI43" s="161"/>
      <c r="RKJ43" s="164"/>
      <c r="RKK43" s="161"/>
      <c r="RKL43" s="164"/>
      <c r="RKM43" s="161"/>
      <c r="RKN43" s="164"/>
      <c r="RKO43" s="161"/>
      <c r="RKP43" s="164"/>
      <c r="RKQ43" s="161"/>
      <c r="RKR43" s="164"/>
      <c r="RKS43" s="161"/>
      <c r="RKT43" s="164"/>
      <c r="RKU43" s="161"/>
      <c r="RKV43" s="164"/>
      <c r="RKW43" s="161"/>
      <c r="RKX43" s="164"/>
      <c r="RKY43" s="161"/>
      <c r="RKZ43" s="164"/>
      <c r="RLA43" s="161"/>
      <c r="RLB43" s="164"/>
      <c r="RLC43" s="161"/>
      <c r="RLD43" s="164"/>
      <c r="RLE43" s="161"/>
      <c r="RLF43" s="164"/>
      <c r="RLG43" s="161"/>
      <c r="RLH43" s="164"/>
      <c r="RLI43" s="161"/>
      <c r="RLJ43" s="164"/>
      <c r="RLK43" s="161"/>
      <c r="RLL43" s="164"/>
      <c r="RLM43" s="161"/>
      <c r="RLN43" s="164"/>
      <c r="RLO43" s="161"/>
      <c r="RLP43" s="164"/>
      <c r="RLQ43" s="161"/>
      <c r="RLR43" s="164"/>
      <c r="RLS43" s="161"/>
      <c r="RLT43" s="164"/>
      <c r="RLU43" s="161"/>
      <c r="RLV43" s="164"/>
      <c r="RLW43" s="161"/>
      <c r="RLX43" s="164"/>
      <c r="RLY43" s="161"/>
      <c r="RLZ43" s="164"/>
      <c r="RMA43" s="161"/>
      <c r="RMB43" s="164"/>
      <c r="RMC43" s="161"/>
      <c r="RMD43" s="164"/>
      <c r="RME43" s="161"/>
      <c r="RMF43" s="164"/>
      <c r="RMG43" s="161"/>
      <c r="RMH43" s="164"/>
      <c r="RMI43" s="161"/>
      <c r="RMJ43" s="164"/>
      <c r="RMK43" s="161"/>
      <c r="RML43" s="164"/>
      <c r="RMM43" s="161"/>
      <c r="RMN43" s="164"/>
      <c r="RMO43" s="161"/>
      <c r="RMP43" s="164"/>
      <c r="RMQ43" s="161"/>
      <c r="RMR43" s="164"/>
      <c r="RMS43" s="161"/>
      <c r="RMT43" s="164"/>
      <c r="RMU43" s="161"/>
      <c r="RMV43" s="164"/>
      <c r="RMW43" s="161"/>
      <c r="RMX43" s="164"/>
      <c r="RMY43" s="161"/>
      <c r="RMZ43" s="164"/>
      <c r="RNA43" s="161"/>
      <c r="RNB43" s="164"/>
      <c r="RNC43" s="161"/>
      <c r="RND43" s="164"/>
      <c r="RNE43" s="161"/>
      <c r="RNF43" s="164"/>
      <c r="RNG43" s="161"/>
      <c r="RNH43" s="164"/>
      <c r="RNI43" s="161"/>
      <c r="RNJ43" s="164"/>
      <c r="RNK43" s="161"/>
      <c r="RNL43" s="164"/>
      <c r="RNM43" s="161"/>
      <c r="RNN43" s="164"/>
      <c r="RNO43" s="161"/>
      <c r="RNP43" s="164"/>
      <c r="RNQ43" s="161"/>
      <c r="RNR43" s="164"/>
      <c r="RNS43" s="161"/>
      <c r="RNT43" s="164"/>
      <c r="RNU43" s="161"/>
      <c r="RNV43" s="164"/>
      <c r="RNW43" s="161"/>
      <c r="RNX43" s="164"/>
      <c r="RNY43" s="161"/>
      <c r="RNZ43" s="164"/>
      <c r="ROA43" s="161"/>
      <c r="ROB43" s="164"/>
      <c r="ROC43" s="161"/>
      <c r="ROD43" s="164"/>
      <c r="ROE43" s="161"/>
      <c r="ROF43" s="164"/>
      <c r="ROG43" s="161"/>
      <c r="ROH43" s="164"/>
      <c r="ROI43" s="161"/>
      <c r="ROJ43" s="164"/>
      <c r="ROK43" s="161"/>
      <c r="ROL43" s="164"/>
      <c r="ROM43" s="161"/>
      <c r="RON43" s="164"/>
      <c r="ROO43" s="161"/>
      <c r="ROP43" s="164"/>
      <c r="ROQ43" s="161"/>
      <c r="ROR43" s="164"/>
      <c r="ROS43" s="161"/>
      <c r="ROT43" s="164"/>
      <c r="ROU43" s="161"/>
      <c r="ROV43" s="164"/>
      <c r="ROW43" s="161"/>
      <c r="ROX43" s="164"/>
      <c r="ROY43" s="161"/>
      <c r="ROZ43" s="164"/>
      <c r="RPA43" s="161"/>
      <c r="RPB43" s="164"/>
      <c r="RPC43" s="161"/>
      <c r="RPD43" s="164"/>
      <c r="RPE43" s="161"/>
      <c r="RPF43" s="164"/>
      <c r="RPG43" s="161"/>
      <c r="RPH43" s="164"/>
      <c r="RPI43" s="161"/>
      <c r="RPJ43" s="164"/>
      <c r="RPK43" s="161"/>
      <c r="RPL43" s="164"/>
      <c r="RPM43" s="161"/>
      <c r="RPN43" s="164"/>
      <c r="RPO43" s="161"/>
      <c r="RPP43" s="164"/>
      <c r="RPQ43" s="161"/>
      <c r="RPR43" s="164"/>
      <c r="RPS43" s="161"/>
      <c r="RPT43" s="164"/>
      <c r="RPU43" s="161"/>
      <c r="RPV43" s="164"/>
      <c r="RPW43" s="161"/>
      <c r="RPX43" s="164"/>
      <c r="RPY43" s="161"/>
      <c r="RPZ43" s="164"/>
      <c r="RQA43" s="161"/>
      <c r="RQB43" s="164"/>
      <c r="RQC43" s="161"/>
      <c r="RQD43" s="164"/>
      <c r="RQE43" s="161"/>
      <c r="RQF43" s="164"/>
      <c r="RQG43" s="161"/>
      <c r="RQH43" s="164"/>
      <c r="RQI43" s="161"/>
      <c r="RQJ43" s="164"/>
      <c r="RQK43" s="161"/>
      <c r="RQL43" s="164"/>
      <c r="RQM43" s="161"/>
      <c r="RQN43" s="164"/>
      <c r="RQO43" s="161"/>
      <c r="RQP43" s="164"/>
      <c r="RQQ43" s="161"/>
      <c r="RQR43" s="164"/>
      <c r="RQS43" s="161"/>
      <c r="RQT43" s="164"/>
      <c r="RQU43" s="161"/>
      <c r="RQV43" s="164"/>
      <c r="RQW43" s="161"/>
      <c r="RQX43" s="164"/>
      <c r="RQY43" s="161"/>
      <c r="RQZ43" s="164"/>
      <c r="RRA43" s="161"/>
      <c r="RRB43" s="164"/>
      <c r="RRC43" s="161"/>
      <c r="RRD43" s="164"/>
      <c r="RRE43" s="161"/>
      <c r="RRF43" s="164"/>
      <c r="RRG43" s="161"/>
      <c r="RRH43" s="164"/>
      <c r="RRI43" s="161"/>
      <c r="RRJ43" s="164"/>
      <c r="RRK43" s="161"/>
      <c r="RRL43" s="164"/>
      <c r="RRM43" s="161"/>
      <c r="RRN43" s="164"/>
      <c r="RRO43" s="161"/>
      <c r="RRP43" s="164"/>
      <c r="RRQ43" s="161"/>
      <c r="RRR43" s="164"/>
      <c r="RRS43" s="161"/>
      <c r="RRT43" s="164"/>
      <c r="RRU43" s="161"/>
      <c r="RRV43" s="164"/>
      <c r="RRW43" s="161"/>
      <c r="RRX43" s="164"/>
      <c r="RRY43" s="161"/>
      <c r="RRZ43" s="164"/>
      <c r="RSA43" s="161"/>
      <c r="RSB43" s="164"/>
      <c r="RSC43" s="161"/>
      <c r="RSD43" s="164"/>
      <c r="RSE43" s="161"/>
      <c r="RSF43" s="164"/>
      <c r="RSG43" s="161"/>
      <c r="RSH43" s="164"/>
      <c r="RSI43" s="161"/>
      <c r="RSJ43" s="164"/>
      <c r="RSK43" s="161"/>
      <c r="RSL43" s="164"/>
      <c r="RSM43" s="161"/>
      <c r="RSN43" s="164"/>
      <c r="RSO43" s="161"/>
      <c r="RSP43" s="164"/>
      <c r="RSQ43" s="161"/>
      <c r="RSR43" s="164"/>
      <c r="RSS43" s="161"/>
      <c r="RST43" s="164"/>
      <c r="RSU43" s="161"/>
      <c r="RSV43" s="164"/>
      <c r="RSW43" s="161"/>
      <c r="RSX43" s="164"/>
      <c r="RSY43" s="161"/>
      <c r="RSZ43" s="164"/>
      <c r="RTA43" s="161"/>
      <c r="RTB43" s="164"/>
      <c r="RTC43" s="161"/>
      <c r="RTD43" s="164"/>
      <c r="RTE43" s="161"/>
      <c r="RTF43" s="164"/>
      <c r="RTG43" s="161"/>
      <c r="RTH43" s="164"/>
      <c r="RTI43" s="161"/>
      <c r="RTJ43" s="164"/>
      <c r="RTK43" s="161"/>
      <c r="RTL43" s="164"/>
      <c r="RTM43" s="161"/>
      <c r="RTN43" s="164"/>
      <c r="RTO43" s="161"/>
      <c r="RTP43" s="164"/>
      <c r="RTQ43" s="161"/>
      <c r="RTR43" s="164"/>
      <c r="RTS43" s="161"/>
      <c r="RTT43" s="164"/>
      <c r="RTU43" s="161"/>
      <c r="RTV43" s="164"/>
      <c r="RTW43" s="161"/>
      <c r="RTX43" s="164"/>
      <c r="RTY43" s="161"/>
      <c r="RTZ43" s="164"/>
      <c r="RUA43" s="161"/>
      <c r="RUB43" s="164"/>
      <c r="RUC43" s="161"/>
      <c r="RUD43" s="164"/>
      <c r="RUE43" s="161"/>
      <c r="RUF43" s="164"/>
      <c r="RUG43" s="161"/>
      <c r="RUH43" s="164"/>
      <c r="RUI43" s="161"/>
      <c r="RUJ43" s="164"/>
      <c r="RUK43" s="161"/>
      <c r="RUL43" s="164"/>
      <c r="RUM43" s="161"/>
      <c r="RUN43" s="164"/>
      <c r="RUO43" s="161"/>
      <c r="RUP43" s="164"/>
      <c r="RUQ43" s="161"/>
      <c r="RUR43" s="164"/>
      <c r="RUS43" s="161"/>
      <c r="RUT43" s="164"/>
      <c r="RUU43" s="161"/>
      <c r="RUV43" s="164"/>
      <c r="RUW43" s="161"/>
      <c r="RUX43" s="164"/>
      <c r="RUY43" s="161"/>
      <c r="RUZ43" s="164"/>
      <c r="RVA43" s="161"/>
      <c r="RVB43" s="164"/>
      <c r="RVC43" s="161"/>
      <c r="RVD43" s="164"/>
      <c r="RVE43" s="161"/>
      <c r="RVF43" s="164"/>
      <c r="RVG43" s="161"/>
      <c r="RVH43" s="164"/>
      <c r="RVI43" s="161"/>
      <c r="RVJ43" s="164"/>
      <c r="RVK43" s="161"/>
      <c r="RVL43" s="164"/>
      <c r="RVM43" s="161"/>
      <c r="RVN43" s="164"/>
      <c r="RVO43" s="161"/>
      <c r="RVP43" s="164"/>
      <c r="RVQ43" s="161"/>
      <c r="RVR43" s="164"/>
      <c r="RVS43" s="161"/>
      <c r="RVT43" s="164"/>
      <c r="RVU43" s="161"/>
      <c r="RVV43" s="164"/>
      <c r="RVW43" s="161"/>
      <c r="RVX43" s="164"/>
      <c r="RVY43" s="161"/>
      <c r="RVZ43" s="164"/>
      <c r="RWA43" s="161"/>
      <c r="RWB43" s="164"/>
      <c r="RWC43" s="161"/>
      <c r="RWD43" s="164"/>
      <c r="RWE43" s="161"/>
      <c r="RWF43" s="164"/>
      <c r="RWG43" s="161"/>
      <c r="RWH43" s="164"/>
      <c r="RWI43" s="161"/>
      <c r="RWJ43" s="164"/>
      <c r="RWK43" s="161"/>
      <c r="RWL43" s="164"/>
      <c r="RWM43" s="161"/>
      <c r="RWN43" s="164"/>
      <c r="RWO43" s="161"/>
      <c r="RWP43" s="164"/>
      <c r="RWQ43" s="161"/>
      <c r="RWR43" s="164"/>
      <c r="RWS43" s="161"/>
      <c r="RWT43" s="164"/>
      <c r="RWU43" s="161"/>
      <c r="RWV43" s="164"/>
      <c r="RWW43" s="161"/>
      <c r="RWX43" s="164"/>
      <c r="RWY43" s="161"/>
      <c r="RWZ43" s="164"/>
      <c r="RXA43" s="161"/>
      <c r="RXB43" s="164"/>
      <c r="RXC43" s="161"/>
      <c r="RXD43" s="164"/>
      <c r="RXE43" s="161"/>
      <c r="RXF43" s="164"/>
      <c r="RXG43" s="161"/>
      <c r="RXH43" s="164"/>
      <c r="RXI43" s="161"/>
      <c r="RXJ43" s="164"/>
      <c r="RXK43" s="161"/>
      <c r="RXL43" s="164"/>
      <c r="RXM43" s="161"/>
      <c r="RXN43" s="164"/>
      <c r="RXO43" s="161"/>
      <c r="RXP43" s="164"/>
      <c r="RXQ43" s="161"/>
      <c r="RXR43" s="164"/>
      <c r="RXS43" s="161"/>
      <c r="RXT43" s="164"/>
      <c r="RXU43" s="161"/>
      <c r="RXV43" s="164"/>
      <c r="RXW43" s="161"/>
      <c r="RXX43" s="164"/>
      <c r="RXY43" s="161"/>
      <c r="RXZ43" s="164"/>
      <c r="RYA43" s="161"/>
      <c r="RYB43" s="164"/>
      <c r="RYC43" s="161"/>
      <c r="RYD43" s="164"/>
      <c r="RYE43" s="161"/>
      <c r="RYF43" s="164"/>
      <c r="RYG43" s="161"/>
      <c r="RYH43" s="164"/>
      <c r="RYI43" s="161"/>
      <c r="RYJ43" s="164"/>
      <c r="RYK43" s="161"/>
      <c r="RYL43" s="164"/>
      <c r="RYM43" s="161"/>
      <c r="RYN43" s="164"/>
      <c r="RYO43" s="161"/>
      <c r="RYP43" s="164"/>
      <c r="RYQ43" s="161"/>
      <c r="RYR43" s="164"/>
      <c r="RYS43" s="161"/>
      <c r="RYT43" s="164"/>
      <c r="RYU43" s="161"/>
      <c r="RYV43" s="164"/>
      <c r="RYW43" s="161"/>
      <c r="RYX43" s="164"/>
      <c r="RYY43" s="161"/>
      <c r="RYZ43" s="164"/>
      <c r="RZA43" s="161"/>
      <c r="RZB43" s="164"/>
      <c r="RZC43" s="161"/>
      <c r="RZD43" s="164"/>
      <c r="RZE43" s="161"/>
      <c r="RZF43" s="164"/>
      <c r="RZG43" s="161"/>
      <c r="RZH43" s="164"/>
      <c r="RZI43" s="161"/>
      <c r="RZJ43" s="164"/>
      <c r="RZK43" s="161"/>
      <c r="RZL43" s="164"/>
      <c r="RZM43" s="161"/>
      <c r="RZN43" s="164"/>
      <c r="RZO43" s="161"/>
      <c r="RZP43" s="164"/>
      <c r="RZQ43" s="161"/>
      <c r="RZR43" s="164"/>
      <c r="RZS43" s="161"/>
      <c r="RZT43" s="164"/>
      <c r="RZU43" s="161"/>
      <c r="RZV43" s="164"/>
      <c r="RZW43" s="161"/>
      <c r="RZX43" s="164"/>
      <c r="RZY43" s="161"/>
      <c r="RZZ43" s="164"/>
      <c r="SAA43" s="161"/>
      <c r="SAB43" s="164"/>
      <c r="SAC43" s="161"/>
      <c r="SAD43" s="164"/>
      <c r="SAE43" s="161"/>
      <c r="SAF43" s="164"/>
      <c r="SAG43" s="161"/>
      <c r="SAH43" s="164"/>
      <c r="SAI43" s="161"/>
      <c r="SAJ43" s="164"/>
      <c r="SAK43" s="161"/>
      <c r="SAL43" s="164"/>
      <c r="SAM43" s="161"/>
      <c r="SAN43" s="164"/>
      <c r="SAO43" s="161"/>
      <c r="SAP43" s="164"/>
      <c r="SAQ43" s="161"/>
      <c r="SAR43" s="164"/>
      <c r="SAS43" s="161"/>
      <c r="SAT43" s="164"/>
      <c r="SAU43" s="161"/>
      <c r="SAV43" s="164"/>
      <c r="SAW43" s="161"/>
      <c r="SAX43" s="164"/>
      <c r="SAY43" s="161"/>
      <c r="SAZ43" s="164"/>
      <c r="SBA43" s="161"/>
      <c r="SBB43" s="164"/>
      <c r="SBC43" s="161"/>
      <c r="SBD43" s="164"/>
      <c r="SBE43" s="161"/>
      <c r="SBF43" s="164"/>
      <c r="SBG43" s="161"/>
      <c r="SBH43" s="164"/>
      <c r="SBI43" s="161"/>
      <c r="SBJ43" s="164"/>
      <c r="SBK43" s="161"/>
      <c r="SBL43" s="164"/>
      <c r="SBM43" s="161"/>
      <c r="SBN43" s="164"/>
      <c r="SBO43" s="161"/>
      <c r="SBP43" s="164"/>
      <c r="SBQ43" s="161"/>
      <c r="SBR43" s="164"/>
      <c r="SBS43" s="161"/>
      <c r="SBT43" s="164"/>
      <c r="SBU43" s="161"/>
      <c r="SBV43" s="164"/>
      <c r="SBW43" s="161"/>
      <c r="SBX43" s="164"/>
      <c r="SBY43" s="161"/>
      <c r="SBZ43" s="164"/>
      <c r="SCA43" s="161"/>
      <c r="SCB43" s="164"/>
      <c r="SCC43" s="161"/>
      <c r="SCD43" s="164"/>
      <c r="SCE43" s="161"/>
      <c r="SCF43" s="164"/>
      <c r="SCG43" s="161"/>
      <c r="SCH43" s="164"/>
      <c r="SCI43" s="161"/>
      <c r="SCJ43" s="164"/>
      <c r="SCK43" s="161"/>
      <c r="SCL43" s="164"/>
      <c r="SCM43" s="161"/>
      <c r="SCN43" s="164"/>
      <c r="SCO43" s="161"/>
      <c r="SCP43" s="164"/>
      <c r="SCQ43" s="161"/>
      <c r="SCR43" s="164"/>
      <c r="SCS43" s="161"/>
      <c r="SCT43" s="164"/>
      <c r="SCU43" s="161"/>
      <c r="SCV43" s="164"/>
      <c r="SCW43" s="161"/>
      <c r="SCX43" s="164"/>
      <c r="SCY43" s="161"/>
      <c r="SCZ43" s="164"/>
      <c r="SDA43" s="161"/>
      <c r="SDB43" s="164"/>
      <c r="SDC43" s="161"/>
      <c r="SDD43" s="164"/>
      <c r="SDE43" s="161"/>
      <c r="SDF43" s="164"/>
      <c r="SDG43" s="161"/>
      <c r="SDH43" s="164"/>
      <c r="SDI43" s="161"/>
      <c r="SDJ43" s="164"/>
      <c r="SDK43" s="161"/>
      <c r="SDL43" s="164"/>
      <c r="SDM43" s="161"/>
      <c r="SDN43" s="164"/>
      <c r="SDO43" s="161"/>
      <c r="SDP43" s="164"/>
      <c r="SDQ43" s="161"/>
      <c r="SDR43" s="164"/>
      <c r="SDS43" s="161"/>
      <c r="SDT43" s="164"/>
      <c r="SDU43" s="161"/>
      <c r="SDV43" s="164"/>
      <c r="SDW43" s="161"/>
      <c r="SDX43" s="164"/>
      <c r="SDY43" s="161"/>
      <c r="SDZ43" s="164"/>
      <c r="SEA43" s="161"/>
      <c r="SEB43" s="164"/>
      <c r="SEC43" s="161"/>
      <c r="SED43" s="164"/>
      <c r="SEE43" s="161"/>
      <c r="SEF43" s="164"/>
      <c r="SEG43" s="161"/>
      <c r="SEH43" s="164"/>
      <c r="SEI43" s="161"/>
      <c r="SEJ43" s="164"/>
      <c r="SEK43" s="161"/>
      <c r="SEL43" s="164"/>
      <c r="SEM43" s="161"/>
      <c r="SEN43" s="164"/>
      <c r="SEO43" s="161"/>
      <c r="SEP43" s="164"/>
      <c r="SEQ43" s="161"/>
      <c r="SER43" s="164"/>
      <c r="SES43" s="161"/>
      <c r="SET43" s="164"/>
      <c r="SEU43" s="161"/>
      <c r="SEV43" s="164"/>
      <c r="SEW43" s="161"/>
      <c r="SEX43" s="164"/>
      <c r="SEY43" s="161"/>
      <c r="SEZ43" s="164"/>
      <c r="SFA43" s="161"/>
      <c r="SFB43" s="164"/>
      <c r="SFC43" s="161"/>
      <c r="SFD43" s="164"/>
      <c r="SFE43" s="161"/>
      <c r="SFF43" s="164"/>
      <c r="SFG43" s="161"/>
      <c r="SFH43" s="164"/>
      <c r="SFI43" s="161"/>
      <c r="SFJ43" s="164"/>
      <c r="SFK43" s="161"/>
      <c r="SFL43" s="164"/>
      <c r="SFM43" s="161"/>
      <c r="SFN43" s="164"/>
      <c r="SFO43" s="161"/>
      <c r="SFP43" s="164"/>
      <c r="SFQ43" s="161"/>
      <c r="SFR43" s="164"/>
      <c r="SFS43" s="161"/>
      <c r="SFT43" s="164"/>
      <c r="SFU43" s="161"/>
      <c r="SFV43" s="164"/>
      <c r="SFW43" s="161"/>
      <c r="SFX43" s="164"/>
      <c r="SFY43" s="161"/>
      <c r="SFZ43" s="164"/>
      <c r="SGA43" s="161"/>
      <c r="SGB43" s="164"/>
      <c r="SGC43" s="161"/>
      <c r="SGD43" s="164"/>
      <c r="SGE43" s="161"/>
      <c r="SGF43" s="164"/>
      <c r="SGG43" s="161"/>
      <c r="SGH43" s="164"/>
      <c r="SGI43" s="161"/>
      <c r="SGJ43" s="164"/>
      <c r="SGK43" s="161"/>
      <c r="SGL43" s="164"/>
      <c r="SGM43" s="161"/>
      <c r="SGN43" s="164"/>
      <c r="SGO43" s="161"/>
      <c r="SGP43" s="164"/>
      <c r="SGQ43" s="161"/>
      <c r="SGR43" s="164"/>
      <c r="SGS43" s="161"/>
      <c r="SGT43" s="164"/>
      <c r="SGU43" s="161"/>
      <c r="SGV43" s="164"/>
      <c r="SGW43" s="161"/>
      <c r="SGX43" s="164"/>
      <c r="SGY43" s="161"/>
      <c r="SGZ43" s="164"/>
      <c r="SHA43" s="161"/>
      <c r="SHB43" s="164"/>
      <c r="SHC43" s="161"/>
      <c r="SHD43" s="164"/>
      <c r="SHE43" s="161"/>
      <c r="SHF43" s="164"/>
      <c r="SHG43" s="161"/>
      <c r="SHH43" s="164"/>
      <c r="SHI43" s="161"/>
      <c r="SHJ43" s="164"/>
      <c r="SHK43" s="161"/>
      <c r="SHL43" s="164"/>
      <c r="SHM43" s="161"/>
      <c r="SHN43" s="164"/>
      <c r="SHO43" s="161"/>
      <c r="SHP43" s="164"/>
      <c r="SHQ43" s="161"/>
      <c r="SHR43" s="164"/>
      <c r="SHS43" s="161"/>
      <c r="SHT43" s="164"/>
      <c r="SHU43" s="161"/>
      <c r="SHV43" s="164"/>
      <c r="SHW43" s="161"/>
      <c r="SHX43" s="164"/>
      <c r="SHY43" s="161"/>
      <c r="SHZ43" s="164"/>
      <c r="SIA43" s="161"/>
      <c r="SIB43" s="164"/>
      <c r="SIC43" s="161"/>
      <c r="SID43" s="164"/>
      <c r="SIE43" s="161"/>
      <c r="SIF43" s="164"/>
      <c r="SIG43" s="161"/>
      <c r="SIH43" s="164"/>
      <c r="SII43" s="161"/>
      <c r="SIJ43" s="164"/>
      <c r="SIK43" s="161"/>
      <c r="SIL43" s="164"/>
      <c r="SIM43" s="161"/>
      <c r="SIN43" s="164"/>
      <c r="SIO43" s="161"/>
      <c r="SIP43" s="164"/>
      <c r="SIQ43" s="161"/>
      <c r="SIR43" s="164"/>
      <c r="SIS43" s="161"/>
      <c r="SIT43" s="164"/>
      <c r="SIU43" s="161"/>
      <c r="SIV43" s="164"/>
      <c r="SIW43" s="161"/>
      <c r="SIX43" s="164"/>
      <c r="SIY43" s="161"/>
      <c r="SIZ43" s="164"/>
      <c r="SJA43" s="161"/>
      <c r="SJB43" s="164"/>
      <c r="SJC43" s="161"/>
      <c r="SJD43" s="164"/>
      <c r="SJE43" s="161"/>
      <c r="SJF43" s="164"/>
      <c r="SJG43" s="161"/>
      <c r="SJH43" s="164"/>
      <c r="SJI43" s="161"/>
      <c r="SJJ43" s="164"/>
      <c r="SJK43" s="161"/>
      <c r="SJL43" s="164"/>
      <c r="SJM43" s="161"/>
      <c r="SJN43" s="164"/>
      <c r="SJO43" s="161"/>
      <c r="SJP43" s="164"/>
      <c r="SJQ43" s="161"/>
      <c r="SJR43" s="164"/>
      <c r="SJS43" s="161"/>
      <c r="SJT43" s="164"/>
      <c r="SJU43" s="161"/>
      <c r="SJV43" s="164"/>
      <c r="SJW43" s="161"/>
      <c r="SJX43" s="164"/>
      <c r="SJY43" s="161"/>
      <c r="SJZ43" s="164"/>
      <c r="SKA43" s="161"/>
      <c r="SKB43" s="164"/>
      <c r="SKC43" s="161"/>
      <c r="SKD43" s="164"/>
      <c r="SKE43" s="161"/>
      <c r="SKF43" s="164"/>
      <c r="SKG43" s="161"/>
      <c r="SKH43" s="164"/>
      <c r="SKI43" s="161"/>
      <c r="SKJ43" s="164"/>
      <c r="SKK43" s="161"/>
      <c r="SKL43" s="164"/>
      <c r="SKM43" s="161"/>
      <c r="SKN43" s="164"/>
      <c r="SKO43" s="161"/>
      <c r="SKP43" s="164"/>
      <c r="SKQ43" s="161"/>
      <c r="SKR43" s="164"/>
      <c r="SKS43" s="161"/>
      <c r="SKT43" s="164"/>
      <c r="SKU43" s="161"/>
      <c r="SKV43" s="164"/>
      <c r="SKW43" s="161"/>
      <c r="SKX43" s="164"/>
      <c r="SKY43" s="161"/>
      <c r="SKZ43" s="164"/>
      <c r="SLA43" s="161"/>
      <c r="SLB43" s="164"/>
      <c r="SLC43" s="161"/>
      <c r="SLD43" s="164"/>
      <c r="SLE43" s="161"/>
      <c r="SLF43" s="164"/>
      <c r="SLG43" s="161"/>
      <c r="SLH43" s="164"/>
      <c r="SLI43" s="161"/>
      <c r="SLJ43" s="164"/>
      <c r="SLK43" s="161"/>
      <c r="SLL43" s="164"/>
      <c r="SLM43" s="161"/>
      <c r="SLN43" s="164"/>
      <c r="SLO43" s="161"/>
      <c r="SLP43" s="164"/>
      <c r="SLQ43" s="161"/>
      <c r="SLR43" s="164"/>
      <c r="SLS43" s="161"/>
      <c r="SLT43" s="164"/>
      <c r="SLU43" s="161"/>
      <c r="SLV43" s="164"/>
      <c r="SLW43" s="161"/>
      <c r="SLX43" s="164"/>
      <c r="SLY43" s="161"/>
      <c r="SLZ43" s="164"/>
      <c r="SMA43" s="161"/>
      <c r="SMB43" s="164"/>
      <c r="SMC43" s="161"/>
      <c r="SMD43" s="164"/>
      <c r="SME43" s="161"/>
      <c r="SMF43" s="164"/>
      <c r="SMG43" s="161"/>
      <c r="SMH43" s="164"/>
      <c r="SMI43" s="161"/>
      <c r="SMJ43" s="164"/>
      <c r="SMK43" s="161"/>
      <c r="SML43" s="164"/>
      <c r="SMM43" s="161"/>
      <c r="SMN43" s="164"/>
      <c r="SMO43" s="161"/>
      <c r="SMP43" s="164"/>
      <c r="SMQ43" s="161"/>
      <c r="SMR43" s="164"/>
      <c r="SMS43" s="161"/>
      <c r="SMT43" s="164"/>
      <c r="SMU43" s="161"/>
      <c r="SMV43" s="164"/>
      <c r="SMW43" s="161"/>
      <c r="SMX43" s="164"/>
      <c r="SMY43" s="161"/>
      <c r="SMZ43" s="164"/>
      <c r="SNA43" s="161"/>
      <c r="SNB43" s="164"/>
      <c r="SNC43" s="161"/>
      <c r="SND43" s="164"/>
      <c r="SNE43" s="161"/>
      <c r="SNF43" s="164"/>
      <c r="SNG43" s="161"/>
      <c r="SNH43" s="164"/>
      <c r="SNI43" s="161"/>
      <c r="SNJ43" s="164"/>
      <c r="SNK43" s="161"/>
      <c r="SNL43" s="164"/>
      <c r="SNM43" s="161"/>
      <c r="SNN43" s="164"/>
      <c r="SNO43" s="161"/>
      <c r="SNP43" s="164"/>
      <c r="SNQ43" s="161"/>
      <c r="SNR43" s="164"/>
      <c r="SNS43" s="161"/>
      <c r="SNT43" s="164"/>
      <c r="SNU43" s="161"/>
      <c r="SNV43" s="164"/>
      <c r="SNW43" s="161"/>
      <c r="SNX43" s="164"/>
      <c r="SNY43" s="161"/>
      <c r="SNZ43" s="164"/>
      <c r="SOA43" s="161"/>
      <c r="SOB43" s="164"/>
      <c r="SOC43" s="161"/>
      <c r="SOD43" s="164"/>
      <c r="SOE43" s="161"/>
      <c r="SOF43" s="164"/>
      <c r="SOG43" s="161"/>
      <c r="SOH43" s="164"/>
      <c r="SOI43" s="161"/>
      <c r="SOJ43" s="164"/>
      <c r="SOK43" s="161"/>
      <c r="SOL43" s="164"/>
      <c r="SOM43" s="161"/>
      <c r="SON43" s="164"/>
      <c r="SOO43" s="161"/>
      <c r="SOP43" s="164"/>
      <c r="SOQ43" s="161"/>
      <c r="SOR43" s="164"/>
      <c r="SOS43" s="161"/>
      <c r="SOT43" s="164"/>
      <c r="SOU43" s="161"/>
      <c r="SOV43" s="164"/>
      <c r="SOW43" s="161"/>
      <c r="SOX43" s="164"/>
      <c r="SOY43" s="161"/>
      <c r="SOZ43" s="164"/>
      <c r="SPA43" s="161"/>
      <c r="SPB43" s="164"/>
      <c r="SPC43" s="161"/>
      <c r="SPD43" s="164"/>
      <c r="SPE43" s="161"/>
      <c r="SPF43" s="164"/>
      <c r="SPG43" s="161"/>
      <c r="SPH43" s="164"/>
      <c r="SPI43" s="161"/>
      <c r="SPJ43" s="164"/>
      <c r="SPK43" s="161"/>
      <c r="SPL43" s="164"/>
      <c r="SPM43" s="161"/>
      <c r="SPN43" s="164"/>
      <c r="SPO43" s="161"/>
      <c r="SPP43" s="164"/>
      <c r="SPQ43" s="161"/>
      <c r="SPR43" s="164"/>
      <c r="SPS43" s="161"/>
      <c r="SPT43" s="164"/>
      <c r="SPU43" s="161"/>
      <c r="SPV43" s="164"/>
      <c r="SPW43" s="161"/>
      <c r="SPX43" s="164"/>
      <c r="SPY43" s="161"/>
      <c r="SPZ43" s="164"/>
      <c r="SQA43" s="161"/>
      <c r="SQB43" s="164"/>
      <c r="SQC43" s="161"/>
      <c r="SQD43" s="164"/>
      <c r="SQE43" s="161"/>
      <c r="SQF43" s="164"/>
      <c r="SQG43" s="161"/>
      <c r="SQH43" s="164"/>
      <c r="SQI43" s="161"/>
      <c r="SQJ43" s="164"/>
      <c r="SQK43" s="161"/>
      <c r="SQL43" s="164"/>
      <c r="SQM43" s="161"/>
      <c r="SQN43" s="164"/>
      <c r="SQO43" s="161"/>
      <c r="SQP43" s="164"/>
      <c r="SQQ43" s="161"/>
      <c r="SQR43" s="164"/>
      <c r="SQS43" s="161"/>
      <c r="SQT43" s="164"/>
      <c r="SQU43" s="161"/>
      <c r="SQV43" s="164"/>
      <c r="SQW43" s="161"/>
      <c r="SQX43" s="164"/>
      <c r="SQY43" s="161"/>
      <c r="SQZ43" s="164"/>
      <c r="SRA43" s="161"/>
      <c r="SRB43" s="164"/>
      <c r="SRC43" s="161"/>
      <c r="SRD43" s="164"/>
      <c r="SRE43" s="161"/>
      <c r="SRF43" s="164"/>
      <c r="SRG43" s="161"/>
      <c r="SRH43" s="164"/>
      <c r="SRI43" s="161"/>
      <c r="SRJ43" s="164"/>
      <c r="SRK43" s="161"/>
      <c r="SRL43" s="164"/>
      <c r="SRM43" s="161"/>
      <c r="SRN43" s="164"/>
      <c r="SRO43" s="161"/>
      <c r="SRP43" s="164"/>
      <c r="SRQ43" s="161"/>
      <c r="SRR43" s="164"/>
      <c r="SRS43" s="161"/>
      <c r="SRT43" s="164"/>
      <c r="SRU43" s="161"/>
      <c r="SRV43" s="164"/>
      <c r="SRW43" s="161"/>
      <c r="SRX43" s="164"/>
      <c r="SRY43" s="161"/>
      <c r="SRZ43" s="164"/>
      <c r="SSA43" s="161"/>
      <c r="SSB43" s="164"/>
      <c r="SSC43" s="161"/>
      <c r="SSD43" s="164"/>
      <c r="SSE43" s="161"/>
      <c r="SSF43" s="164"/>
      <c r="SSG43" s="161"/>
      <c r="SSH43" s="164"/>
      <c r="SSI43" s="161"/>
      <c r="SSJ43" s="164"/>
      <c r="SSK43" s="161"/>
      <c r="SSL43" s="164"/>
      <c r="SSM43" s="161"/>
      <c r="SSN43" s="164"/>
      <c r="SSO43" s="161"/>
      <c r="SSP43" s="164"/>
      <c r="SSQ43" s="161"/>
      <c r="SSR43" s="164"/>
      <c r="SSS43" s="161"/>
      <c r="SST43" s="164"/>
      <c r="SSU43" s="161"/>
      <c r="SSV43" s="164"/>
      <c r="SSW43" s="161"/>
      <c r="SSX43" s="164"/>
      <c r="SSY43" s="161"/>
      <c r="SSZ43" s="164"/>
      <c r="STA43" s="161"/>
      <c r="STB43" s="164"/>
      <c r="STC43" s="161"/>
      <c r="STD43" s="164"/>
      <c r="STE43" s="161"/>
      <c r="STF43" s="164"/>
      <c r="STG43" s="161"/>
      <c r="STH43" s="164"/>
      <c r="STI43" s="161"/>
      <c r="STJ43" s="164"/>
      <c r="STK43" s="161"/>
      <c r="STL43" s="164"/>
      <c r="STM43" s="161"/>
      <c r="STN43" s="164"/>
      <c r="STO43" s="161"/>
      <c r="STP43" s="164"/>
      <c r="STQ43" s="161"/>
      <c r="STR43" s="164"/>
      <c r="STS43" s="161"/>
      <c r="STT43" s="164"/>
      <c r="STU43" s="161"/>
      <c r="STV43" s="164"/>
      <c r="STW43" s="161"/>
      <c r="STX43" s="164"/>
      <c r="STY43" s="161"/>
      <c r="STZ43" s="164"/>
      <c r="SUA43" s="161"/>
      <c r="SUB43" s="164"/>
      <c r="SUC43" s="161"/>
      <c r="SUD43" s="164"/>
      <c r="SUE43" s="161"/>
      <c r="SUF43" s="164"/>
      <c r="SUG43" s="161"/>
      <c r="SUH43" s="164"/>
      <c r="SUI43" s="161"/>
      <c r="SUJ43" s="164"/>
      <c r="SUK43" s="161"/>
      <c r="SUL43" s="164"/>
      <c r="SUM43" s="161"/>
      <c r="SUN43" s="164"/>
      <c r="SUO43" s="161"/>
      <c r="SUP43" s="164"/>
      <c r="SUQ43" s="161"/>
      <c r="SUR43" s="164"/>
      <c r="SUS43" s="161"/>
      <c r="SUT43" s="164"/>
      <c r="SUU43" s="161"/>
      <c r="SUV43" s="164"/>
      <c r="SUW43" s="161"/>
      <c r="SUX43" s="164"/>
      <c r="SUY43" s="161"/>
      <c r="SUZ43" s="164"/>
      <c r="SVA43" s="161"/>
      <c r="SVB43" s="164"/>
      <c r="SVC43" s="161"/>
      <c r="SVD43" s="164"/>
      <c r="SVE43" s="161"/>
      <c r="SVF43" s="164"/>
      <c r="SVG43" s="161"/>
      <c r="SVH43" s="164"/>
      <c r="SVI43" s="161"/>
      <c r="SVJ43" s="164"/>
      <c r="SVK43" s="161"/>
      <c r="SVL43" s="164"/>
      <c r="SVM43" s="161"/>
      <c r="SVN43" s="164"/>
      <c r="SVO43" s="161"/>
      <c r="SVP43" s="164"/>
      <c r="SVQ43" s="161"/>
      <c r="SVR43" s="164"/>
      <c r="SVS43" s="161"/>
      <c r="SVT43" s="164"/>
      <c r="SVU43" s="161"/>
      <c r="SVV43" s="164"/>
      <c r="SVW43" s="161"/>
      <c r="SVX43" s="164"/>
      <c r="SVY43" s="161"/>
      <c r="SVZ43" s="164"/>
      <c r="SWA43" s="161"/>
      <c r="SWB43" s="164"/>
      <c r="SWC43" s="161"/>
      <c r="SWD43" s="164"/>
      <c r="SWE43" s="161"/>
      <c r="SWF43" s="164"/>
      <c r="SWG43" s="161"/>
      <c r="SWH43" s="164"/>
      <c r="SWI43" s="161"/>
      <c r="SWJ43" s="164"/>
      <c r="SWK43" s="161"/>
      <c r="SWL43" s="164"/>
      <c r="SWM43" s="161"/>
      <c r="SWN43" s="164"/>
      <c r="SWO43" s="161"/>
      <c r="SWP43" s="164"/>
      <c r="SWQ43" s="161"/>
      <c r="SWR43" s="164"/>
      <c r="SWS43" s="161"/>
      <c r="SWT43" s="164"/>
      <c r="SWU43" s="161"/>
      <c r="SWV43" s="164"/>
      <c r="SWW43" s="161"/>
      <c r="SWX43" s="164"/>
      <c r="SWY43" s="161"/>
      <c r="SWZ43" s="164"/>
      <c r="SXA43" s="161"/>
      <c r="SXB43" s="164"/>
      <c r="SXC43" s="161"/>
      <c r="SXD43" s="164"/>
      <c r="SXE43" s="161"/>
      <c r="SXF43" s="164"/>
      <c r="SXG43" s="161"/>
      <c r="SXH43" s="164"/>
      <c r="SXI43" s="161"/>
      <c r="SXJ43" s="164"/>
      <c r="SXK43" s="161"/>
      <c r="SXL43" s="164"/>
      <c r="SXM43" s="161"/>
      <c r="SXN43" s="164"/>
      <c r="SXO43" s="161"/>
      <c r="SXP43" s="164"/>
      <c r="SXQ43" s="161"/>
      <c r="SXR43" s="164"/>
      <c r="SXS43" s="161"/>
      <c r="SXT43" s="164"/>
      <c r="SXU43" s="161"/>
      <c r="SXV43" s="164"/>
      <c r="SXW43" s="161"/>
      <c r="SXX43" s="164"/>
      <c r="SXY43" s="161"/>
      <c r="SXZ43" s="164"/>
      <c r="SYA43" s="161"/>
      <c r="SYB43" s="164"/>
      <c r="SYC43" s="161"/>
      <c r="SYD43" s="164"/>
      <c r="SYE43" s="161"/>
      <c r="SYF43" s="164"/>
      <c r="SYG43" s="161"/>
      <c r="SYH43" s="164"/>
      <c r="SYI43" s="161"/>
      <c r="SYJ43" s="164"/>
      <c r="SYK43" s="161"/>
      <c r="SYL43" s="164"/>
      <c r="SYM43" s="161"/>
      <c r="SYN43" s="164"/>
      <c r="SYO43" s="161"/>
      <c r="SYP43" s="164"/>
      <c r="SYQ43" s="161"/>
      <c r="SYR43" s="164"/>
      <c r="SYS43" s="161"/>
      <c r="SYT43" s="164"/>
      <c r="SYU43" s="161"/>
      <c r="SYV43" s="164"/>
      <c r="SYW43" s="161"/>
      <c r="SYX43" s="164"/>
      <c r="SYY43" s="161"/>
      <c r="SYZ43" s="164"/>
      <c r="SZA43" s="161"/>
      <c r="SZB43" s="164"/>
      <c r="SZC43" s="161"/>
      <c r="SZD43" s="164"/>
      <c r="SZE43" s="161"/>
      <c r="SZF43" s="164"/>
      <c r="SZG43" s="161"/>
      <c r="SZH43" s="164"/>
      <c r="SZI43" s="161"/>
      <c r="SZJ43" s="164"/>
      <c r="SZK43" s="161"/>
      <c r="SZL43" s="164"/>
      <c r="SZM43" s="161"/>
      <c r="SZN43" s="164"/>
      <c r="SZO43" s="161"/>
      <c r="SZP43" s="164"/>
      <c r="SZQ43" s="161"/>
      <c r="SZR43" s="164"/>
      <c r="SZS43" s="161"/>
      <c r="SZT43" s="164"/>
      <c r="SZU43" s="161"/>
      <c r="SZV43" s="164"/>
      <c r="SZW43" s="161"/>
      <c r="SZX43" s="164"/>
      <c r="SZY43" s="161"/>
      <c r="SZZ43" s="164"/>
      <c r="TAA43" s="161"/>
      <c r="TAB43" s="164"/>
      <c r="TAC43" s="161"/>
      <c r="TAD43" s="164"/>
      <c r="TAE43" s="161"/>
      <c r="TAF43" s="164"/>
      <c r="TAG43" s="161"/>
      <c r="TAH43" s="164"/>
      <c r="TAI43" s="161"/>
      <c r="TAJ43" s="164"/>
      <c r="TAK43" s="161"/>
      <c r="TAL43" s="164"/>
      <c r="TAM43" s="161"/>
      <c r="TAN43" s="164"/>
      <c r="TAO43" s="161"/>
      <c r="TAP43" s="164"/>
      <c r="TAQ43" s="161"/>
      <c r="TAR43" s="164"/>
      <c r="TAS43" s="161"/>
      <c r="TAT43" s="164"/>
      <c r="TAU43" s="161"/>
      <c r="TAV43" s="164"/>
      <c r="TAW43" s="161"/>
      <c r="TAX43" s="164"/>
      <c r="TAY43" s="161"/>
      <c r="TAZ43" s="164"/>
      <c r="TBA43" s="161"/>
      <c r="TBB43" s="164"/>
      <c r="TBC43" s="161"/>
      <c r="TBD43" s="164"/>
      <c r="TBE43" s="161"/>
      <c r="TBF43" s="164"/>
      <c r="TBG43" s="161"/>
      <c r="TBH43" s="164"/>
      <c r="TBI43" s="161"/>
      <c r="TBJ43" s="164"/>
      <c r="TBK43" s="161"/>
      <c r="TBL43" s="164"/>
      <c r="TBM43" s="161"/>
      <c r="TBN43" s="164"/>
      <c r="TBO43" s="161"/>
      <c r="TBP43" s="164"/>
      <c r="TBQ43" s="161"/>
      <c r="TBR43" s="164"/>
      <c r="TBS43" s="161"/>
      <c r="TBT43" s="164"/>
      <c r="TBU43" s="161"/>
      <c r="TBV43" s="164"/>
      <c r="TBW43" s="161"/>
      <c r="TBX43" s="164"/>
      <c r="TBY43" s="161"/>
      <c r="TBZ43" s="164"/>
      <c r="TCA43" s="161"/>
      <c r="TCB43" s="164"/>
      <c r="TCC43" s="161"/>
      <c r="TCD43" s="164"/>
      <c r="TCE43" s="161"/>
      <c r="TCF43" s="164"/>
      <c r="TCG43" s="161"/>
      <c r="TCH43" s="164"/>
      <c r="TCI43" s="161"/>
      <c r="TCJ43" s="164"/>
      <c r="TCK43" s="161"/>
      <c r="TCL43" s="164"/>
      <c r="TCM43" s="161"/>
      <c r="TCN43" s="164"/>
      <c r="TCO43" s="161"/>
      <c r="TCP43" s="164"/>
      <c r="TCQ43" s="161"/>
      <c r="TCR43" s="164"/>
      <c r="TCS43" s="161"/>
      <c r="TCT43" s="164"/>
      <c r="TCU43" s="161"/>
      <c r="TCV43" s="164"/>
      <c r="TCW43" s="161"/>
      <c r="TCX43" s="164"/>
      <c r="TCY43" s="161"/>
      <c r="TCZ43" s="164"/>
      <c r="TDA43" s="161"/>
      <c r="TDB43" s="164"/>
      <c r="TDC43" s="161"/>
      <c r="TDD43" s="164"/>
      <c r="TDE43" s="161"/>
      <c r="TDF43" s="164"/>
      <c r="TDG43" s="161"/>
      <c r="TDH43" s="164"/>
      <c r="TDI43" s="161"/>
      <c r="TDJ43" s="164"/>
      <c r="TDK43" s="161"/>
      <c r="TDL43" s="164"/>
      <c r="TDM43" s="161"/>
      <c r="TDN43" s="164"/>
      <c r="TDO43" s="161"/>
      <c r="TDP43" s="164"/>
      <c r="TDQ43" s="161"/>
      <c r="TDR43" s="164"/>
      <c r="TDS43" s="161"/>
      <c r="TDT43" s="164"/>
      <c r="TDU43" s="161"/>
      <c r="TDV43" s="164"/>
      <c r="TDW43" s="161"/>
      <c r="TDX43" s="164"/>
      <c r="TDY43" s="161"/>
      <c r="TDZ43" s="164"/>
      <c r="TEA43" s="161"/>
      <c r="TEB43" s="164"/>
      <c r="TEC43" s="161"/>
      <c r="TED43" s="164"/>
      <c r="TEE43" s="161"/>
      <c r="TEF43" s="164"/>
      <c r="TEG43" s="161"/>
      <c r="TEH43" s="164"/>
      <c r="TEI43" s="161"/>
      <c r="TEJ43" s="164"/>
      <c r="TEK43" s="161"/>
      <c r="TEL43" s="164"/>
      <c r="TEM43" s="161"/>
      <c r="TEN43" s="164"/>
      <c r="TEO43" s="161"/>
      <c r="TEP43" s="164"/>
      <c r="TEQ43" s="161"/>
      <c r="TER43" s="164"/>
      <c r="TES43" s="161"/>
      <c r="TET43" s="164"/>
      <c r="TEU43" s="161"/>
      <c r="TEV43" s="164"/>
      <c r="TEW43" s="161"/>
      <c r="TEX43" s="164"/>
      <c r="TEY43" s="161"/>
      <c r="TEZ43" s="164"/>
      <c r="TFA43" s="161"/>
      <c r="TFB43" s="164"/>
      <c r="TFC43" s="161"/>
      <c r="TFD43" s="164"/>
      <c r="TFE43" s="161"/>
      <c r="TFF43" s="164"/>
      <c r="TFG43" s="161"/>
      <c r="TFH43" s="164"/>
      <c r="TFI43" s="161"/>
      <c r="TFJ43" s="164"/>
      <c r="TFK43" s="161"/>
      <c r="TFL43" s="164"/>
      <c r="TFM43" s="161"/>
      <c r="TFN43" s="164"/>
      <c r="TFO43" s="161"/>
      <c r="TFP43" s="164"/>
      <c r="TFQ43" s="161"/>
      <c r="TFR43" s="164"/>
      <c r="TFS43" s="161"/>
      <c r="TFT43" s="164"/>
      <c r="TFU43" s="161"/>
      <c r="TFV43" s="164"/>
      <c r="TFW43" s="161"/>
      <c r="TFX43" s="164"/>
      <c r="TFY43" s="161"/>
      <c r="TFZ43" s="164"/>
      <c r="TGA43" s="161"/>
      <c r="TGB43" s="164"/>
      <c r="TGC43" s="161"/>
      <c r="TGD43" s="164"/>
      <c r="TGE43" s="161"/>
      <c r="TGF43" s="164"/>
      <c r="TGG43" s="161"/>
      <c r="TGH43" s="164"/>
      <c r="TGI43" s="161"/>
      <c r="TGJ43" s="164"/>
      <c r="TGK43" s="161"/>
      <c r="TGL43" s="164"/>
      <c r="TGM43" s="161"/>
      <c r="TGN43" s="164"/>
      <c r="TGO43" s="161"/>
      <c r="TGP43" s="164"/>
      <c r="TGQ43" s="161"/>
      <c r="TGR43" s="164"/>
      <c r="TGS43" s="161"/>
      <c r="TGT43" s="164"/>
      <c r="TGU43" s="161"/>
      <c r="TGV43" s="164"/>
      <c r="TGW43" s="161"/>
      <c r="TGX43" s="164"/>
      <c r="TGY43" s="161"/>
      <c r="TGZ43" s="164"/>
      <c r="THA43" s="161"/>
      <c r="THB43" s="164"/>
      <c r="THC43" s="161"/>
      <c r="THD43" s="164"/>
      <c r="THE43" s="161"/>
      <c r="THF43" s="164"/>
      <c r="THG43" s="161"/>
      <c r="THH43" s="164"/>
      <c r="THI43" s="161"/>
      <c r="THJ43" s="164"/>
      <c r="THK43" s="161"/>
      <c r="THL43" s="164"/>
      <c r="THM43" s="161"/>
      <c r="THN43" s="164"/>
      <c r="THO43" s="161"/>
      <c r="THP43" s="164"/>
      <c r="THQ43" s="161"/>
      <c r="THR43" s="164"/>
      <c r="THS43" s="161"/>
      <c r="THT43" s="164"/>
      <c r="THU43" s="161"/>
      <c r="THV43" s="164"/>
      <c r="THW43" s="161"/>
      <c r="THX43" s="164"/>
      <c r="THY43" s="161"/>
      <c r="THZ43" s="164"/>
      <c r="TIA43" s="161"/>
      <c r="TIB43" s="164"/>
      <c r="TIC43" s="161"/>
      <c r="TID43" s="164"/>
      <c r="TIE43" s="161"/>
      <c r="TIF43" s="164"/>
      <c r="TIG43" s="161"/>
      <c r="TIH43" s="164"/>
      <c r="TII43" s="161"/>
      <c r="TIJ43" s="164"/>
      <c r="TIK43" s="161"/>
      <c r="TIL43" s="164"/>
      <c r="TIM43" s="161"/>
      <c r="TIN43" s="164"/>
      <c r="TIO43" s="161"/>
      <c r="TIP43" s="164"/>
      <c r="TIQ43" s="161"/>
      <c r="TIR43" s="164"/>
      <c r="TIS43" s="161"/>
      <c r="TIT43" s="164"/>
      <c r="TIU43" s="161"/>
      <c r="TIV43" s="164"/>
      <c r="TIW43" s="161"/>
      <c r="TIX43" s="164"/>
      <c r="TIY43" s="161"/>
      <c r="TIZ43" s="164"/>
      <c r="TJA43" s="161"/>
      <c r="TJB43" s="164"/>
      <c r="TJC43" s="161"/>
      <c r="TJD43" s="164"/>
      <c r="TJE43" s="161"/>
      <c r="TJF43" s="164"/>
      <c r="TJG43" s="161"/>
      <c r="TJH43" s="164"/>
      <c r="TJI43" s="161"/>
      <c r="TJJ43" s="164"/>
      <c r="TJK43" s="161"/>
      <c r="TJL43" s="164"/>
      <c r="TJM43" s="161"/>
      <c r="TJN43" s="164"/>
      <c r="TJO43" s="161"/>
      <c r="TJP43" s="164"/>
      <c r="TJQ43" s="161"/>
      <c r="TJR43" s="164"/>
      <c r="TJS43" s="161"/>
      <c r="TJT43" s="164"/>
      <c r="TJU43" s="161"/>
      <c r="TJV43" s="164"/>
      <c r="TJW43" s="161"/>
      <c r="TJX43" s="164"/>
      <c r="TJY43" s="161"/>
      <c r="TJZ43" s="164"/>
      <c r="TKA43" s="161"/>
      <c r="TKB43" s="164"/>
      <c r="TKC43" s="161"/>
      <c r="TKD43" s="164"/>
      <c r="TKE43" s="161"/>
      <c r="TKF43" s="164"/>
      <c r="TKG43" s="161"/>
      <c r="TKH43" s="164"/>
      <c r="TKI43" s="161"/>
      <c r="TKJ43" s="164"/>
      <c r="TKK43" s="161"/>
      <c r="TKL43" s="164"/>
      <c r="TKM43" s="161"/>
      <c r="TKN43" s="164"/>
      <c r="TKO43" s="161"/>
      <c r="TKP43" s="164"/>
      <c r="TKQ43" s="161"/>
      <c r="TKR43" s="164"/>
      <c r="TKS43" s="161"/>
      <c r="TKT43" s="164"/>
      <c r="TKU43" s="161"/>
      <c r="TKV43" s="164"/>
      <c r="TKW43" s="161"/>
      <c r="TKX43" s="164"/>
      <c r="TKY43" s="161"/>
      <c r="TKZ43" s="164"/>
      <c r="TLA43" s="161"/>
      <c r="TLB43" s="164"/>
      <c r="TLC43" s="161"/>
      <c r="TLD43" s="164"/>
      <c r="TLE43" s="161"/>
      <c r="TLF43" s="164"/>
      <c r="TLG43" s="161"/>
      <c r="TLH43" s="164"/>
      <c r="TLI43" s="161"/>
      <c r="TLJ43" s="164"/>
      <c r="TLK43" s="161"/>
      <c r="TLL43" s="164"/>
      <c r="TLM43" s="161"/>
      <c r="TLN43" s="164"/>
      <c r="TLO43" s="161"/>
      <c r="TLP43" s="164"/>
      <c r="TLQ43" s="161"/>
      <c r="TLR43" s="164"/>
      <c r="TLS43" s="161"/>
      <c r="TLT43" s="164"/>
      <c r="TLU43" s="161"/>
      <c r="TLV43" s="164"/>
      <c r="TLW43" s="161"/>
      <c r="TLX43" s="164"/>
      <c r="TLY43" s="161"/>
      <c r="TLZ43" s="164"/>
      <c r="TMA43" s="161"/>
      <c r="TMB43" s="164"/>
      <c r="TMC43" s="161"/>
      <c r="TMD43" s="164"/>
      <c r="TME43" s="161"/>
      <c r="TMF43" s="164"/>
      <c r="TMG43" s="161"/>
      <c r="TMH43" s="164"/>
      <c r="TMI43" s="161"/>
      <c r="TMJ43" s="164"/>
      <c r="TMK43" s="161"/>
      <c r="TML43" s="164"/>
      <c r="TMM43" s="161"/>
      <c r="TMN43" s="164"/>
      <c r="TMO43" s="161"/>
      <c r="TMP43" s="164"/>
      <c r="TMQ43" s="161"/>
      <c r="TMR43" s="164"/>
      <c r="TMS43" s="161"/>
      <c r="TMT43" s="164"/>
      <c r="TMU43" s="161"/>
      <c r="TMV43" s="164"/>
      <c r="TMW43" s="161"/>
      <c r="TMX43" s="164"/>
      <c r="TMY43" s="161"/>
      <c r="TMZ43" s="164"/>
      <c r="TNA43" s="161"/>
      <c r="TNB43" s="164"/>
      <c r="TNC43" s="161"/>
      <c r="TND43" s="164"/>
      <c r="TNE43" s="161"/>
      <c r="TNF43" s="164"/>
      <c r="TNG43" s="161"/>
      <c r="TNH43" s="164"/>
      <c r="TNI43" s="161"/>
      <c r="TNJ43" s="164"/>
      <c r="TNK43" s="161"/>
      <c r="TNL43" s="164"/>
      <c r="TNM43" s="161"/>
      <c r="TNN43" s="164"/>
      <c r="TNO43" s="161"/>
      <c r="TNP43" s="164"/>
      <c r="TNQ43" s="161"/>
      <c r="TNR43" s="164"/>
      <c r="TNS43" s="161"/>
      <c r="TNT43" s="164"/>
      <c r="TNU43" s="161"/>
      <c r="TNV43" s="164"/>
      <c r="TNW43" s="161"/>
      <c r="TNX43" s="164"/>
      <c r="TNY43" s="161"/>
      <c r="TNZ43" s="164"/>
      <c r="TOA43" s="161"/>
      <c r="TOB43" s="164"/>
      <c r="TOC43" s="161"/>
      <c r="TOD43" s="164"/>
      <c r="TOE43" s="161"/>
      <c r="TOF43" s="164"/>
      <c r="TOG43" s="161"/>
      <c r="TOH43" s="164"/>
      <c r="TOI43" s="161"/>
      <c r="TOJ43" s="164"/>
      <c r="TOK43" s="161"/>
      <c r="TOL43" s="164"/>
      <c r="TOM43" s="161"/>
      <c r="TON43" s="164"/>
      <c r="TOO43" s="161"/>
      <c r="TOP43" s="164"/>
      <c r="TOQ43" s="161"/>
      <c r="TOR43" s="164"/>
      <c r="TOS43" s="161"/>
      <c r="TOT43" s="164"/>
      <c r="TOU43" s="161"/>
      <c r="TOV43" s="164"/>
      <c r="TOW43" s="161"/>
      <c r="TOX43" s="164"/>
      <c r="TOY43" s="161"/>
      <c r="TOZ43" s="164"/>
      <c r="TPA43" s="161"/>
      <c r="TPB43" s="164"/>
      <c r="TPC43" s="161"/>
      <c r="TPD43" s="164"/>
      <c r="TPE43" s="161"/>
      <c r="TPF43" s="164"/>
      <c r="TPG43" s="161"/>
      <c r="TPH43" s="164"/>
      <c r="TPI43" s="161"/>
      <c r="TPJ43" s="164"/>
      <c r="TPK43" s="161"/>
      <c r="TPL43" s="164"/>
      <c r="TPM43" s="161"/>
      <c r="TPN43" s="164"/>
      <c r="TPO43" s="161"/>
      <c r="TPP43" s="164"/>
      <c r="TPQ43" s="161"/>
      <c r="TPR43" s="164"/>
      <c r="TPS43" s="161"/>
      <c r="TPT43" s="164"/>
      <c r="TPU43" s="161"/>
      <c r="TPV43" s="164"/>
      <c r="TPW43" s="161"/>
      <c r="TPX43" s="164"/>
      <c r="TPY43" s="161"/>
      <c r="TPZ43" s="164"/>
      <c r="TQA43" s="161"/>
      <c r="TQB43" s="164"/>
      <c r="TQC43" s="161"/>
      <c r="TQD43" s="164"/>
      <c r="TQE43" s="161"/>
      <c r="TQF43" s="164"/>
      <c r="TQG43" s="161"/>
      <c r="TQH43" s="164"/>
      <c r="TQI43" s="161"/>
      <c r="TQJ43" s="164"/>
      <c r="TQK43" s="161"/>
      <c r="TQL43" s="164"/>
      <c r="TQM43" s="161"/>
      <c r="TQN43" s="164"/>
      <c r="TQO43" s="161"/>
      <c r="TQP43" s="164"/>
      <c r="TQQ43" s="161"/>
      <c r="TQR43" s="164"/>
      <c r="TQS43" s="161"/>
      <c r="TQT43" s="164"/>
      <c r="TQU43" s="161"/>
      <c r="TQV43" s="164"/>
      <c r="TQW43" s="161"/>
      <c r="TQX43" s="164"/>
      <c r="TQY43" s="161"/>
      <c r="TQZ43" s="164"/>
      <c r="TRA43" s="161"/>
      <c r="TRB43" s="164"/>
      <c r="TRC43" s="161"/>
      <c r="TRD43" s="164"/>
      <c r="TRE43" s="161"/>
      <c r="TRF43" s="164"/>
      <c r="TRG43" s="161"/>
      <c r="TRH43" s="164"/>
      <c r="TRI43" s="161"/>
      <c r="TRJ43" s="164"/>
      <c r="TRK43" s="161"/>
      <c r="TRL43" s="164"/>
      <c r="TRM43" s="161"/>
      <c r="TRN43" s="164"/>
      <c r="TRO43" s="161"/>
      <c r="TRP43" s="164"/>
      <c r="TRQ43" s="161"/>
      <c r="TRR43" s="164"/>
      <c r="TRS43" s="161"/>
      <c r="TRT43" s="164"/>
      <c r="TRU43" s="161"/>
      <c r="TRV43" s="164"/>
      <c r="TRW43" s="161"/>
      <c r="TRX43" s="164"/>
      <c r="TRY43" s="161"/>
      <c r="TRZ43" s="164"/>
      <c r="TSA43" s="161"/>
      <c r="TSB43" s="164"/>
      <c r="TSC43" s="161"/>
      <c r="TSD43" s="164"/>
      <c r="TSE43" s="161"/>
      <c r="TSF43" s="164"/>
      <c r="TSG43" s="161"/>
      <c r="TSH43" s="164"/>
      <c r="TSI43" s="161"/>
      <c r="TSJ43" s="164"/>
      <c r="TSK43" s="161"/>
      <c r="TSL43" s="164"/>
      <c r="TSM43" s="161"/>
      <c r="TSN43" s="164"/>
      <c r="TSO43" s="161"/>
      <c r="TSP43" s="164"/>
      <c r="TSQ43" s="161"/>
      <c r="TSR43" s="164"/>
      <c r="TSS43" s="161"/>
      <c r="TST43" s="164"/>
      <c r="TSU43" s="161"/>
      <c r="TSV43" s="164"/>
      <c r="TSW43" s="161"/>
      <c r="TSX43" s="164"/>
      <c r="TSY43" s="161"/>
      <c r="TSZ43" s="164"/>
      <c r="TTA43" s="161"/>
      <c r="TTB43" s="164"/>
      <c r="TTC43" s="161"/>
      <c r="TTD43" s="164"/>
      <c r="TTE43" s="161"/>
      <c r="TTF43" s="164"/>
      <c r="TTG43" s="161"/>
      <c r="TTH43" s="164"/>
      <c r="TTI43" s="161"/>
      <c r="TTJ43" s="164"/>
      <c r="TTK43" s="161"/>
      <c r="TTL43" s="164"/>
      <c r="TTM43" s="161"/>
      <c r="TTN43" s="164"/>
      <c r="TTO43" s="161"/>
      <c r="TTP43" s="164"/>
      <c r="TTQ43" s="161"/>
      <c r="TTR43" s="164"/>
      <c r="TTS43" s="161"/>
      <c r="TTT43" s="164"/>
      <c r="TTU43" s="161"/>
      <c r="TTV43" s="164"/>
      <c r="TTW43" s="161"/>
      <c r="TTX43" s="164"/>
      <c r="TTY43" s="161"/>
      <c r="TTZ43" s="164"/>
      <c r="TUA43" s="161"/>
      <c r="TUB43" s="164"/>
      <c r="TUC43" s="161"/>
      <c r="TUD43" s="164"/>
      <c r="TUE43" s="161"/>
      <c r="TUF43" s="164"/>
      <c r="TUG43" s="161"/>
      <c r="TUH43" s="164"/>
      <c r="TUI43" s="161"/>
      <c r="TUJ43" s="164"/>
      <c r="TUK43" s="161"/>
      <c r="TUL43" s="164"/>
      <c r="TUM43" s="161"/>
      <c r="TUN43" s="164"/>
      <c r="TUO43" s="161"/>
      <c r="TUP43" s="164"/>
      <c r="TUQ43" s="161"/>
      <c r="TUR43" s="164"/>
      <c r="TUS43" s="161"/>
      <c r="TUT43" s="164"/>
      <c r="TUU43" s="161"/>
      <c r="TUV43" s="164"/>
      <c r="TUW43" s="161"/>
      <c r="TUX43" s="164"/>
      <c r="TUY43" s="161"/>
      <c r="TUZ43" s="164"/>
      <c r="TVA43" s="161"/>
      <c r="TVB43" s="164"/>
      <c r="TVC43" s="161"/>
      <c r="TVD43" s="164"/>
      <c r="TVE43" s="161"/>
      <c r="TVF43" s="164"/>
      <c r="TVG43" s="161"/>
      <c r="TVH43" s="164"/>
      <c r="TVI43" s="161"/>
      <c r="TVJ43" s="164"/>
      <c r="TVK43" s="161"/>
      <c r="TVL43" s="164"/>
      <c r="TVM43" s="161"/>
      <c r="TVN43" s="164"/>
      <c r="TVO43" s="161"/>
      <c r="TVP43" s="164"/>
      <c r="TVQ43" s="161"/>
      <c r="TVR43" s="164"/>
      <c r="TVS43" s="161"/>
      <c r="TVT43" s="164"/>
      <c r="TVU43" s="161"/>
      <c r="TVV43" s="164"/>
      <c r="TVW43" s="161"/>
      <c r="TVX43" s="164"/>
      <c r="TVY43" s="161"/>
      <c r="TVZ43" s="164"/>
      <c r="TWA43" s="161"/>
      <c r="TWB43" s="164"/>
      <c r="TWC43" s="161"/>
      <c r="TWD43" s="164"/>
      <c r="TWE43" s="161"/>
      <c r="TWF43" s="164"/>
      <c r="TWG43" s="161"/>
      <c r="TWH43" s="164"/>
      <c r="TWI43" s="161"/>
      <c r="TWJ43" s="164"/>
      <c r="TWK43" s="161"/>
      <c r="TWL43" s="164"/>
      <c r="TWM43" s="161"/>
      <c r="TWN43" s="164"/>
      <c r="TWO43" s="161"/>
      <c r="TWP43" s="164"/>
      <c r="TWQ43" s="161"/>
      <c r="TWR43" s="164"/>
      <c r="TWS43" s="161"/>
      <c r="TWT43" s="164"/>
      <c r="TWU43" s="161"/>
      <c r="TWV43" s="164"/>
      <c r="TWW43" s="161"/>
      <c r="TWX43" s="164"/>
      <c r="TWY43" s="161"/>
      <c r="TWZ43" s="164"/>
      <c r="TXA43" s="161"/>
      <c r="TXB43" s="164"/>
      <c r="TXC43" s="161"/>
      <c r="TXD43" s="164"/>
      <c r="TXE43" s="161"/>
      <c r="TXF43" s="164"/>
      <c r="TXG43" s="161"/>
      <c r="TXH43" s="164"/>
      <c r="TXI43" s="161"/>
      <c r="TXJ43" s="164"/>
      <c r="TXK43" s="161"/>
      <c r="TXL43" s="164"/>
      <c r="TXM43" s="161"/>
      <c r="TXN43" s="164"/>
      <c r="TXO43" s="161"/>
      <c r="TXP43" s="164"/>
      <c r="TXQ43" s="161"/>
      <c r="TXR43" s="164"/>
      <c r="TXS43" s="161"/>
      <c r="TXT43" s="164"/>
      <c r="TXU43" s="161"/>
      <c r="TXV43" s="164"/>
      <c r="TXW43" s="161"/>
      <c r="TXX43" s="164"/>
      <c r="TXY43" s="161"/>
      <c r="TXZ43" s="164"/>
      <c r="TYA43" s="161"/>
      <c r="TYB43" s="164"/>
      <c r="TYC43" s="161"/>
      <c r="TYD43" s="164"/>
      <c r="TYE43" s="161"/>
      <c r="TYF43" s="164"/>
      <c r="TYG43" s="161"/>
      <c r="TYH43" s="164"/>
      <c r="TYI43" s="161"/>
      <c r="TYJ43" s="164"/>
      <c r="TYK43" s="161"/>
      <c r="TYL43" s="164"/>
      <c r="TYM43" s="161"/>
      <c r="TYN43" s="164"/>
      <c r="TYO43" s="161"/>
      <c r="TYP43" s="164"/>
      <c r="TYQ43" s="161"/>
      <c r="TYR43" s="164"/>
      <c r="TYS43" s="161"/>
      <c r="TYT43" s="164"/>
      <c r="TYU43" s="161"/>
      <c r="TYV43" s="164"/>
      <c r="TYW43" s="161"/>
      <c r="TYX43" s="164"/>
      <c r="TYY43" s="161"/>
      <c r="TYZ43" s="164"/>
      <c r="TZA43" s="161"/>
      <c r="TZB43" s="164"/>
      <c r="TZC43" s="161"/>
      <c r="TZD43" s="164"/>
      <c r="TZE43" s="161"/>
      <c r="TZF43" s="164"/>
      <c r="TZG43" s="161"/>
      <c r="TZH43" s="164"/>
      <c r="TZI43" s="161"/>
      <c r="TZJ43" s="164"/>
      <c r="TZK43" s="161"/>
      <c r="TZL43" s="164"/>
      <c r="TZM43" s="161"/>
      <c r="TZN43" s="164"/>
      <c r="TZO43" s="161"/>
      <c r="TZP43" s="164"/>
      <c r="TZQ43" s="161"/>
      <c r="TZR43" s="164"/>
      <c r="TZS43" s="161"/>
      <c r="TZT43" s="164"/>
      <c r="TZU43" s="161"/>
      <c r="TZV43" s="164"/>
      <c r="TZW43" s="161"/>
      <c r="TZX43" s="164"/>
      <c r="TZY43" s="161"/>
      <c r="TZZ43" s="164"/>
      <c r="UAA43" s="161"/>
      <c r="UAB43" s="164"/>
      <c r="UAC43" s="161"/>
      <c r="UAD43" s="164"/>
      <c r="UAE43" s="161"/>
      <c r="UAF43" s="164"/>
      <c r="UAG43" s="161"/>
      <c r="UAH43" s="164"/>
      <c r="UAI43" s="161"/>
      <c r="UAJ43" s="164"/>
      <c r="UAK43" s="161"/>
      <c r="UAL43" s="164"/>
      <c r="UAM43" s="161"/>
      <c r="UAN43" s="164"/>
      <c r="UAO43" s="161"/>
      <c r="UAP43" s="164"/>
      <c r="UAQ43" s="161"/>
      <c r="UAR43" s="164"/>
      <c r="UAS43" s="161"/>
      <c r="UAT43" s="164"/>
      <c r="UAU43" s="161"/>
      <c r="UAV43" s="164"/>
      <c r="UAW43" s="161"/>
      <c r="UAX43" s="164"/>
      <c r="UAY43" s="161"/>
      <c r="UAZ43" s="164"/>
      <c r="UBA43" s="161"/>
      <c r="UBB43" s="164"/>
      <c r="UBC43" s="161"/>
      <c r="UBD43" s="164"/>
      <c r="UBE43" s="161"/>
      <c r="UBF43" s="164"/>
      <c r="UBG43" s="161"/>
      <c r="UBH43" s="164"/>
      <c r="UBI43" s="161"/>
      <c r="UBJ43" s="164"/>
      <c r="UBK43" s="161"/>
      <c r="UBL43" s="164"/>
      <c r="UBM43" s="161"/>
      <c r="UBN43" s="164"/>
      <c r="UBO43" s="161"/>
      <c r="UBP43" s="164"/>
      <c r="UBQ43" s="161"/>
      <c r="UBR43" s="164"/>
      <c r="UBS43" s="161"/>
      <c r="UBT43" s="164"/>
      <c r="UBU43" s="161"/>
      <c r="UBV43" s="164"/>
      <c r="UBW43" s="161"/>
      <c r="UBX43" s="164"/>
      <c r="UBY43" s="161"/>
      <c r="UBZ43" s="164"/>
      <c r="UCA43" s="161"/>
      <c r="UCB43" s="164"/>
      <c r="UCC43" s="161"/>
      <c r="UCD43" s="164"/>
      <c r="UCE43" s="161"/>
      <c r="UCF43" s="164"/>
      <c r="UCG43" s="161"/>
      <c r="UCH43" s="164"/>
      <c r="UCI43" s="161"/>
      <c r="UCJ43" s="164"/>
      <c r="UCK43" s="161"/>
      <c r="UCL43" s="164"/>
      <c r="UCM43" s="161"/>
      <c r="UCN43" s="164"/>
      <c r="UCO43" s="161"/>
      <c r="UCP43" s="164"/>
      <c r="UCQ43" s="161"/>
      <c r="UCR43" s="164"/>
      <c r="UCS43" s="161"/>
      <c r="UCT43" s="164"/>
      <c r="UCU43" s="161"/>
      <c r="UCV43" s="164"/>
      <c r="UCW43" s="161"/>
      <c r="UCX43" s="164"/>
      <c r="UCY43" s="161"/>
      <c r="UCZ43" s="164"/>
      <c r="UDA43" s="161"/>
      <c r="UDB43" s="164"/>
      <c r="UDC43" s="161"/>
      <c r="UDD43" s="164"/>
      <c r="UDE43" s="161"/>
      <c r="UDF43" s="164"/>
      <c r="UDG43" s="161"/>
      <c r="UDH43" s="164"/>
      <c r="UDI43" s="161"/>
      <c r="UDJ43" s="164"/>
      <c r="UDK43" s="161"/>
      <c r="UDL43" s="164"/>
      <c r="UDM43" s="161"/>
      <c r="UDN43" s="164"/>
      <c r="UDO43" s="161"/>
      <c r="UDP43" s="164"/>
      <c r="UDQ43" s="161"/>
      <c r="UDR43" s="164"/>
      <c r="UDS43" s="161"/>
      <c r="UDT43" s="164"/>
      <c r="UDU43" s="161"/>
      <c r="UDV43" s="164"/>
      <c r="UDW43" s="161"/>
      <c r="UDX43" s="164"/>
      <c r="UDY43" s="161"/>
      <c r="UDZ43" s="164"/>
      <c r="UEA43" s="161"/>
      <c r="UEB43" s="164"/>
      <c r="UEC43" s="161"/>
      <c r="UED43" s="164"/>
      <c r="UEE43" s="161"/>
      <c r="UEF43" s="164"/>
      <c r="UEG43" s="161"/>
      <c r="UEH43" s="164"/>
      <c r="UEI43" s="161"/>
      <c r="UEJ43" s="164"/>
      <c r="UEK43" s="161"/>
      <c r="UEL43" s="164"/>
      <c r="UEM43" s="161"/>
      <c r="UEN43" s="164"/>
      <c r="UEO43" s="161"/>
      <c r="UEP43" s="164"/>
      <c r="UEQ43" s="161"/>
      <c r="UER43" s="164"/>
      <c r="UES43" s="161"/>
      <c r="UET43" s="164"/>
      <c r="UEU43" s="161"/>
      <c r="UEV43" s="164"/>
      <c r="UEW43" s="161"/>
      <c r="UEX43" s="164"/>
      <c r="UEY43" s="161"/>
      <c r="UEZ43" s="164"/>
      <c r="UFA43" s="161"/>
      <c r="UFB43" s="164"/>
      <c r="UFC43" s="161"/>
      <c r="UFD43" s="164"/>
      <c r="UFE43" s="161"/>
      <c r="UFF43" s="164"/>
      <c r="UFG43" s="161"/>
      <c r="UFH43" s="164"/>
      <c r="UFI43" s="161"/>
      <c r="UFJ43" s="164"/>
      <c r="UFK43" s="161"/>
      <c r="UFL43" s="164"/>
      <c r="UFM43" s="161"/>
      <c r="UFN43" s="164"/>
      <c r="UFO43" s="161"/>
      <c r="UFP43" s="164"/>
      <c r="UFQ43" s="161"/>
      <c r="UFR43" s="164"/>
      <c r="UFS43" s="161"/>
      <c r="UFT43" s="164"/>
      <c r="UFU43" s="161"/>
      <c r="UFV43" s="164"/>
      <c r="UFW43" s="161"/>
      <c r="UFX43" s="164"/>
      <c r="UFY43" s="161"/>
      <c r="UFZ43" s="164"/>
      <c r="UGA43" s="161"/>
      <c r="UGB43" s="164"/>
      <c r="UGC43" s="161"/>
      <c r="UGD43" s="164"/>
      <c r="UGE43" s="161"/>
      <c r="UGF43" s="164"/>
      <c r="UGG43" s="161"/>
      <c r="UGH43" s="164"/>
      <c r="UGI43" s="161"/>
      <c r="UGJ43" s="164"/>
      <c r="UGK43" s="161"/>
      <c r="UGL43" s="164"/>
      <c r="UGM43" s="161"/>
      <c r="UGN43" s="164"/>
      <c r="UGO43" s="161"/>
      <c r="UGP43" s="164"/>
      <c r="UGQ43" s="161"/>
      <c r="UGR43" s="164"/>
      <c r="UGS43" s="161"/>
      <c r="UGT43" s="164"/>
      <c r="UGU43" s="161"/>
      <c r="UGV43" s="164"/>
      <c r="UGW43" s="161"/>
      <c r="UGX43" s="164"/>
      <c r="UGY43" s="161"/>
      <c r="UGZ43" s="164"/>
      <c r="UHA43" s="161"/>
      <c r="UHB43" s="164"/>
      <c r="UHC43" s="161"/>
      <c r="UHD43" s="164"/>
      <c r="UHE43" s="161"/>
      <c r="UHF43" s="164"/>
      <c r="UHG43" s="161"/>
      <c r="UHH43" s="164"/>
      <c r="UHI43" s="161"/>
      <c r="UHJ43" s="164"/>
      <c r="UHK43" s="161"/>
      <c r="UHL43" s="164"/>
      <c r="UHM43" s="161"/>
      <c r="UHN43" s="164"/>
      <c r="UHO43" s="161"/>
      <c r="UHP43" s="164"/>
      <c r="UHQ43" s="161"/>
      <c r="UHR43" s="164"/>
      <c r="UHS43" s="161"/>
      <c r="UHT43" s="164"/>
      <c r="UHU43" s="161"/>
      <c r="UHV43" s="164"/>
      <c r="UHW43" s="161"/>
      <c r="UHX43" s="164"/>
      <c r="UHY43" s="161"/>
      <c r="UHZ43" s="164"/>
      <c r="UIA43" s="161"/>
      <c r="UIB43" s="164"/>
      <c r="UIC43" s="161"/>
      <c r="UID43" s="164"/>
      <c r="UIE43" s="161"/>
      <c r="UIF43" s="164"/>
      <c r="UIG43" s="161"/>
      <c r="UIH43" s="164"/>
      <c r="UII43" s="161"/>
      <c r="UIJ43" s="164"/>
      <c r="UIK43" s="161"/>
      <c r="UIL43" s="164"/>
      <c r="UIM43" s="161"/>
      <c r="UIN43" s="164"/>
      <c r="UIO43" s="161"/>
      <c r="UIP43" s="164"/>
      <c r="UIQ43" s="161"/>
      <c r="UIR43" s="164"/>
      <c r="UIS43" s="161"/>
      <c r="UIT43" s="164"/>
      <c r="UIU43" s="161"/>
      <c r="UIV43" s="164"/>
      <c r="UIW43" s="161"/>
      <c r="UIX43" s="164"/>
      <c r="UIY43" s="161"/>
      <c r="UIZ43" s="164"/>
      <c r="UJA43" s="161"/>
      <c r="UJB43" s="164"/>
      <c r="UJC43" s="161"/>
      <c r="UJD43" s="164"/>
      <c r="UJE43" s="161"/>
      <c r="UJF43" s="164"/>
      <c r="UJG43" s="161"/>
      <c r="UJH43" s="164"/>
      <c r="UJI43" s="161"/>
      <c r="UJJ43" s="164"/>
      <c r="UJK43" s="161"/>
      <c r="UJL43" s="164"/>
      <c r="UJM43" s="161"/>
      <c r="UJN43" s="164"/>
      <c r="UJO43" s="161"/>
      <c r="UJP43" s="164"/>
      <c r="UJQ43" s="161"/>
      <c r="UJR43" s="164"/>
      <c r="UJS43" s="161"/>
      <c r="UJT43" s="164"/>
      <c r="UJU43" s="161"/>
      <c r="UJV43" s="164"/>
      <c r="UJW43" s="161"/>
      <c r="UJX43" s="164"/>
      <c r="UJY43" s="161"/>
      <c r="UJZ43" s="164"/>
      <c r="UKA43" s="161"/>
      <c r="UKB43" s="164"/>
      <c r="UKC43" s="161"/>
      <c r="UKD43" s="164"/>
      <c r="UKE43" s="161"/>
      <c r="UKF43" s="164"/>
      <c r="UKG43" s="161"/>
      <c r="UKH43" s="164"/>
      <c r="UKI43" s="161"/>
      <c r="UKJ43" s="164"/>
      <c r="UKK43" s="161"/>
      <c r="UKL43" s="164"/>
      <c r="UKM43" s="161"/>
      <c r="UKN43" s="164"/>
      <c r="UKO43" s="161"/>
      <c r="UKP43" s="164"/>
      <c r="UKQ43" s="161"/>
      <c r="UKR43" s="164"/>
      <c r="UKS43" s="161"/>
      <c r="UKT43" s="164"/>
      <c r="UKU43" s="161"/>
      <c r="UKV43" s="164"/>
      <c r="UKW43" s="161"/>
      <c r="UKX43" s="164"/>
      <c r="UKY43" s="161"/>
      <c r="UKZ43" s="164"/>
      <c r="ULA43" s="161"/>
      <c r="ULB43" s="164"/>
      <c r="ULC43" s="161"/>
      <c r="ULD43" s="164"/>
      <c r="ULE43" s="161"/>
      <c r="ULF43" s="164"/>
      <c r="ULG43" s="161"/>
      <c r="ULH43" s="164"/>
      <c r="ULI43" s="161"/>
      <c r="ULJ43" s="164"/>
      <c r="ULK43" s="161"/>
      <c r="ULL43" s="164"/>
      <c r="ULM43" s="161"/>
      <c r="ULN43" s="164"/>
      <c r="ULO43" s="161"/>
      <c r="ULP43" s="164"/>
      <c r="ULQ43" s="161"/>
      <c r="ULR43" s="164"/>
      <c r="ULS43" s="161"/>
      <c r="ULT43" s="164"/>
      <c r="ULU43" s="161"/>
      <c r="ULV43" s="164"/>
      <c r="ULW43" s="161"/>
      <c r="ULX43" s="164"/>
      <c r="ULY43" s="161"/>
      <c r="ULZ43" s="164"/>
      <c r="UMA43" s="161"/>
      <c r="UMB43" s="164"/>
      <c r="UMC43" s="161"/>
      <c r="UMD43" s="164"/>
      <c r="UME43" s="161"/>
      <c r="UMF43" s="164"/>
      <c r="UMG43" s="161"/>
      <c r="UMH43" s="164"/>
      <c r="UMI43" s="161"/>
      <c r="UMJ43" s="164"/>
      <c r="UMK43" s="161"/>
      <c r="UML43" s="164"/>
      <c r="UMM43" s="161"/>
      <c r="UMN43" s="164"/>
      <c r="UMO43" s="161"/>
      <c r="UMP43" s="164"/>
      <c r="UMQ43" s="161"/>
      <c r="UMR43" s="164"/>
      <c r="UMS43" s="161"/>
      <c r="UMT43" s="164"/>
      <c r="UMU43" s="161"/>
      <c r="UMV43" s="164"/>
      <c r="UMW43" s="161"/>
      <c r="UMX43" s="164"/>
      <c r="UMY43" s="161"/>
      <c r="UMZ43" s="164"/>
      <c r="UNA43" s="161"/>
      <c r="UNB43" s="164"/>
      <c r="UNC43" s="161"/>
      <c r="UND43" s="164"/>
      <c r="UNE43" s="161"/>
      <c r="UNF43" s="164"/>
      <c r="UNG43" s="161"/>
      <c r="UNH43" s="164"/>
      <c r="UNI43" s="161"/>
      <c r="UNJ43" s="164"/>
      <c r="UNK43" s="161"/>
      <c r="UNL43" s="164"/>
      <c r="UNM43" s="161"/>
      <c r="UNN43" s="164"/>
      <c r="UNO43" s="161"/>
      <c r="UNP43" s="164"/>
      <c r="UNQ43" s="161"/>
      <c r="UNR43" s="164"/>
      <c r="UNS43" s="161"/>
      <c r="UNT43" s="164"/>
      <c r="UNU43" s="161"/>
      <c r="UNV43" s="164"/>
      <c r="UNW43" s="161"/>
      <c r="UNX43" s="164"/>
      <c r="UNY43" s="161"/>
      <c r="UNZ43" s="164"/>
      <c r="UOA43" s="161"/>
      <c r="UOB43" s="164"/>
      <c r="UOC43" s="161"/>
      <c r="UOD43" s="164"/>
      <c r="UOE43" s="161"/>
      <c r="UOF43" s="164"/>
      <c r="UOG43" s="161"/>
      <c r="UOH43" s="164"/>
      <c r="UOI43" s="161"/>
      <c r="UOJ43" s="164"/>
      <c r="UOK43" s="161"/>
      <c r="UOL43" s="164"/>
      <c r="UOM43" s="161"/>
      <c r="UON43" s="164"/>
      <c r="UOO43" s="161"/>
      <c r="UOP43" s="164"/>
      <c r="UOQ43" s="161"/>
      <c r="UOR43" s="164"/>
      <c r="UOS43" s="161"/>
      <c r="UOT43" s="164"/>
      <c r="UOU43" s="161"/>
      <c r="UOV43" s="164"/>
      <c r="UOW43" s="161"/>
      <c r="UOX43" s="164"/>
      <c r="UOY43" s="161"/>
      <c r="UOZ43" s="164"/>
      <c r="UPA43" s="161"/>
      <c r="UPB43" s="164"/>
      <c r="UPC43" s="161"/>
      <c r="UPD43" s="164"/>
      <c r="UPE43" s="161"/>
      <c r="UPF43" s="164"/>
      <c r="UPG43" s="161"/>
      <c r="UPH43" s="164"/>
      <c r="UPI43" s="161"/>
      <c r="UPJ43" s="164"/>
      <c r="UPK43" s="161"/>
      <c r="UPL43" s="164"/>
      <c r="UPM43" s="161"/>
      <c r="UPN43" s="164"/>
      <c r="UPO43" s="161"/>
      <c r="UPP43" s="164"/>
      <c r="UPQ43" s="161"/>
      <c r="UPR43" s="164"/>
      <c r="UPS43" s="161"/>
      <c r="UPT43" s="164"/>
      <c r="UPU43" s="161"/>
      <c r="UPV43" s="164"/>
      <c r="UPW43" s="161"/>
      <c r="UPX43" s="164"/>
      <c r="UPY43" s="161"/>
      <c r="UPZ43" s="164"/>
      <c r="UQA43" s="161"/>
      <c r="UQB43" s="164"/>
      <c r="UQC43" s="161"/>
      <c r="UQD43" s="164"/>
      <c r="UQE43" s="161"/>
      <c r="UQF43" s="164"/>
      <c r="UQG43" s="161"/>
      <c r="UQH43" s="164"/>
      <c r="UQI43" s="161"/>
      <c r="UQJ43" s="164"/>
      <c r="UQK43" s="161"/>
      <c r="UQL43" s="164"/>
      <c r="UQM43" s="161"/>
      <c r="UQN43" s="164"/>
      <c r="UQO43" s="161"/>
      <c r="UQP43" s="164"/>
      <c r="UQQ43" s="161"/>
      <c r="UQR43" s="164"/>
      <c r="UQS43" s="161"/>
      <c r="UQT43" s="164"/>
      <c r="UQU43" s="161"/>
      <c r="UQV43" s="164"/>
      <c r="UQW43" s="161"/>
      <c r="UQX43" s="164"/>
      <c r="UQY43" s="161"/>
      <c r="UQZ43" s="164"/>
      <c r="URA43" s="161"/>
      <c r="URB43" s="164"/>
      <c r="URC43" s="161"/>
      <c r="URD43" s="164"/>
      <c r="URE43" s="161"/>
      <c r="URF43" s="164"/>
      <c r="URG43" s="161"/>
      <c r="URH43" s="164"/>
      <c r="URI43" s="161"/>
      <c r="URJ43" s="164"/>
      <c r="URK43" s="161"/>
      <c r="URL43" s="164"/>
      <c r="URM43" s="161"/>
      <c r="URN43" s="164"/>
      <c r="URO43" s="161"/>
      <c r="URP43" s="164"/>
      <c r="URQ43" s="161"/>
      <c r="URR43" s="164"/>
      <c r="URS43" s="161"/>
      <c r="URT43" s="164"/>
      <c r="URU43" s="161"/>
      <c r="URV43" s="164"/>
      <c r="URW43" s="161"/>
      <c r="URX43" s="164"/>
      <c r="URY43" s="161"/>
      <c r="URZ43" s="164"/>
      <c r="USA43" s="161"/>
      <c r="USB43" s="164"/>
      <c r="USC43" s="161"/>
      <c r="USD43" s="164"/>
      <c r="USE43" s="161"/>
      <c r="USF43" s="164"/>
      <c r="USG43" s="161"/>
      <c r="USH43" s="164"/>
      <c r="USI43" s="161"/>
      <c r="USJ43" s="164"/>
      <c r="USK43" s="161"/>
      <c r="USL43" s="164"/>
      <c r="USM43" s="161"/>
      <c r="USN43" s="164"/>
      <c r="USO43" s="161"/>
      <c r="USP43" s="164"/>
      <c r="USQ43" s="161"/>
      <c r="USR43" s="164"/>
      <c r="USS43" s="161"/>
      <c r="UST43" s="164"/>
      <c r="USU43" s="161"/>
      <c r="USV43" s="164"/>
      <c r="USW43" s="161"/>
      <c r="USX43" s="164"/>
      <c r="USY43" s="161"/>
      <c r="USZ43" s="164"/>
      <c r="UTA43" s="161"/>
      <c r="UTB43" s="164"/>
      <c r="UTC43" s="161"/>
      <c r="UTD43" s="164"/>
      <c r="UTE43" s="161"/>
      <c r="UTF43" s="164"/>
      <c r="UTG43" s="161"/>
      <c r="UTH43" s="164"/>
      <c r="UTI43" s="161"/>
      <c r="UTJ43" s="164"/>
      <c r="UTK43" s="161"/>
      <c r="UTL43" s="164"/>
      <c r="UTM43" s="161"/>
      <c r="UTN43" s="164"/>
      <c r="UTO43" s="161"/>
      <c r="UTP43" s="164"/>
      <c r="UTQ43" s="161"/>
      <c r="UTR43" s="164"/>
      <c r="UTS43" s="161"/>
      <c r="UTT43" s="164"/>
      <c r="UTU43" s="161"/>
      <c r="UTV43" s="164"/>
      <c r="UTW43" s="161"/>
      <c r="UTX43" s="164"/>
      <c r="UTY43" s="161"/>
      <c r="UTZ43" s="164"/>
      <c r="UUA43" s="161"/>
      <c r="UUB43" s="164"/>
      <c r="UUC43" s="161"/>
      <c r="UUD43" s="164"/>
      <c r="UUE43" s="161"/>
      <c r="UUF43" s="164"/>
      <c r="UUG43" s="161"/>
      <c r="UUH43" s="164"/>
      <c r="UUI43" s="161"/>
      <c r="UUJ43" s="164"/>
      <c r="UUK43" s="161"/>
      <c r="UUL43" s="164"/>
      <c r="UUM43" s="161"/>
      <c r="UUN43" s="164"/>
      <c r="UUO43" s="161"/>
      <c r="UUP43" s="164"/>
      <c r="UUQ43" s="161"/>
      <c r="UUR43" s="164"/>
      <c r="UUS43" s="161"/>
      <c r="UUT43" s="164"/>
      <c r="UUU43" s="161"/>
      <c r="UUV43" s="164"/>
      <c r="UUW43" s="161"/>
      <c r="UUX43" s="164"/>
      <c r="UUY43" s="161"/>
      <c r="UUZ43" s="164"/>
      <c r="UVA43" s="161"/>
      <c r="UVB43" s="164"/>
      <c r="UVC43" s="161"/>
      <c r="UVD43" s="164"/>
      <c r="UVE43" s="161"/>
      <c r="UVF43" s="164"/>
      <c r="UVG43" s="161"/>
      <c r="UVH43" s="164"/>
      <c r="UVI43" s="161"/>
      <c r="UVJ43" s="164"/>
      <c r="UVK43" s="161"/>
      <c r="UVL43" s="164"/>
      <c r="UVM43" s="161"/>
      <c r="UVN43" s="164"/>
      <c r="UVO43" s="161"/>
      <c r="UVP43" s="164"/>
      <c r="UVQ43" s="161"/>
      <c r="UVR43" s="164"/>
      <c r="UVS43" s="161"/>
      <c r="UVT43" s="164"/>
      <c r="UVU43" s="161"/>
      <c r="UVV43" s="164"/>
      <c r="UVW43" s="161"/>
      <c r="UVX43" s="164"/>
      <c r="UVY43" s="161"/>
      <c r="UVZ43" s="164"/>
      <c r="UWA43" s="161"/>
      <c r="UWB43" s="164"/>
      <c r="UWC43" s="161"/>
      <c r="UWD43" s="164"/>
      <c r="UWE43" s="161"/>
      <c r="UWF43" s="164"/>
      <c r="UWG43" s="161"/>
      <c r="UWH43" s="164"/>
      <c r="UWI43" s="161"/>
      <c r="UWJ43" s="164"/>
      <c r="UWK43" s="161"/>
      <c r="UWL43" s="164"/>
      <c r="UWM43" s="161"/>
      <c r="UWN43" s="164"/>
      <c r="UWO43" s="161"/>
      <c r="UWP43" s="164"/>
      <c r="UWQ43" s="161"/>
      <c r="UWR43" s="164"/>
      <c r="UWS43" s="161"/>
      <c r="UWT43" s="164"/>
      <c r="UWU43" s="161"/>
      <c r="UWV43" s="164"/>
      <c r="UWW43" s="161"/>
      <c r="UWX43" s="164"/>
      <c r="UWY43" s="161"/>
      <c r="UWZ43" s="164"/>
      <c r="UXA43" s="161"/>
      <c r="UXB43" s="164"/>
      <c r="UXC43" s="161"/>
      <c r="UXD43" s="164"/>
      <c r="UXE43" s="161"/>
      <c r="UXF43" s="164"/>
      <c r="UXG43" s="161"/>
      <c r="UXH43" s="164"/>
      <c r="UXI43" s="161"/>
      <c r="UXJ43" s="164"/>
      <c r="UXK43" s="161"/>
      <c r="UXL43" s="164"/>
      <c r="UXM43" s="161"/>
      <c r="UXN43" s="164"/>
      <c r="UXO43" s="161"/>
      <c r="UXP43" s="164"/>
      <c r="UXQ43" s="161"/>
      <c r="UXR43" s="164"/>
      <c r="UXS43" s="161"/>
      <c r="UXT43" s="164"/>
      <c r="UXU43" s="161"/>
      <c r="UXV43" s="164"/>
      <c r="UXW43" s="161"/>
      <c r="UXX43" s="164"/>
      <c r="UXY43" s="161"/>
      <c r="UXZ43" s="164"/>
      <c r="UYA43" s="161"/>
      <c r="UYB43" s="164"/>
      <c r="UYC43" s="161"/>
      <c r="UYD43" s="164"/>
      <c r="UYE43" s="161"/>
      <c r="UYF43" s="164"/>
      <c r="UYG43" s="161"/>
      <c r="UYH43" s="164"/>
      <c r="UYI43" s="161"/>
      <c r="UYJ43" s="164"/>
      <c r="UYK43" s="161"/>
      <c r="UYL43" s="164"/>
      <c r="UYM43" s="161"/>
      <c r="UYN43" s="164"/>
      <c r="UYO43" s="161"/>
      <c r="UYP43" s="164"/>
      <c r="UYQ43" s="161"/>
      <c r="UYR43" s="164"/>
      <c r="UYS43" s="161"/>
      <c r="UYT43" s="164"/>
      <c r="UYU43" s="161"/>
      <c r="UYV43" s="164"/>
      <c r="UYW43" s="161"/>
      <c r="UYX43" s="164"/>
      <c r="UYY43" s="161"/>
      <c r="UYZ43" s="164"/>
      <c r="UZA43" s="161"/>
      <c r="UZB43" s="164"/>
      <c r="UZC43" s="161"/>
      <c r="UZD43" s="164"/>
      <c r="UZE43" s="161"/>
      <c r="UZF43" s="164"/>
      <c r="UZG43" s="161"/>
      <c r="UZH43" s="164"/>
      <c r="UZI43" s="161"/>
      <c r="UZJ43" s="164"/>
      <c r="UZK43" s="161"/>
      <c r="UZL43" s="164"/>
      <c r="UZM43" s="161"/>
      <c r="UZN43" s="164"/>
      <c r="UZO43" s="161"/>
      <c r="UZP43" s="164"/>
      <c r="UZQ43" s="161"/>
      <c r="UZR43" s="164"/>
      <c r="UZS43" s="161"/>
      <c r="UZT43" s="164"/>
      <c r="UZU43" s="161"/>
      <c r="UZV43" s="164"/>
      <c r="UZW43" s="161"/>
      <c r="UZX43" s="164"/>
      <c r="UZY43" s="161"/>
      <c r="UZZ43" s="164"/>
      <c r="VAA43" s="161"/>
      <c r="VAB43" s="164"/>
      <c r="VAC43" s="161"/>
      <c r="VAD43" s="164"/>
      <c r="VAE43" s="161"/>
      <c r="VAF43" s="164"/>
      <c r="VAG43" s="161"/>
      <c r="VAH43" s="164"/>
      <c r="VAI43" s="161"/>
      <c r="VAJ43" s="164"/>
      <c r="VAK43" s="161"/>
      <c r="VAL43" s="164"/>
      <c r="VAM43" s="161"/>
      <c r="VAN43" s="164"/>
      <c r="VAO43" s="161"/>
      <c r="VAP43" s="164"/>
      <c r="VAQ43" s="161"/>
      <c r="VAR43" s="164"/>
      <c r="VAS43" s="161"/>
      <c r="VAT43" s="164"/>
      <c r="VAU43" s="161"/>
      <c r="VAV43" s="164"/>
      <c r="VAW43" s="161"/>
      <c r="VAX43" s="164"/>
      <c r="VAY43" s="161"/>
      <c r="VAZ43" s="164"/>
      <c r="VBA43" s="161"/>
      <c r="VBB43" s="164"/>
      <c r="VBC43" s="161"/>
      <c r="VBD43" s="164"/>
      <c r="VBE43" s="161"/>
      <c r="VBF43" s="164"/>
      <c r="VBG43" s="161"/>
      <c r="VBH43" s="164"/>
      <c r="VBI43" s="161"/>
      <c r="VBJ43" s="164"/>
      <c r="VBK43" s="161"/>
      <c r="VBL43" s="164"/>
      <c r="VBM43" s="161"/>
      <c r="VBN43" s="164"/>
      <c r="VBO43" s="161"/>
      <c r="VBP43" s="164"/>
      <c r="VBQ43" s="161"/>
      <c r="VBR43" s="164"/>
      <c r="VBS43" s="161"/>
      <c r="VBT43" s="164"/>
      <c r="VBU43" s="161"/>
      <c r="VBV43" s="164"/>
      <c r="VBW43" s="161"/>
      <c r="VBX43" s="164"/>
      <c r="VBY43" s="161"/>
      <c r="VBZ43" s="164"/>
      <c r="VCA43" s="161"/>
      <c r="VCB43" s="164"/>
      <c r="VCC43" s="161"/>
      <c r="VCD43" s="164"/>
      <c r="VCE43" s="161"/>
      <c r="VCF43" s="164"/>
      <c r="VCG43" s="161"/>
      <c r="VCH43" s="164"/>
      <c r="VCI43" s="161"/>
      <c r="VCJ43" s="164"/>
      <c r="VCK43" s="161"/>
      <c r="VCL43" s="164"/>
      <c r="VCM43" s="161"/>
      <c r="VCN43" s="164"/>
      <c r="VCO43" s="161"/>
      <c r="VCP43" s="164"/>
      <c r="VCQ43" s="161"/>
      <c r="VCR43" s="164"/>
      <c r="VCS43" s="161"/>
      <c r="VCT43" s="164"/>
      <c r="VCU43" s="161"/>
      <c r="VCV43" s="164"/>
      <c r="VCW43" s="161"/>
      <c r="VCX43" s="164"/>
      <c r="VCY43" s="161"/>
      <c r="VCZ43" s="164"/>
      <c r="VDA43" s="161"/>
      <c r="VDB43" s="164"/>
      <c r="VDC43" s="161"/>
      <c r="VDD43" s="164"/>
      <c r="VDE43" s="161"/>
      <c r="VDF43" s="164"/>
      <c r="VDG43" s="161"/>
      <c r="VDH43" s="164"/>
      <c r="VDI43" s="161"/>
      <c r="VDJ43" s="164"/>
      <c r="VDK43" s="161"/>
      <c r="VDL43" s="164"/>
      <c r="VDM43" s="161"/>
      <c r="VDN43" s="164"/>
      <c r="VDO43" s="161"/>
      <c r="VDP43" s="164"/>
      <c r="VDQ43" s="161"/>
      <c r="VDR43" s="164"/>
      <c r="VDS43" s="161"/>
      <c r="VDT43" s="164"/>
      <c r="VDU43" s="161"/>
      <c r="VDV43" s="164"/>
      <c r="VDW43" s="161"/>
      <c r="VDX43" s="164"/>
      <c r="VDY43" s="161"/>
      <c r="VDZ43" s="164"/>
      <c r="VEA43" s="161"/>
      <c r="VEB43" s="164"/>
      <c r="VEC43" s="161"/>
      <c r="VED43" s="164"/>
      <c r="VEE43" s="161"/>
      <c r="VEF43" s="164"/>
      <c r="VEG43" s="161"/>
      <c r="VEH43" s="164"/>
      <c r="VEI43" s="161"/>
      <c r="VEJ43" s="164"/>
      <c r="VEK43" s="161"/>
      <c r="VEL43" s="164"/>
      <c r="VEM43" s="161"/>
      <c r="VEN43" s="164"/>
      <c r="VEO43" s="161"/>
      <c r="VEP43" s="164"/>
      <c r="VEQ43" s="161"/>
      <c r="VER43" s="164"/>
      <c r="VES43" s="161"/>
      <c r="VET43" s="164"/>
      <c r="VEU43" s="161"/>
      <c r="VEV43" s="164"/>
      <c r="VEW43" s="161"/>
      <c r="VEX43" s="164"/>
      <c r="VEY43" s="161"/>
      <c r="VEZ43" s="164"/>
      <c r="VFA43" s="161"/>
      <c r="VFB43" s="164"/>
      <c r="VFC43" s="161"/>
      <c r="VFD43" s="164"/>
      <c r="VFE43" s="161"/>
      <c r="VFF43" s="164"/>
      <c r="VFG43" s="161"/>
      <c r="VFH43" s="164"/>
      <c r="VFI43" s="161"/>
      <c r="VFJ43" s="164"/>
      <c r="VFK43" s="161"/>
      <c r="VFL43" s="164"/>
      <c r="VFM43" s="161"/>
      <c r="VFN43" s="164"/>
      <c r="VFO43" s="161"/>
      <c r="VFP43" s="164"/>
      <c r="VFQ43" s="161"/>
      <c r="VFR43" s="164"/>
      <c r="VFS43" s="161"/>
      <c r="VFT43" s="164"/>
      <c r="VFU43" s="161"/>
      <c r="VFV43" s="164"/>
      <c r="VFW43" s="161"/>
      <c r="VFX43" s="164"/>
      <c r="VFY43" s="161"/>
      <c r="VFZ43" s="164"/>
      <c r="VGA43" s="161"/>
      <c r="VGB43" s="164"/>
      <c r="VGC43" s="161"/>
      <c r="VGD43" s="164"/>
      <c r="VGE43" s="161"/>
      <c r="VGF43" s="164"/>
      <c r="VGG43" s="161"/>
      <c r="VGH43" s="164"/>
      <c r="VGI43" s="161"/>
      <c r="VGJ43" s="164"/>
      <c r="VGK43" s="161"/>
      <c r="VGL43" s="164"/>
      <c r="VGM43" s="161"/>
      <c r="VGN43" s="164"/>
      <c r="VGO43" s="161"/>
      <c r="VGP43" s="164"/>
      <c r="VGQ43" s="161"/>
      <c r="VGR43" s="164"/>
      <c r="VGS43" s="161"/>
      <c r="VGT43" s="164"/>
      <c r="VGU43" s="161"/>
      <c r="VGV43" s="164"/>
      <c r="VGW43" s="161"/>
      <c r="VGX43" s="164"/>
      <c r="VGY43" s="161"/>
      <c r="VGZ43" s="164"/>
      <c r="VHA43" s="161"/>
      <c r="VHB43" s="164"/>
      <c r="VHC43" s="161"/>
      <c r="VHD43" s="164"/>
      <c r="VHE43" s="161"/>
      <c r="VHF43" s="164"/>
      <c r="VHG43" s="161"/>
      <c r="VHH43" s="164"/>
      <c r="VHI43" s="161"/>
      <c r="VHJ43" s="164"/>
      <c r="VHK43" s="161"/>
      <c r="VHL43" s="164"/>
      <c r="VHM43" s="161"/>
      <c r="VHN43" s="164"/>
      <c r="VHO43" s="161"/>
      <c r="VHP43" s="164"/>
      <c r="VHQ43" s="161"/>
      <c r="VHR43" s="164"/>
      <c r="VHS43" s="161"/>
      <c r="VHT43" s="164"/>
      <c r="VHU43" s="161"/>
      <c r="VHV43" s="164"/>
      <c r="VHW43" s="161"/>
      <c r="VHX43" s="164"/>
      <c r="VHY43" s="161"/>
      <c r="VHZ43" s="164"/>
      <c r="VIA43" s="161"/>
      <c r="VIB43" s="164"/>
      <c r="VIC43" s="161"/>
      <c r="VID43" s="164"/>
      <c r="VIE43" s="161"/>
      <c r="VIF43" s="164"/>
      <c r="VIG43" s="161"/>
      <c r="VIH43" s="164"/>
      <c r="VII43" s="161"/>
      <c r="VIJ43" s="164"/>
      <c r="VIK43" s="161"/>
      <c r="VIL43" s="164"/>
      <c r="VIM43" s="161"/>
      <c r="VIN43" s="164"/>
      <c r="VIO43" s="161"/>
      <c r="VIP43" s="164"/>
      <c r="VIQ43" s="161"/>
      <c r="VIR43" s="164"/>
      <c r="VIS43" s="161"/>
      <c r="VIT43" s="164"/>
      <c r="VIU43" s="161"/>
      <c r="VIV43" s="164"/>
      <c r="VIW43" s="161"/>
      <c r="VIX43" s="164"/>
      <c r="VIY43" s="161"/>
      <c r="VIZ43" s="164"/>
      <c r="VJA43" s="161"/>
      <c r="VJB43" s="164"/>
      <c r="VJC43" s="161"/>
      <c r="VJD43" s="164"/>
      <c r="VJE43" s="161"/>
      <c r="VJF43" s="164"/>
      <c r="VJG43" s="161"/>
      <c r="VJH43" s="164"/>
      <c r="VJI43" s="161"/>
      <c r="VJJ43" s="164"/>
      <c r="VJK43" s="161"/>
      <c r="VJL43" s="164"/>
      <c r="VJM43" s="161"/>
      <c r="VJN43" s="164"/>
      <c r="VJO43" s="161"/>
      <c r="VJP43" s="164"/>
      <c r="VJQ43" s="161"/>
      <c r="VJR43" s="164"/>
      <c r="VJS43" s="161"/>
      <c r="VJT43" s="164"/>
      <c r="VJU43" s="161"/>
      <c r="VJV43" s="164"/>
      <c r="VJW43" s="161"/>
      <c r="VJX43" s="164"/>
      <c r="VJY43" s="161"/>
      <c r="VJZ43" s="164"/>
      <c r="VKA43" s="161"/>
      <c r="VKB43" s="164"/>
      <c r="VKC43" s="161"/>
      <c r="VKD43" s="164"/>
      <c r="VKE43" s="161"/>
      <c r="VKF43" s="164"/>
      <c r="VKG43" s="161"/>
      <c r="VKH43" s="164"/>
      <c r="VKI43" s="161"/>
      <c r="VKJ43" s="164"/>
      <c r="VKK43" s="161"/>
      <c r="VKL43" s="164"/>
      <c r="VKM43" s="161"/>
      <c r="VKN43" s="164"/>
      <c r="VKO43" s="161"/>
      <c r="VKP43" s="164"/>
      <c r="VKQ43" s="161"/>
      <c r="VKR43" s="164"/>
      <c r="VKS43" s="161"/>
      <c r="VKT43" s="164"/>
      <c r="VKU43" s="161"/>
      <c r="VKV43" s="164"/>
      <c r="VKW43" s="161"/>
      <c r="VKX43" s="164"/>
      <c r="VKY43" s="161"/>
      <c r="VKZ43" s="164"/>
      <c r="VLA43" s="161"/>
      <c r="VLB43" s="164"/>
      <c r="VLC43" s="161"/>
      <c r="VLD43" s="164"/>
      <c r="VLE43" s="161"/>
      <c r="VLF43" s="164"/>
      <c r="VLG43" s="161"/>
      <c r="VLH43" s="164"/>
      <c r="VLI43" s="161"/>
      <c r="VLJ43" s="164"/>
      <c r="VLK43" s="161"/>
      <c r="VLL43" s="164"/>
      <c r="VLM43" s="161"/>
      <c r="VLN43" s="164"/>
      <c r="VLO43" s="161"/>
      <c r="VLP43" s="164"/>
      <c r="VLQ43" s="161"/>
      <c r="VLR43" s="164"/>
      <c r="VLS43" s="161"/>
      <c r="VLT43" s="164"/>
      <c r="VLU43" s="161"/>
      <c r="VLV43" s="164"/>
      <c r="VLW43" s="161"/>
      <c r="VLX43" s="164"/>
      <c r="VLY43" s="161"/>
      <c r="VLZ43" s="164"/>
      <c r="VMA43" s="161"/>
      <c r="VMB43" s="164"/>
      <c r="VMC43" s="161"/>
      <c r="VMD43" s="164"/>
      <c r="VME43" s="161"/>
      <c r="VMF43" s="164"/>
      <c r="VMG43" s="161"/>
      <c r="VMH43" s="164"/>
      <c r="VMI43" s="161"/>
      <c r="VMJ43" s="164"/>
      <c r="VMK43" s="161"/>
      <c r="VML43" s="164"/>
      <c r="VMM43" s="161"/>
      <c r="VMN43" s="164"/>
      <c r="VMO43" s="161"/>
      <c r="VMP43" s="164"/>
      <c r="VMQ43" s="161"/>
      <c r="VMR43" s="164"/>
      <c r="VMS43" s="161"/>
      <c r="VMT43" s="164"/>
      <c r="VMU43" s="161"/>
      <c r="VMV43" s="164"/>
      <c r="VMW43" s="161"/>
      <c r="VMX43" s="164"/>
      <c r="VMY43" s="161"/>
      <c r="VMZ43" s="164"/>
      <c r="VNA43" s="161"/>
      <c r="VNB43" s="164"/>
      <c r="VNC43" s="161"/>
      <c r="VND43" s="164"/>
      <c r="VNE43" s="161"/>
      <c r="VNF43" s="164"/>
      <c r="VNG43" s="161"/>
      <c r="VNH43" s="164"/>
      <c r="VNI43" s="161"/>
      <c r="VNJ43" s="164"/>
      <c r="VNK43" s="161"/>
      <c r="VNL43" s="164"/>
      <c r="VNM43" s="161"/>
      <c r="VNN43" s="164"/>
      <c r="VNO43" s="161"/>
      <c r="VNP43" s="164"/>
      <c r="VNQ43" s="161"/>
      <c r="VNR43" s="164"/>
      <c r="VNS43" s="161"/>
      <c r="VNT43" s="164"/>
      <c r="VNU43" s="161"/>
      <c r="VNV43" s="164"/>
      <c r="VNW43" s="161"/>
      <c r="VNX43" s="164"/>
      <c r="VNY43" s="161"/>
      <c r="VNZ43" s="164"/>
      <c r="VOA43" s="161"/>
      <c r="VOB43" s="164"/>
      <c r="VOC43" s="161"/>
      <c r="VOD43" s="164"/>
      <c r="VOE43" s="161"/>
      <c r="VOF43" s="164"/>
      <c r="VOG43" s="161"/>
      <c r="VOH43" s="164"/>
      <c r="VOI43" s="161"/>
      <c r="VOJ43" s="164"/>
      <c r="VOK43" s="161"/>
      <c r="VOL43" s="164"/>
      <c r="VOM43" s="161"/>
      <c r="VON43" s="164"/>
      <c r="VOO43" s="161"/>
      <c r="VOP43" s="164"/>
      <c r="VOQ43" s="161"/>
      <c r="VOR43" s="164"/>
      <c r="VOS43" s="161"/>
      <c r="VOT43" s="164"/>
      <c r="VOU43" s="161"/>
      <c r="VOV43" s="164"/>
      <c r="VOW43" s="161"/>
      <c r="VOX43" s="164"/>
      <c r="VOY43" s="161"/>
      <c r="VOZ43" s="164"/>
      <c r="VPA43" s="161"/>
      <c r="VPB43" s="164"/>
      <c r="VPC43" s="161"/>
      <c r="VPD43" s="164"/>
      <c r="VPE43" s="161"/>
      <c r="VPF43" s="164"/>
      <c r="VPG43" s="161"/>
      <c r="VPH43" s="164"/>
      <c r="VPI43" s="161"/>
      <c r="VPJ43" s="164"/>
      <c r="VPK43" s="161"/>
      <c r="VPL43" s="164"/>
      <c r="VPM43" s="161"/>
      <c r="VPN43" s="164"/>
      <c r="VPO43" s="161"/>
      <c r="VPP43" s="164"/>
      <c r="VPQ43" s="161"/>
      <c r="VPR43" s="164"/>
      <c r="VPS43" s="161"/>
      <c r="VPT43" s="164"/>
      <c r="VPU43" s="161"/>
      <c r="VPV43" s="164"/>
      <c r="VPW43" s="161"/>
      <c r="VPX43" s="164"/>
      <c r="VPY43" s="161"/>
      <c r="VPZ43" s="164"/>
      <c r="VQA43" s="161"/>
      <c r="VQB43" s="164"/>
      <c r="VQC43" s="161"/>
      <c r="VQD43" s="164"/>
      <c r="VQE43" s="161"/>
      <c r="VQF43" s="164"/>
      <c r="VQG43" s="161"/>
      <c r="VQH43" s="164"/>
      <c r="VQI43" s="161"/>
      <c r="VQJ43" s="164"/>
      <c r="VQK43" s="161"/>
      <c r="VQL43" s="164"/>
      <c r="VQM43" s="161"/>
      <c r="VQN43" s="164"/>
      <c r="VQO43" s="161"/>
      <c r="VQP43" s="164"/>
      <c r="VQQ43" s="161"/>
      <c r="VQR43" s="164"/>
      <c r="VQS43" s="161"/>
      <c r="VQT43" s="164"/>
      <c r="VQU43" s="161"/>
      <c r="VQV43" s="164"/>
      <c r="VQW43" s="161"/>
      <c r="VQX43" s="164"/>
      <c r="VQY43" s="161"/>
      <c r="VQZ43" s="164"/>
      <c r="VRA43" s="161"/>
      <c r="VRB43" s="164"/>
      <c r="VRC43" s="161"/>
      <c r="VRD43" s="164"/>
      <c r="VRE43" s="161"/>
      <c r="VRF43" s="164"/>
      <c r="VRG43" s="161"/>
      <c r="VRH43" s="164"/>
      <c r="VRI43" s="161"/>
      <c r="VRJ43" s="164"/>
      <c r="VRK43" s="161"/>
      <c r="VRL43" s="164"/>
      <c r="VRM43" s="161"/>
      <c r="VRN43" s="164"/>
      <c r="VRO43" s="161"/>
      <c r="VRP43" s="164"/>
      <c r="VRQ43" s="161"/>
      <c r="VRR43" s="164"/>
      <c r="VRS43" s="161"/>
      <c r="VRT43" s="164"/>
      <c r="VRU43" s="161"/>
      <c r="VRV43" s="164"/>
      <c r="VRW43" s="161"/>
      <c r="VRX43" s="164"/>
      <c r="VRY43" s="161"/>
      <c r="VRZ43" s="164"/>
      <c r="VSA43" s="161"/>
      <c r="VSB43" s="164"/>
      <c r="VSC43" s="161"/>
      <c r="VSD43" s="164"/>
      <c r="VSE43" s="161"/>
      <c r="VSF43" s="164"/>
      <c r="VSG43" s="161"/>
      <c r="VSH43" s="164"/>
      <c r="VSI43" s="161"/>
      <c r="VSJ43" s="164"/>
      <c r="VSK43" s="161"/>
      <c r="VSL43" s="164"/>
      <c r="VSM43" s="161"/>
      <c r="VSN43" s="164"/>
      <c r="VSO43" s="161"/>
      <c r="VSP43" s="164"/>
      <c r="VSQ43" s="161"/>
      <c r="VSR43" s="164"/>
      <c r="VSS43" s="161"/>
      <c r="VST43" s="164"/>
      <c r="VSU43" s="161"/>
      <c r="VSV43" s="164"/>
      <c r="VSW43" s="161"/>
      <c r="VSX43" s="164"/>
      <c r="VSY43" s="161"/>
      <c r="VSZ43" s="164"/>
      <c r="VTA43" s="161"/>
      <c r="VTB43" s="164"/>
      <c r="VTC43" s="161"/>
      <c r="VTD43" s="164"/>
      <c r="VTE43" s="161"/>
      <c r="VTF43" s="164"/>
      <c r="VTG43" s="161"/>
      <c r="VTH43" s="164"/>
      <c r="VTI43" s="161"/>
      <c r="VTJ43" s="164"/>
      <c r="VTK43" s="161"/>
      <c r="VTL43" s="164"/>
      <c r="VTM43" s="161"/>
      <c r="VTN43" s="164"/>
      <c r="VTO43" s="161"/>
      <c r="VTP43" s="164"/>
      <c r="VTQ43" s="161"/>
      <c r="VTR43" s="164"/>
      <c r="VTS43" s="161"/>
      <c r="VTT43" s="164"/>
      <c r="VTU43" s="161"/>
      <c r="VTV43" s="164"/>
      <c r="VTW43" s="161"/>
      <c r="VTX43" s="164"/>
      <c r="VTY43" s="161"/>
      <c r="VTZ43" s="164"/>
      <c r="VUA43" s="161"/>
      <c r="VUB43" s="164"/>
      <c r="VUC43" s="161"/>
      <c r="VUD43" s="164"/>
      <c r="VUE43" s="161"/>
      <c r="VUF43" s="164"/>
      <c r="VUG43" s="161"/>
      <c r="VUH43" s="164"/>
      <c r="VUI43" s="161"/>
      <c r="VUJ43" s="164"/>
      <c r="VUK43" s="161"/>
      <c r="VUL43" s="164"/>
      <c r="VUM43" s="161"/>
      <c r="VUN43" s="164"/>
      <c r="VUO43" s="161"/>
      <c r="VUP43" s="164"/>
      <c r="VUQ43" s="161"/>
      <c r="VUR43" s="164"/>
      <c r="VUS43" s="161"/>
      <c r="VUT43" s="164"/>
      <c r="VUU43" s="161"/>
      <c r="VUV43" s="164"/>
      <c r="VUW43" s="161"/>
      <c r="VUX43" s="164"/>
      <c r="VUY43" s="161"/>
      <c r="VUZ43" s="164"/>
      <c r="VVA43" s="161"/>
      <c r="VVB43" s="164"/>
      <c r="VVC43" s="161"/>
      <c r="VVD43" s="164"/>
      <c r="VVE43" s="161"/>
      <c r="VVF43" s="164"/>
      <c r="VVG43" s="161"/>
      <c r="VVH43" s="164"/>
      <c r="VVI43" s="161"/>
      <c r="VVJ43" s="164"/>
      <c r="VVK43" s="161"/>
      <c r="VVL43" s="164"/>
      <c r="VVM43" s="161"/>
      <c r="VVN43" s="164"/>
      <c r="VVO43" s="161"/>
      <c r="VVP43" s="164"/>
      <c r="VVQ43" s="161"/>
      <c r="VVR43" s="164"/>
      <c r="VVS43" s="161"/>
      <c r="VVT43" s="164"/>
      <c r="VVU43" s="161"/>
      <c r="VVV43" s="164"/>
      <c r="VVW43" s="161"/>
      <c r="VVX43" s="164"/>
      <c r="VVY43" s="161"/>
      <c r="VVZ43" s="164"/>
      <c r="VWA43" s="161"/>
      <c r="VWB43" s="164"/>
      <c r="VWC43" s="161"/>
      <c r="VWD43" s="164"/>
      <c r="VWE43" s="161"/>
      <c r="VWF43" s="164"/>
      <c r="VWG43" s="161"/>
      <c r="VWH43" s="164"/>
      <c r="VWI43" s="161"/>
      <c r="VWJ43" s="164"/>
      <c r="VWK43" s="161"/>
      <c r="VWL43" s="164"/>
      <c r="VWM43" s="161"/>
      <c r="VWN43" s="164"/>
      <c r="VWO43" s="161"/>
      <c r="VWP43" s="164"/>
      <c r="VWQ43" s="161"/>
      <c r="VWR43" s="164"/>
      <c r="VWS43" s="161"/>
      <c r="VWT43" s="164"/>
      <c r="VWU43" s="161"/>
      <c r="VWV43" s="164"/>
      <c r="VWW43" s="161"/>
      <c r="VWX43" s="164"/>
      <c r="VWY43" s="161"/>
      <c r="VWZ43" s="164"/>
      <c r="VXA43" s="161"/>
      <c r="VXB43" s="164"/>
      <c r="VXC43" s="161"/>
      <c r="VXD43" s="164"/>
      <c r="VXE43" s="161"/>
      <c r="VXF43" s="164"/>
      <c r="VXG43" s="161"/>
      <c r="VXH43" s="164"/>
      <c r="VXI43" s="161"/>
      <c r="VXJ43" s="164"/>
      <c r="VXK43" s="161"/>
      <c r="VXL43" s="164"/>
      <c r="VXM43" s="161"/>
      <c r="VXN43" s="164"/>
      <c r="VXO43" s="161"/>
      <c r="VXP43" s="164"/>
      <c r="VXQ43" s="161"/>
      <c r="VXR43" s="164"/>
      <c r="VXS43" s="161"/>
      <c r="VXT43" s="164"/>
      <c r="VXU43" s="161"/>
      <c r="VXV43" s="164"/>
      <c r="VXW43" s="161"/>
      <c r="VXX43" s="164"/>
      <c r="VXY43" s="161"/>
      <c r="VXZ43" s="164"/>
      <c r="VYA43" s="161"/>
      <c r="VYB43" s="164"/>
      <c r="VYC43" s="161"/>
      <c r="VYD43" s="164"/>
      <c r="VYE43" s="161"/>
      <c r="VYF43" s="164"/>
      <c r="VYG43" s="161"/>
      <c r="VYH43" s="164"/>
      <c r="VYI43" s="161"/>
      <c r="VYJ43" s="164"/>
      <c r="VYK43" s="161"/>
      <c r="VYL43" s="164"/>
      <c r="VYM43" s="161"/>
      <c r="VYN43" s="164"/>
      <c r="VYO43" s="161"/>
      <c r="VYP43" s="164"/>
      <c r="VYQ43" s="161"/>
      <c r="VYR43" s="164"/>
      <c r="VYS43" s="161"/>
      <c r="VYT43" s="164"/>
      <c r="VYU43" s="161"/>
      <c r="VYV43" s="164"/>
      <c r="VYW43" s="161"/>
      <c r="VYX43" s="164"/>
      <c r="VYY43" s="161"/>
      <c r="VYZ43" s="164"/>
      <c r="VZA43" s="161"/>
      <c r="VZB43" s="164"/>
      <c r="VZC43" s="161"/>
      <c r="VZD43" s="164"/>
      <c r="VZE43" s="161"/>
      <c r="VZF43" s="164"/>
      <c r="VZG43" s="161"/>
      <c r="VZH43" s="164"/>
      <c r="VZI43" s="161"/>
      <c r="VZJ43" s="164"/>
      <c r="VZK43" s="161"/>
      <c r="VZL43" s="164"/>
      <c r="VZM43" s="161"/>
      <c r="VZN43" s="164"/>
      <c r="VZO43" s="161"/>
      <c r="VZP43" s="164"/>
      <c r="VZQ43" s="161"/>
      <c r="VZR43" s="164"/>
      <c r="VZS43" s="161"/>
      <c r="VZT43" s="164"/>
      <c r="VZU43" s="161"/>
      <c r="VZV43" s="164"/>
      <c r="VZW43" s="161"/>
      <c r="VZX43" s="164"/>
      <c r="VZY43" s="161"/>
      <c r="VZZ43" s="164"/>
      <c r="WAA43" s="161"/>
      <c r="WAB43" s="164"/>
      <c r="WAC43" s="161"/>
      <c r="WAD43" s="164"/>
      <c r="WAE43" s="161"/>
      <c r="WAF43" s="164"/>
      <c r="WAG43" s="161"/>
      <c r="WAH43" s="164"/>
      <c r="WAI43" s="161"/>
      <c r="WAJ43" s="164"/>
      <c r="WAK43" s="161"/>
      <c r="WAL43" s="164"/>
      <c r="WAM43" s="161"/>
      <c r="WAN43" s="164"/>
      <c r="WAO43" s="161"/>
      <c r="WAP43" s="164"/>
      <c r="WAQ43" s="161"/>
      <c r="WAR43" s="164"/>
      <c r="WAS43" s="161"/>
      <c r="WAT43" s="164"/>
      <c r="WAU43" s="161"/>
      <c r="WAV43" s="164"/>
      <c r="WAW43" s="161"/>
      <c r="WAX43" s="164"/>
      <c r="WAY43" s="161"/>
      <c r="WAZ43" s="164"/>
      <c r="WBA43" s="161"/>
      <c r="WBB43" s="164"/>
      <c r="WBC43" s="161"/>
      <c r="WBD43" s="164"/>
      <c r="WBE43" s="161"/>
      <c r="WBF43" s="164"/>
      <c r="WBG43" s="161"/>
      <c r="WBH43" s="164"/>
      <c r="WBI43" s="161"/>
      <c r="WBJ43" s="164"/>
      <c r="WBK43" s="161"/>
      <c r="WBL43" s="164"/>
      <c r="WBM43" s="161"/>
      <c r="WBN43" s="164"/>
      <c r="WBO43" s="161"/>
      <c r="WBP43" s="164"/>
      <c r="WBQ43" s="161"/>
      <c r="WBR43" s="164"/>
      <c r="WBS43" s="161"/>
      <c r="WBT43" s="164"/>
      <c r="WBU43" s="161"/>
      <c r="WBV43" s="164"/>
      <c r="WBW43" s="161"/>
      <c r="WBX43" s="164"/>
      <c r="WBY43" s="161"/>
      <c r="WBZ43" s="164"/>
      <c r="WCA43" s="161"/>
      <c r="WCB43" s="164"/>
      <c r="WCC43" s="161"/>
      <c r="WCD43" s="164"/>
      <c r="WCE43" s="161"/>
      <c r="WCF43" s="164"/>
      <c r="WCG43" s="161"/>
      <c r="WCH43" s="164"/>
      <c r="WCI43" s="161"/>
      <c r="WCJ43" s="164"/>
      <c r="WCK43" s="161"/>
      <c r="WCL43" s="164"/>
      <c r="WCM43" s="161"/>
      <c r="WCN43" s="164"/>
      <c r="WCO43" s="161"/>
      <c r="WCP43" s="164"/>
      <c r="WCQ43" s="161"/>
      <c r="WCR43" s="164"/>
      <c r="WCS43" s="161"/>
      <c r="WCT43" s="164"/>
      <c r="WCU43" s="161"/>
      <c r="WCV43" s="164"/>
      <c r="WCW43" s="161"/>
      <c r="WCX43" s="164"/>
      <c r="WCY43" s="161"/>
      <c r="WCZ43" s="164"/>
      <c r="WDA43" s="161"/>
      <c r="WDB43" s="164"/>
      <c r="WDC43" s="161"/>
      <c r="WDD43" s="164"/>
      <c r="WDE43" s="161"/>
      <c r="WDF43" s="164"/>
      <c r="WDG43" s="161"/>
      <c r="WDH43" s="164"/>
      <c r="WDI43" s="161"/>
      <c r="WDJ43" s="164"/>
      <c r="WDK43" s="161"/>
      <c r="WDL43" s="164"/>
      <c r="WDM43" s="161"/>
      <c r="WDN43" s="164"/>
      <c r="WDO43" s="161"/>
      <c r="WDP43" s="164"/>
      <c r="WDQ43" s="161"/>
      <c r="WDR43" s="164"/>
      <c r="WDS43" s="161"/>
      <c r="WDT43" s="164"/>
      <c r="WDU43" s="161"/>
      <c r="WDV43" s="164"/>
      <c r="WDW43" s="161"/>
      <c r="WDX43" s="164"/>
      <c r="WDY43" s="161"/>
      <c r="WDZ43" s="164"/>
      <c r="WEA43" s="161"/>
      <c r="WEB43" s="164"/>
      <c r="WEC43" s="161"/>
      <c r="WED43" s="164"/>
      <c r="WEE43" s="161"/>
      <c r="WEF43" s="164"/>
      <c r="WEG43" s="161"/>
      <c r="WEH43" s="164"/>
      <c r="WEI43" s="161"/>
      <c r="WEJ43" s="164"/>
      <c r="WEK43" s="161"/>
      <c r="WEL43" s="164"/>
      <c r="WEM43" s="161"/>
      <c r="WEN43" s="164"/>
      <c r="WEO43" s="161"/>
      <c r="WEP43" s="164"/>
      <c r="WEQ43" s="161"/>
      <c r="WER43" s="164"/>
      <c r="WES43" s="161"/>
      <c r="WET43" s="164"/>
      <c r="WEU43" s="161"/>
      <c r="WEV43" s="164"/>
      <c r="WEW43" s="161"/>
      <c r="WEX43" s="164"/>
      <c r="WEY43" s="161"/>
      <c r="WEZ43" s="164"/>
      <c r="WFA43" s="161"/>
      <c r="WFB43" s="164"/>
      <c r="WFC43" s="161"/>
      <c r="WFD43" s="164"/>
      <c r="WFE43" s="161"/>
      <c r="WFF43" s="164"/>
      <c r="WFG43" s="161"/>
      <c r="WFH43" s="164"/>
      <c r="WFI43" s="161"/>
      <c r="WFJ43" s="164"/>
      <c r="WFK43" s="161"/>
      <c r="WFL43" s="164"/>
      <c r="WFM43" s="161"/>
      <c r="WFN43" s="164"/>
      <c r="WFO43" s="161"/>
      <c r="WFP43" s="164"/>
      <c r="WFQ43" s="161"/>
      <c r="WFR43" s="164"/>
      <c r="WFS43" s="161"/>
      <c r="WFT43" s="164"/>
      <c r="WFU43" s="161"/>
      <c r="WFV43" s="164"/>
      <c r="WFW43" s="161"/>
      <c r="WFX43" s="164"/>
      <c r="WFY43" s="161"/>
      <c r="WFZ43" s="164"/>
      <c r="WGA43" s="161"/>
      <c r="WGB43" s="164"/>
      <c r="WGC43" s="161"/>
      <c r="WGD43" s="164"/>
      <c r="WGE43" s="161"/>
      <c r="WGF43" s="164"/>
      <c r="WGG43" s="161"/>
      <c r="WGH43" s="164"/>
      <c r="WGI43" s="161"/>
      <c r="WGJ43" s="164"/>
      <c r="WGK43" s="161"/>
      <c r="WGL43" s="164"/>
      <c r="WGM43" s="161"/>
      <c r="WGN43" s="164"/>
      <c r="WGO43" s="161"/>
      <c r="WGP43" s="164"/>
      <c r="WGQ43" s="161"/>
      <c r="WGR43" s="164"/>
      <c r="WGS43" s="161"/>
      <c r="WGT43" s="164"/>
      <c r="WGU43" s="161"/>
      <c r="WGV43" s="164"/>
      <c r="WGW43" s="161"/>
      <c r="WGX43" s="164"/>
      <c r="WGY43" s="161"/>
      <c r="WGZ43" s="164"/>
      <c r="WHA43" s="161"/>
      <c r="WHB43" s="164"/>
      <c r="WHC43" s="161"/>
      <c r="WHD43" s="164"/>
      <c r="WHE43" s="161"/>
      <c r="WHF43" s="164"/>
      <c r="WHG43" s="161"/>
      <c r="WHH43" s="164"/>
      <c r="WHI43" s="161"/>
      <c r="WHJ43" s="164"/>
      <c r="WHK43" s="161"/>
      <c r="WHL43" s="164"/>
      <c r="WHM43" s="161"/>
      <c r="WHN43" s="164"/>
      <c r="WHO43" s="161"/>
      <c r="WHP43" s="164"/>
      <c r="WHQ43" s="161"/>
      <c r="WHR43" s="164"/>
      <c r="WHS43" s="161"/>
      <c r="WHT43" s="164"/>
      <c r="WHU43" s="161"/>
      <c r="WHV43" s="164"/>
      <c r="WHW43" s="161"/>
      <c r="WHX43" s="164"/>
      <c r="WHY43" s="161"/>
      <c r="WHZ43" s="164"/>
      <c r="WIA43" s="161"/>
      <c r="WIB43" s="164"/>
      <c r="WIC43" s="161"/>
      <c r="WID43" s="164"/>
      <c r="WIE43" s="161"/>
      <c r="WIF43" s="164"/>
      <c r="WIG43" s="161"/>
      <c r="WIH43" s="164"/>
      <c r="WII43" s="161"/>
      <c r="WIJ43" s="164"/>
      <c r="WIK43" s="161"/>
      <c r="WIL43" s="164"/>
      <c r="WIM43" s="161"/>
      <c r="WIN43" s="164"/>
      <c r="WIO43" s="161"/>
      <c r="WIP43" s="164"/>
      <c r="WIQ43" s="161"/>
      <c r="WIR43" s="164"/>
      <c r="WIS43" s="161"/>
      <c r="WIT43" s="164"/>
      <c r="WIU43" s="161"/>
      <c r="WIV43" s="164"/>
      <c r="WIW43" s="161"/>
      <c r="WIX43" s="164"/>
      <c r="WIY43" s="161"/>
      <c r="WIZ43" s="164"/>
      <c r="WJA43" s="161"/>
      <c r="WJB43" s="164"/>
      <c r="WJC43" s="161"/>
      <c r="WJD43" s="164"/>
      <c r="WJE43" s="161"/>
      <c r="WJF43" s="164"/>
      <c r="WJG43" s="161"/>
      <c r="WJH43" s="164"/>
      <c r="WJI43" s="161"/>
      <c r="WJJ43" s="164"/>
      <c r="WJK43" s="161"/>
      <c r="WJL43" s="164"/>
      <c r="WJM43" s="161"/>
      <c r="WJN43" s="164"/>
      <c r="WJO43" s="161"/>
      <c r="WJP43" s="164"/>
      <c r="WJQ43" s="161"/>
      <c r="WJR43" s="164"/>
      <c r="WJS43" s="161"/>
      <c r="WJT43" s="164"/>
      <c r="WJU43" s="161"/>
      <c r="WJV43" s="164"/>
      <c r="WJW43" s="161"/>
      <c r="WJX43" s="164"/>
      <c r="WJY43" s="161"/>
      <c r="WJZ43" s="164"/>
      <c r="WKA43" s="161"/>
      <c r="WKB43" s="164"/>
      <c r="WKC43" s="161"/>
      <c r="WKD43" s="164"/>
      <c r="WKE43" s="161"/>
      <c r="WKF43" s="164"/>
      <c r="WKG43" s="161"/>
      <c r="WKH43" s="164"/>
      <c r="WKI43" s="161"/>
      <c r="WKJ43" s="164"/>
      <c r="WKK43" s="161"/>
      <c r="WKL43" s="164"/>
      <c r="WKM43" s="161"/>
      <c r="WKN43" s="164"/>
      <c r="WKO43" s="161"/>
      <c r="WKP43" s="164"/>
      <c r="WKQ43" s="161"/>
      <c r="WKR43" s="164"/>
      <c r="WKS43" s="161"/>
      <c r="WKT43" s="164"/>
      <c r="WKU43" s="161"/>
      <c r="WKV43" s="164"/>
      <c r="WKW43" s="161"/>
      <c r="WKX43" s="164"/>
      <c r="WKY43" s="161"/>
      <c r="WKZ43" s="164"/>
      <c r="WLA43" s="161"/>
      <c r="WLB43" s="164"/>
      <c r="WLC43" s="161"/>
      <c r="WLD43" s="164"/>
      <c r="WLE43" s="161"/>
      <c r="WLF43" s="164"/>
      <c r="WLG43" s="161"/>
      <c r="WLH43" s="164"/>
      <c r="WLI43" s="161"/>
      <c r="WLJ43" s="164"/>
      <c r="WLK43" s="161"/>
      <c r="WLL43" s="164"/>
      <c r="WLM43" s="161"/>
      <c r="WLN43" s="164"/>
      <c r="WLO43" s="161"/>
      <c r="WLP43" s="164"/>
      <c r="WLQ43" s="161"/>
      <c r="WLR43" s="164"/>
      <c r="WLS43" s="161"/>
      <c r="WLT43" s="164"/>
      <c r="WLU43" s="161"/>
      <c r="WLV43" s="164"/>
      <c r="WLW43" s="161"/>
      <c r="WLX43" s="164"/>
      <c r="WLY43" s="161"/>
      <c r="WLZ43" s="164"/>
      <c r="WMA43" s="161"/>
      <c r="WMB43" s="164"/>
      <c r="WMC43" s="161"/>
      <c r="WMD43" s="164"/>
      <c r="WME43" s="161"/>
      <c r="WMF43" s="164"/>
      <c r="WMG43" s="161"/>
      <c r="WMH43" s="164"/>
      <c r="WMI43" s="161"/>
      <c r="WMJ43" s="164"/>
      <c r="WMK43" s="161"/>
      <c r="WML43" s="164"/>
      <c r="WMM43" s="161"/>
      <c r="WMN43" s="164"/>
      <c r="WMO43" s="161"/>
      <c r="WMP43" s="164"/>
      <c r="WMQ43" s="161"/>
      <c r="WMR43" s="164"/>
      <c r="WMS43" s="161"/>
      <c r="WMT43" s="164"/>
      <c r="WMU43" s="161"/>
      <c r="WMV43" s="164"/>
      <c r="WMW43" s="161"/>
      <c r="WMX43" s="164"/>
      <c r="WMY43" s="161"/>
      <c r="WMZ43" s="164"/>
      <c r="WNA43" s="161"/>
      <c r="WNB43" s="164"/>
      <c r="WNC43" s="161"/>
      <c r="WND43" s="164"/>
      <c r="WNE43" s="161"/>
      <c r="WNF43" s="164"/>
      <c r="WNG43" s="161"/>
      <c r="WNH43" s="164"/>
      <c r="WNI43" s="161"/>
      <c r="WNJ43" s="164"/>
      <c r="WNK43" s="161"/>
      <c r="WNL43" s="164"/>
      <c r="WNM43" s="161"/>
      <c r="WNN43" s="164"/>
      <c r="WNO43" s="161"/>
      <c r="WNP43" s="164"/>
      <c r="WNQ43" s="161"/>
      <c r="WNR43" s="164"/>
      <c r="WNS43" s="161"/>
      <c r="WNT43" s="164"/>
      <c r="WNU43" s="161"/>
      <c r="WNV43" s="164"/>
      <c r="WNW43" s="161"/>
      <c r="WNX43" s="164"/>
      <c r="WNY43" s="161"/>
      <c r="WNZ43" s="164"/>
      <c r="WOA43" s="161"/>
      <c r="WOB43" s="164"/>
      <c r="WOC43" s="161"/>
      <c r="WOD43" s="164"/>
      <c r="WOE43" s="161"/>
      <c r="WOF43" s="164"/>
      <c r="WOG43" s="161"/>
      <c r="WOH43" s="164"/>
      <c r="WOI43" s="161"/>
      <c r="WOJ43" s="164"/>
      <c r="WOK43" s="161"/>
      <c r="WOL43" s="164"/>
      <c r="WOM43" s="161"/>
      <c r="WON43" s="164"/>
      <c r="WOO43" s="161"/>
      <c r="WOP43" s="164"/>
      <c r="WOQ43" s="161"/>
      <c r="WOR43" s="164"/>
      <c r="WOS43" s="161"/>
      <c r="WOT43" s="164"/>
      <c r="WOU43" s="161"/>
      <c r="WOV43" s="164"/>
      <c r="WOW43" s="161"/>
      <c r="WOX43" s="164"/>
      <c r="WOY43" s="161"/>
      <c r="WOZ43" s="164"/>
      <c r="WPA43" s="161"/>
      <c r="WPB43" s="164"/>
      <c r="WPC43" s="161"/>
      <c r="WPD43" s="164"/>
      <c r="WPE43" s="161"/>
      <c r="WPF43" s="164"/>
      <c r="WPG43" s="161"/>
      <c r="WPH43" s="164"/>
      <c r="WPI43" s="161"/>
      <c r="WPJ43" s="164"/>
      <c r="WPK43" s="161"/>
      <c r="WPL43" s="164"/>
      <c r="WPM43" s="161"/>
      <c r="WPN43" s="164"/>
      <c r="WPO43" s="161"/>
      <c r="WPP43" s="164"/>
      <c r="WPQ43" s="161"/>
      <c r="WPR43" s="164"/>
      <c r="WPS43" s="161"/>
      <c r="WPT43" s="164"/>
      <c r="WPU43" s="161"/>
      <c r="WPV43" s="164"/>
      <c r="WPW43" s="161"/>
      <c r="WPX43" s="164"/>
      <c r="WPY43" s="161"/>
      <c r="WPZ43" s="164"/>
      <c r="WQA43" s="161"/>
      <c r="WQB43" s="164"/>
      <c r="WQC43" s="161"/>
      <c r="WQD43" s="164"/>
      <c r="WQE43" s="161"/>
      <c r="WQF43" s="164"/>
      <c r="WQG43" s="161"/>
      <c r="WQH43" s="164"/>
      <c r="WQI43" s="161"/>
      <c r="WQJ43" s="164"/>
      <c r="WQK43" s="161"/>
      <c r="WQL43" s="164"/>
      <c r="WQM43" s="161"/>
      <c r="WQN43" s="164"/>
      <c r="WQO43" s="161"/>
      <c r="WQP43" s="164"/>
      <c r="WQQ43" s="161"/>
      <c r="WQR43" s="164"/>
      <c r="WQS43" s="161"/>
      <c r="WQT43" s="164"/>
      <c r="WQU43" s="161"/>
      <c r="WQV43" s="164"/>
      <c r="WQW43" s="161"/>
      <c r="WQX43" s="164"/>
      <c r="WQY43" s="161"/>
      <c r="WQZ43" s="164"/>
      <c r="WRA43" s="161"/>
      <c r="WRB43" s="164"/>
      <c r="WRC43" s="161"/>
      <c r="WRD43" s="164"/>
      <c r="WRE43" s="161"/>
      <c r="WRF43" s="164"/>
      <c r="WRG43" s="161"/>
      <c r="WRH43" s="164"/>
      <c r="WRI43" s="161"/>
      <c r="WRJ43" s="164"/>
      <c r="WRK43" s="161"/>
      <c r="WRL43" s="164"/>
      <c r="WRM43" s="161"/>
      <c r="WRN43" s="164"/>
      <c r="WRO43" s="161"/>
      <c r="WRP43" s="164"/>
      <c r="WRQ43" s="161"/>
      <c r="WRR43" s="164"/>
      <c r="WRS43" s="161"/>
      <c r="WRT43" s="164"/>
      <c r="WRU43" s="161"/>
      <c r="WRV43" s="164"/>
      <c r="WRW43" s="161"/>
      <c r="WRX43" s="164"/>
      <c r="WRY43" s="161"/>
      <c r="WRZ43" s="164"/>
      <c r="WSA43" s="161"/>
      <c r="WSB43" s="164"/>
      <c r="WSC43" s="161"/>
      <c r="WSD43" s="164"/>
      <c r="WSE43" s="161"/>
      <c r="WSF43" s="164"/>
      <c r="WSG43" s="161"/>
      <c r="WSH43" s="164"/>
      <c r="WSI43" s="161"/>
      <c r="WSJ43" s="164"/>
      <c r="WSK43" s="161"/>
      <c r="WSL43" s="164"/>
      <c r="WSM43" s="161"/>
      <c r="WSN43" s="164"/>
      <c r="WSO43" s="161"/>
      <c r="WSP43" s="164"/>
      <c r="WSQ43" s="161"/>
      <c r="WSR43" s="164"/>
      <c r="WSS43" s="161"/>
      <c r="WST43" s="164"/>
      <c r="WSU43" s="161"/>
      <c r="WSV43" s="164"/>
      <c r="WSW43" s="161"/>
      <c r="WSX43" s="164"/>
      <c r="WSY43" s="161"/>
      <c r="WSZ43" s="164"/>
      <c r="WTA43" s="161"/>
      <c r="WTB43" s="164"/>
      <c r="WTC43" s="161"/>
      <c r="WTD43" s="164"/>
      <c r="WTE43" s="161"/>
      <c r="WTF43" s="164"/>
      <c r="WTG43" s="161"/>
      <c r="WTH43" s="164"/>
      <c r="WTI43" s="161"/>
      <c r="WTJ43" s="164"/>
      <c r="WTK43" s="161"/>
      <c r="WTL43" s="164"/>
      <c r="WTM43" s="161"/>
      <c r="WTN43" s="164"/>
      <c r="WTO43" s="161"/>
      <c r="WTP43" s="164"/>
      <c r="WTQ43" s="161"/>
      <c r="WTR43" s="164"/>
      <c r="WTS43" s="161"/>
      <c r="WTT43" s="164"/>
      <c r="WTU43" s="161"/>
      <c r="WTV43" s="164"/>
      <c r="WTW43" s="161"/>
      <c r="WTX43" s="164"/>
      <c r="WTY43" s="161"/>
      <c r="WTZ43" s="164"/>
      <c r="WUA43" s="161"/>
      <c r="WUB43" s="164"/>
      <c r="WUC43" s="161"/>
      <c r="WUD43" s="164"/>
      <c r="WUE43" s="161"/>
      <c r="WUF43" s="164"/>
      <c r="WUG43" s="161"/>
      <c r="WUH43" s="164"/>
      <c r="WUI43" s="161"/>
      <c r="WUJ43" s="164"/>
      <c r="WUK43" s="161"/>
      <c r="WUL43" s="164"/>
      <c r="WUM43" s="161"/>
      <c r="WUN43" s="164"/>
      <c r="WUO43" s="161"/>
      <c r="WUP43" s="164"/>
      <c r="WUQ43" s="161"/>
      <c r="WUR43" s="164"/>
      <c r="WUS43" s="161"/>
      <c r="WUT43" s="164"/>
      <c r="WUU43" s="161"/>
      <c r="WUV43" s="164"/>
      <c r="WUW43" s="161"/>
      <c r="WUX43" s="164"/>
      <c r="WUY43" s="161"/>
      <c r="WUZ43" s="164"/>
      <c r="WVA43" s="161"/>
      <c r="WVB43" s="164"/>
      <c r="WVC43" s="161"/>
      <c r="WVD43" s="164"/>
      <c r="WVE43" s="161"/>
      <c r="WVF43" s="164"/>
      <c r="WVG43" s="161"/>
      <c r="WVH43" s="164"/>
      <c r="WVI43" s="161"/>
      <c r="WVJ43" s="164"/>
      <c r="WVK43" s="161"/>
      <c r="WVL43" s="164"/>
      <c r="WVM43" s="161"/>
      <c r="WVN43" s="164"/>
      <c r="WVO43" s="161"/>
      <c r="WVP43" s="164"/>
      <c r="WVQ43" s="161"/>
      <c r="WVR43" s="164"/>
      <c r="WVS43" s="161"/>
      <c r="WVT43" s="164"/>
      <c r="WVU43" s="161"/>
      <c r="WVV43" s="164"/>
      <c r="WVW43" s="161"/>
      <c r="WVX43" s="164"/>
      <c r="WVY43" s="161"/>
      <c r="WVZ43" s="164"/>
      <c r="WWA43" s="161"/>
      <c r="WWB43" s="164"/>
      <c r="WWC43" s="161"/>
      <c r="WWD43" s="164"/>
      <c r="WWE43" s="161"/>
      <c r="WWF43" s="164"/>
      <c r="WWG43" s="161"/>
      <c r="WWH43" s="164"/>
      <c r="WWI43" s="161"/>
      <c r="WWJ43" s="164"/>
      <c r="WWK43" s="161"/>
      <c r="WWL43" s="164"/>
      <c r="WWM43" s="161"/>
      <c r="WWN43" s="164"/>
      <c r="WWO43" s="161"/>
      <c r="WWP43" s="164"/>
      <c r="WWQ43" s="161"/>
      <c r="WWR43" s="164"/>
      <c r="WWS43" s="161"/>
      <c r="WWT43" s="164"/>
      <c r="WWU43" s="161"/>
      <c r="WWV43" s="164"/>
      <c r="WWW43" s="161"/>
      <c r="WWX43" s="164"/>
      <c r="WWY43" s="161"/>
      <c r="WWZ43" s="164"/>
      <c r="WXA43" s="161"/>
      <c r="WXB43" s="164"/>
      <c r="WXC43" s="161"/>
      <c r="WXD43" s="164"/>
      <c r="WXE43" s="161"/>
      <c r="WXF43" s="164"/>
      <c r="WXG43" s="161"/>
      <c r="WXH43" s="164"/>
      <c r="WXI43" s="161"/>
      <c r="WXJ43" s="164"/>
      <c r="WXK43" s="161"/>
      <c r="WXL43" s="164"/>
      <c r="WXM43" s="161"/>
      <c r="WXN43" s="164"/>
      <c r="WXO43" s="161"/>
      <c r="WXP43" s="164"/>
      <c r="WXQ43" s="161"/>
      <c r="WXR43" s="164"/>
      <c r="WXS43" s="161"/>
      <c r="WXT43" s="164"/>
      <c r="WXU43" s="161"/>
      <c r="WXV43" s="164"/>
      <c r="WXW43" s="161"/>
      <c r="WXX43" s="164"/>
      <c r="WXY43" s="161"/>
      <c r="WXZ43" s="164"/>
      <c r="WYA43" s="161"/>
      <c r="WYB43" s="164"/>
      <c r="WYC43" s="161"/>
      <c r="WYD43" s="164"/>
      <c r="WYE43" s="161"/>
      <c r="WYF43" s="164"/>
      <c r="WYG43" s="161"/>
      <c r="WYH43" s="164"/>
      <c r="WYI43" s="161"/>
      <c r="WYJ43" s="164"/>
      <c r="WYK43" s="161"/>
      <c r="WYL43" s="164"/>
      <c r="WYM43" s="161"/>
      <c r="WYN43" s="164"/>
      <c r="WYO43" s="161"/>
      <c r="WYP43" s="164"/>
      <c r="WYQ43" s="161"/>
      <c r="WYR43" s="164"/>
      <c r="WYS43" s="161"/>
      <c r="WYT43" s="164"/>
      <c r="WYU43" s="161"/>
      <c r="WYV43" s="164"/>
      <c r="WYW43" s="161"/>
      <c r="WYX43" s="164"/>
      <c r="WYY43" s="161"/>
      <c r="WYZ43" s="164"/>
      <c r="WZA43" s="161"/>
      <c r="WZB43" s="164"/>
      <c r="WZC43" s="161"/>
      <c r="WZD43" s="164"/>
      <c r="WZE43" s="161"/>
      <c r="WZF43" s="164"/>
      <c r="WZG43" s="161"/>
      <c r="WZH43" s="164"/>
      <c r="WZI43" s="161"/>
      <c r="WZJ43" s="164"/>
      <c r="WZK43" s="161"/>
      <c r="WZL43" s="164"/>
      <c r="WZM43" s="161"/>
      <c r="WZN43" s="164"/>
      <c r="WZO43" s="161"/>
      <c r="WZP43" s="164"/>
      <c r="WZQ43" s="161"/>
      <c r="WZR43" s="164"/>
      <c r="WZS43" s="161"/>
      <c r="WZT43" s="164"/>
      <c r="WZU43" s="161"/>
      <c r="WZV43" s="164"/>
      <c r="WZW43" s="161"/>
      <c r="WZX43" s="164"/>
      <c r="WZY43" s="161"/>
      <c r="WZZ43" s="164"/>
      <c r="XAA43" s="161"/>
      <c r="XAB43" s="164"/>
      <c r="XAC43" s="161"/>
      <c r="XAD43" s="164"/>
      <c r="XAE43" s="161"/>
      <c r="XAF43" s="164"/>
      <c r="XAG43" s="161"/>
      <c r="XAH43" s="164"/>
      <c r="XAI43" s="161"/>
      <c r="XAJ43" s="164"/>
      <c r="XAK43" s="161"/>
      <c r="XAL43" s="164"/>
      <c r="XAM43" s="161"/>
      <c r="XAN43" s="164"/>
      <c r="XAO43" s="161"/>
      <c r="XAP43" s="164"/>
      <c r="XAQ43" s="161"/>
      <c r="XAR43" s="164"/>
      <c r="XAS43" s="161"/>
      <c r="XAT43" s="164"/>
      <c r="XAU43" s="161"/>
      <c r="XAV43" s="164"/>
      <c r="XAW43" s="161"/>
      <c r="XAX43" s="164"/>
      <c r="XAY43" s="161"/>
      <c r="XAZ43" s="164"/>
      <c r="XBA43" s="161"/>
      <c r="XBB43" s="164"/>
      <c r="XBC43" s="161"/>
      <c r="XBD43" s="164"/>
      <c r="XBE43" s="161"/>
      <c r="XBF43" s="164"/>
      <c r="XBG43" s="161"/>
      <c r="XBH43" s="164"/>
      <c r="XBI43" s="161"/>
      <c r="XBJ43" s="164"/>
      <c r="XBK43" s="161"/>
      <c r="XBL43" s="164"/>
      <c r="XBM43" s="161"/>
      <c r="XBN43" s="164"/>
      <c r="XBO43" s="161"/>
      <c r="XBP43" s="164"/>
      <c r="XBQ43" s="161"/>
      <c r="XBR43" s="164"/>
      <c r="XBS43" s="161"/>
      <c r="XBT43" s="164"/>
      <c r="XBU43" s="161"/>
      <c r="XBV43" s="164"/>
      <c r="XBW43" s="161"/>
      <c r="XBX43" s="164"/>
      <c r="XBY43" s="161"/>
      <c r="XBZ43" s="164"/>
      <c r="XCA43" s="161"/>
      <c r="XCB43" s="164"/>
      <c r="XCC43" s="161"/>
      <c r="XCD43" s="164"/>
      <c r="XCE43" s="161"/>
      <c r="XCF43" s="164"/>
      <c r="XCG43" s="161"/>
      <c r="XCH43" s="164"/>
      <c r="XCI43" s="161"/>
      <c r="XCJ43" s="164"/>
      <c r="XCK43" s="161"/>
      <c r="XCL43" s="164"/>
      <c r="XCM43" s="161"/>
      <c r="XCN43" s="164"/>
      <c r="XCO43" s="161"/>
      <c r="XCP43" s="164"/>
      <c r="XCQ43" s="161"/>
      <c r="XCR43" s="164"/>
      <c r="XCS43" s="161"/>
      <c r="XCT43" s="164"/>
      <c r="XCU43" s="161"/>
      <c r="XCV43" s="164"/>
      <c r="XCW43" s="161"/>
      <c r="XCX43" s="164"/>
      <c r="XCY43" s="161"/>
      <c r="XCZ43" s="164"/>
      <c r="XDA43" s="161"/>
      <c r="XDB43" s="164"/>
      <c r="XDC43" s="161"/>
      <c r="XDD43" s="164"/>
      <c r="XDE43" s="161"/>
      <c r="XDF43" s="164"/>
      <c r="XDG43" s="161"/>
      <c r="XDH43" s="164"/>
      <c r="XDI43" s="161"/>
      <c r="XDJ43" s="164"/>
      <c r="XDK43" s="161"/>
      <c r="XDL43" s="164"/>
      <c r="XDM43" s="161"/>
      <c r="XDN43" s="164"/>
      <c r="XDO43" s="161"/>
      <c r="XDP43" s="164"/>
      <c r="XDQ43" s="161"/>
      <c r="XDR43" s="164"/>
      <c r="XDS43" s="161"/>
      <c r="XDT43" s="164"/>
      <c r="XDU43" s="161"/>
      <c r="XDV43" s="164"/>
      <c r="XDW43" s="161"/>
      <c r="XDX43" s="164"/>
      <c r="XDY43" s="161"/>
      <c r="XDZ43" s="164"/>
      <c r="XEA43" s="161"/>
      <c r="XEB43" s="164"/>
      <c r="XEC43" s="161"/>
      <c r="XED43" s="164"/>
      <c r="XEE43" s="161"/>
      <c r="XEF43" s="164"/>
      <c r="XEG43" s="161"/>
      <c r="XEH43" s="164"/>
      <c r="XEI43" s="161"/>
      <c r="XEJ43" s="164"/>
      <c r="XEK43" s="161"/>
      <c r="XEL43" s="164"/>
      <c r="XEM43" s="161"/>
      <c r="XEN43" s="164"/>
      <c r="XEO43" s="161"/>
      <c r="XEP43" s="164"/>
      <c r="XEQ43" s="161"/>
      <c r="XER43" s="164"/>
      <c r="XES43" s="161"/>
      <c r="XET43" s="164"/>
      <c r="XEU43" s="161"/>
      <c r="XEV43" s="164"/>
      <c r="XEW43" s="161"/>
      <c r="XEX43" s="164"/>
      <c r="XEY43" s="161"/>
      <c r="XEZ43" s="164"/>
      <c r="XFA43" s="161"/>
      <c r="XFB43" s="164"/>
      <c r="XFC43" s="165" t="s">
        <v>5</v>
      </c>
    </row>
    <row r="44" spans="1:16383" ht="17.5">
      <c r="A44" s="162" t="s">
        <v>61</v>
      </c>
      <c r="B44" s="172" t="s">
        <v>62</v>
      </c>
      <c r="XFB44" s="173"/>
    </row>
    <row r="45" spans="1:16383" ht="17.5">
      <c r="A45" s="166" t="s">
        <v>63</v>
      </c>
      <c r="B45" s="176"/>
    </row>
    <row r="46" spans="1:16383" ht="17.149999999999999" customHeight="1">
      <c r="A46" s="159" t="s">
        <v>4</v>
      </c>
      <c r="B46" s="160" t="s">
        <v>5</v>
      </c>
      <c r="C46" s="161"/>
      <c r="D46" s="164"/>
      <c r="E46" s="161"/>
      <c r="F46" s="164"/>
      <c r="G46" s="161"/>
      <c r="H46" s="164"/>
      <c r="I46" s="161"/>
      <c r="J46" s="164"/>
      <c r="K46" s="161"/>
      <c r="L46" s="164"/>
      <c r="M46" s="161"/>
      <c r="N46" s="164"/>
      <c r="O46" s="161"/>
      <c r="P46" s="164"/>
      <c r="Q46" s="161"/>
      <c r="R46" s="164"/>
      <c r="S46" s="161"/>
      <c r="T46" s="164"/>
      <c r="U46" s="161"/>
      <c r="V46" s="164"/>
      <c r="W46" s="161"/>
      <c r="X46" s="164"/>
      <c r="Y46" s="161"/>
      <c r="Z46" s="164"/>
      <c r="AA46" s="161"/>
      <c r="AB46" s="164"/>
      <c r="AC46" s="161"/>
      <c r="AD46" s="164"/>
      <c r="AE46" s="161"/>
      <c r="AF46" s="164"/>
      <c r="AG46" s="161"/>
      <c r="AH46" s="164"/>
      <c r="AI46" s="161"/>
      <c r="AJ46" s="164"/>
      <c r="AK46" s="161"/>
      <c r="AL46" s="164"/>
      <c r="AM46" s="161"/>
      <c r="AN46" s="164"/>
      <c r="AO46" s="161"/>
      <c r="AP46" s="164"/>
      <c r="AQ46" s="161"/>
      <c r="AR46" s="164"/>
      <c r="AS46" s="161"/>
      <c r="AT46" s="164"/>
      <c r="AU46" s="161"/>
      <c r="AV46" s="164"/>
      <c r="AW46" s="161"/>
      <c r="AX46" s="164"/>
      <c r="AY46" s="161"/>
      <c r="AZ46" s="164"/>
      <c r="BA46" s="161"/>
      <c r="BB46" s="164"/>
      <c r="BC46" s="161"/>
      <c r="BD46" s="164"/>
      <c r="BE46" s="161"/>
      <c r="BF46" s="164"/>
      <c r="BG46" s="161"/>
      <c r="BH46" s="164"/>
      <c r="BI46" s="161"/>
      <c r="BJ46" s="164"/>
      <c r="BK46" s="161"/>
      <c r="BL46" s="164"/>
      <c r="BM46" s="161"/>
      <c r="BN46" s="164"/>
      <c r="BO46" s="161"/>
      <c r="BP46" s="164"/>
      <c r="BQ46" s="161"/>
      <c r="BR46" s="164"/>
      <c r="BS46" s="161"/>
      <c r="BT46" s="164"/>
      <c r="BU46" s="161"/>
      <c r="BV46" s="164"/>
      <c r="BW46" s="161"/>
      <c r="BX46" s="164"/>
      <c r="BY46" s="161"/>
      <c r="BZ46" s="164"/>
      <c r="CA46" s="161"/>
      <c r="CB46" s="164"/>
      <c r="CC46" s="161"/>
      <c r="CD46" s="164"/>
      <c r="CE46" s="161"/>
      <c r="CF46" s="164"/>
      <c r="CG46" s="161"/>
      <c r="CH46" s="164"/>
      <c r="CI46" s="161"/>
      <c r="CJ46" s="164"/>
      <c r="CK46" s="161"/>
      <c r="CL46" s="164"/>
      <c r="CM46" s="161"/>
      <c r="CN46" s="164"/>
      <c r="CO46" s="161"/>
      <c r="CP46" s="164"/>
      <c r="CQ46" s="161"/>
      <c r="CR46" s="164"/>
      <c r="CS46" s="161"/>
      <c r="CT46" s="164"/>
      <c r="CU46" s="161"/>
      <c r="CV46" s="164"/>
      <c r="CW46" s="161"/>
      <c r="CX46" s="164"/>
      <c r="CY46" s="161"/>
      <c r="CZ46" s="164"/>
      <c r="DA46" s="161"/>
      <c r="DB46" s="164"/>
      <c r="DC46" s="161"/>
      <c r="DD46" s="164"/>
      <c r="DE46" s="161"/>
      <c r="DF46" s="164"/>
      <c r="DG46" s="161"/>
      <c r="DH46" s="164"/>
      <c r="DI46" s="161"/>
      <c r="DJ46" s="164"/>
      <c r="DK46" s="161"/>
      <c r="DL46" s="164"/>
      <c r="DM46" s="161"/>
      <c r="DN46" s="164"/>
      <c r="DO46" s="161"/>
      <c r="DP46" s="164"/>
      <c r="DQ46" s="161"/>
      <c r="DR46" s="164"/>
      <c r="DS46" s="161"/>
      <c r="DT46" s="164"/>
      <c r="DU46" s="161"/>
      <c r="DV46" s="164"/>
      <c r="DW46" s="161"/>
      <c r="DX46" s="164"/>
      <c r="DY46" s="161"/>
      <c r="DZ46" s="164"/>
      <c r="EA46" s="161"/>
      <c r="EB46" s="164"/>
      <c r="EC46" s="161"/>
      <c r="ED46" s="164"/>
      <c r="EE46" s="161"/>
      <c r="EF46" s="164"/>
      <c r="EG46" s="161"/>
      <c r="EH46" s="164"/>
      <c r="EI46" s="161"/>
      <c r="EJ46" s="164"/>
      <c r="EK46" s="161"/>
      <c r="EL46" s="164"/>
      <c r="EM46" s="161"/>
      <c r="EN46" s="164"/>
      <c r="EO46" s="161"/>
      <c r="EP46" s="164"/>
      <c r="EQ46" s="161"/>
      <c r="ER46" s="164"/>
      <c r="ES46" s="161"/>
      <c r="ET46" s="164"/>
      <c r="EU46" s="161"/>
      <c r="EV46" s="164"/>
      <c r="EW46" s="161"/>
      <c r="EX46" s="164"/>
      <c r="EY46" s="161"/>
      <c r="EZ46" s="164"/>
      <c r="FA46" s="161"/>
      <c r="FB46" s="164"/>
      <c r="FC46" s="161"/>
      <c r="FD46" s="164"/>
      <c r="FE46" s="161"/>
      <c r="FF46" s="164"/>
      <c r="FG46" s="161"/>
      <c r="FH46" s="164"/>
      <c r="FI46" s="161"/>
      <c r="FJ46" s="164"/>
      <c r="FK46" s="161"/>
      <c r="FL46" s="164"/>
      <c r="FM46" s="161"/>
      <c r="FN46" s="164"/>
      <c r="FO46" s="161"/>
      <c r="FP46" s="164"/>
      <c r="FQ46" s="161"/>
      <c r="FR46" s="164"/>
      <c r="FS46" s="161"/>
      <c r="FT46" s="164"/>
      <c r="FU46" s="161"/>
      <c r="FV46" s="164"/>
      <c r="FW46" s="161"/>
      <c r="FX46" s="164"/>
      <c r="FY46" s="161"/>
      <c r="FZ46" s="164"/>
      <c r="GA46" s="161"/>
      <c r="GB46" s="164"/>
      <c r="GC46" s="161"/>
      <c r="GD46" s="164"/>
      <c r="GE46" s="161"/>
      <c r="GF46" s="164"/>
      <c r="GG46" s="161"/>
      <c r="GH46" s="164"/>
      <c r="GI46" s="161"/>
      <c r="GJ46" s="164"/>
      <c r="GK46" s="161"/>
      <c r="GL46" s="164"/>
      <c r="GM46" s="161"/>
      <c r="GN46" s="164"/>
      <c r="GO46" s="161"/>
      <c r="GP46" s="164"/>
      <c r="GQ46" s="161"/>
      <c r="GR46" s="164"/>
      <c r="GS46" s="161"/>
      <c r="GT46" s="164"/>
      <c r="GU46" s="161"/>
      <c r="GV46" s="164"/>
      <c r="GW46" s="161"/>
      <c r="GX46" s="164"/>
      <c r="GY46" s="161"/>
      <c r="GZ46" s="164"/>
      <c r="HA46" s="161"/>
      <c r="HB46" s="164"/>
      <c r="HC46" s="161"/>
      <c r="HD46" s="164"/>
      <c r="HE46" s="161"/>
      <c r="HF46" s="164"/>
      <c r="HG46" s="161"/>
      <c r="HH46" s="164"/>
      <c r="HI46" s="161"/>
      <c r="HJ46" s="164"/>
      <c r="HK46" s="161"/>
      <c r="HL46" s="164"/>
      <c r="HM46" s="161"/>
      <c r="HN46" s="164"/>
      <c r="HO46" s="161"/>
      <c r="HP46" s="164"/>
      <c r="HQ46" s="161"/>
      <c r="HR46" s="164"/>
      <c r="HS46" s="161"/>
      <c r="HT46" s="164"/>
      <c r="HU46" s="161"/>
      <c r="HV46" s="164"/>
      <c r="HW46" s="161"/>
      <c r="HX46" s="164"/>
      <c r="HY46" s="161"/>
      <c r="HZ46" s="164"/>
      <c r="IA46" s="161"/>
      <c r="IB46" s="164"/>
      <c r="IC46" s="161"/>
      <c r="ID46" s="164"/>
      <c r="IE46" s="161"/>
      <c r="IF46" s="164"/>
      <c r="IG46" s="161"/>
      <c r="IH46" s="164"/>
      <c r="II46" s="161"/>
      <c r="IJ46" s="164"/>
      <c r="IK46" s="161"/>
      <c r="IL46" s="164"/>
      <c r="IM46" s="161"/>
      <c r="IN46" s="164"/>
      <c r="IO46" s="161"/>
      <c r="IP46" s="164"/>
      <c r="IQ46" s="161"/>
      <c r="IR46" s="164"/>
      <c r="IS46" s="161"/>
      <c r="IT46" s="164"/>
      <c r="IU46" s="161"/>
      <c r="IV46" s="164"/>
      <c r="IW46" s="161"/>
      <c r="IX46" s="164"/>
      <c r="IY46" s="161"/>
      <c r="IZ46" s="164"/>
      <c r="JA46" s="161"/>
      <c r="JB46" s="164"/>
      <c r="JC46" s="161"/>
      <c r="JD46" s="164"/>
      <c r="JE46" s="161"/>
      <c r="JF46" s="164"/>
      <c r="JG46" s="161"/>
      <c r="JH46" s="164"/>
      <c r="JI46" s="161"/>
      <c r="JJ46" s="164"/>
      <c r="JK46" s="161"/>
      <c r="JL46" s="164"/>
      <c r="JM46" s="161"/>
      <c r="JN46" s="164"/>
      <c r="JO46" s="161"/>
      <c r="JP46" s="164"/>
      <c r="JQ46" s="161"/>
      <c r="JR46" s="164"/>
      <c r="JS46" s="161"/>
      <c r="JT46" s="164"/>
      <c r="JU46" s="161"/>
      <c r="JV46" s="164"/>
      <c r="JW46" s="161"/>
      <c r="JX46" s="164"/>
      <c r="JY46" s="161"/>
      <c r="JZ46" s="164"/>
      <c r="KA46" s="161"/>
      <c r="KB46" s="164"/>
      <c r="KC46" s="161"/>
      <c r="KD46" s="164"/>
      <c r="KE46" s="161"/>
      <c r="KF46" s="164"/>
      <c r="KG46" s="161"/>
      <c r="KH46" s="164"/>
      <c r="KI46" s="161"/>
      <c r="KJ46" s="164"/>
      <c r="KK46" s="161"/>
      <c r="KL46" s="164"/>
      <c r="KM46" s="161"/>
      <c r="KN46" s="164"/>
      <c r="KO46" s="161"/>
      <c r="KP46" s="164"/>
      <c r="KQ46" s="161"/>
      <c r="KR46" s="164"/>
      <c r="KS46" s="161"/>
      <c r="KT46" s="164"/>
      <c r="KU46" s="161"/>
      <c r="KV46" s="164"/>
      <c r="KW46" s="161"/>
      <c r="KX46" s="164"/>
      <c r="KY46" s="161"/>
      <c r="KZ46" s="164"/>
      <c r="LA46" s="161"/>
      <c r="LB46" s="164"/>
      <c r="LC46" s="161"/>
      <c r="LD46" s="164"/>
      <c r="LE46" s="161"/>
      <c r="LF46" s="164"/>
      <c r="LG46" s="161"/>
      <c r="LH46" s="164"/>
      <c r="LI46" s="161"/>
      <c r="LJ46" s="164"/>
      <c r="LK46" s="161"/>
      <c r="LL46" s="164"/>
      <c r="LM46" s="161"/>
      <c r="LN46" s="164"/>
      <c r="LO46" s="161"/>
      <c r="LP46" s="164"/>
      <c r="LQ46" s="161"/>
      <c r="LR46" s="164"/>
      <c r="LS46" s="161"/>
      <c r="LT46" s="164"/>
      <c r="LU46" s="161"/>
      <c r="LV46" s="164"/>
      <c r="LW46" s="161"/>
      <c r="LX46" s="164"/>
      <c r="LY46" s="161"/>
      <c r="LZ46" s="164"/>
      <c r="MA46" s="161"/>
      <c r="MB46" s="164"/>
      <c r="MC46" s="161"/>
      <c r="MD46" s="164"/>
      <c r="ME46" s="161"/>
      <c r="MF46" s="164"/>
      <c r="MG46" s="161"/>
      <c r="MH46" s="164"/>
      <c r="MI46" s="161"/>
      <c r="MJ46" s="164"/>
      <c r="MK46" s="161"/>
      <c r="ML46" s="164"/>
      <c r="MM46" s="161"/>
      <c r="MN46" s="164"/>
      <c r="MO46" s="161"/>
      <c r="MP46" s="164"/>
      <c r="MQ46" s="161"/>
      <c r="MR46" s="164"/>
      <c r="MS46" s="161"/>
      <c r="MT46" s="164"/>
      <c r="MU46" s="161"/>
      <c r="MV46" s="164"/>
      <c r="MW46" s="161"/>
      <c r="MX46" s="164"/>
      <c r="MY46" s="161"/>
      <c r="MZ46" s="164"/>
      <c r="NA46" s="161"/>
      <c r="NB46" s="164"/>
      <c r="NC46" s="161"/>
      <c r="ND46" s="164"/>
      <c r="NE46" s="161"/>
      <c r="NF46" s="164"/>
      <c r="NG46" s="161"/>
      <c r="NH46" s="164"/>
      <c r="NI46" s="161"/>
      <c r="NJ46" s="164"/>
      <c r="NK46" s="161"/>
      <c r="NL46" s="164"/>
      <c r="NM46" s="161"/>
      <c r="NN46" s="164"/>
      <c r="NO46" s="161"/>
      <c r="NP46" s="164"/>
      <c r="NQ46" s="161"/>
      <c r="NR46" s="164"/>
      <c r="NS46" s="161"/>
      <c r="NT46" s="164"/>
      <c r="NU46" s="161"/>
      <c r="NV46" s="164"/>
      <c r="NW46" s="161"/>
      <c r="NX46" s="164"/>
      <c r="NY46" s="161"/>
      <c r="NZ46" s="164"/>
      <c r="OA46" s="161"/>
      <c r="OB46" s="164"/>
      <c r="OC46" s="161"/>
      <c r="OD46" s="164"/>
      <c r="OE46" s="161"/>
      <c r="OF46" s="164"/>
      <c r="OG46" s="161"/>
      <c r="OH46" s="164"/>
      <c r="OI46" s="161"/>
      <c r="OJ46" s="164"/>
      <c r="OK46" s="161"/>
      <c r="OL46" s="164"/>
      <c r="OM46" s="161"/>
      <c r="ON46" s="164"/>
      <c r="OO46" s="161"/>
      <c r="OP46" s="164"/>
      <c r="OQ46" s="161"/>
      <c r="OR46" s="164"/>
      <c r="OS46" s="161"/>
      <c r="OT46" s="164"/>
      <c r="OU46" s="161"/>
      <c r="OV46" s="164"/>
      <c r="OW46" s="161"/>
      <c r="OX46" s="164"/>
      <c r="OY46" s="161"/>
      <c r="OZ46" s="164"/>
      <c r="PA46" s="161"/>
      <c r="PB46" s="164"/>
      <c r="PC46" s="161"/>
      <c r="PD46" s="164"/>
      <c r="PE46" s="161"/>
      <c r="PF46" s="164"/>
      <c r="PG46" s="161"/>
      <c r="PH46" s="164"/>
      <c r="PI46" s="161"/>
      <c r="PJ46" s="164"/>
      <c r="PK46" s="161"/>
      <c r="PL46" s="164"/>
      <c r="PM46" s="161"/>
      <c r="PN46" s="164"/>
      <c r="PO46" s="161"/>
      <c r="PP46" s="164"/>
      <c r="PQ46" s="161"/>
      <c r="PR46" s="164"/>
      <c r="PS46" s="161"/>
      <c r="PT46" s="164"/>
      <c r="PU46" s="161"/>
      <c r="PV46" s="164"/>
      <c r="PW46" s="161"/>
      <c r="PX46" s="164"/>
      <c r="PY46" s="161"/>
      <c r="PZ46" s="164"/>
      <c r="QA46" s="161"/>
      <c r="QB46" s="164"/>
      <c r="QC46" s="161"/>
      <c r="QD46" s="164"/>
      <c r="QE46" s="161"/>
      <c r="QF46" s="164"/>
      <c r="QG46" s="161"/>
      <c r="QH46" s="164"/>
      <c r="QI46" s="161"/>
      <c r="QJ46" s="164"/>
      <c r="QK46" s="161"/>
      <c r="QL46" s="164"/>
      <c r="QM46" s="161"/>
      <c r="QN46" s="164"/>
      <c r="QO46" s="161"/>
      <c r="QP46" s="164"/>
      <c r="QQ46" s="161"/>
      <c r="QR46" s="164"/>
      <c r="QS46" s="161"/>
      <c r="QT46" s="164"/>
      <c r="QU46" s="161"/>
      <c r="QV46" s="164"/>
      <c r="QW46" s="161"/>
      <c r="QX46" s="164"/>
      <c r="QY46" s="161"/>
      <c r="QZ46" s="164"/>
      <c r="RA46" s="161"/>
      <c r="RB46" s="164"/>
      <c r="RC46" s="161"/>
      <c r="RD46" s="164"/>
      <c r="RE46" s="161"/>
      <c r="RF46" s="164"/>
      <c r="RG46" s="161"/>
      <c r="RH46" s="164"/>
      <c r="RI46" s="161"/>
      <c r="RJ46" s="164"/>
      <c r="RK46" s="161"/>
      <c r="RL46" s="164"/>
      <c r="RM46" s="161"/>
      <c r="RN46" s="164"/>
      <c r="RO46" s="161"/>
      <c r="RP46" s="164"/>
      <c r="RQ46" s="161"/>
      <c r="RR46" s="164"/>
      <c r="RS46" s="161"/>
      <c r="RT46" s="164"/>
      <c r="RU46" s="161"/>
      <c r="RV46" s="164"/>
      <c r="RW46" s="161"/>
      <c r="RX46" s="164"/>
      <c r="RY46" s="161"/>
      <c r="RZ46" s="164"/>
      <c r="SA46" s="161"/>
      <c r="SB46" s="164"/>
      <c r="SC46" s="161"/>
      <c r="SD46" s="164"/>
      <c r="SE46" s="161"/>
      <c r="SF46" s="164"/>
      <c r="SG46" s="161"/>
      <c r="SH46" s="164"/>
      <c r="SI46" s="161"/>
      <c r="SJ46" s="164"/>
      <c r="SK46" s="161"/>
      <c r="SL46" s="164"/>
      <c r="SM46" s="161"/>
      <c r="SN46" s="164"/>
      <c r="SO46" s="161"/>
      <c r="SP46" s="164"/>
      <c r="SQ46" s="161"/>
      <c r="SR46" s="164"/>
      <c r="SS46" s="161"/>
      <c r="ST46" s="164"/>
      <c r="SU46" s="161"/>
      <c r="SV46" s="164"/>
      <c r="SW46" s="161"/>
      <c r="SX46" s="164"/>
      <c r="SY46" s="161"/>
      <c r="SZ46" s="164"/>
      <c r="TA46" s="161"/>
      <c r="TB46" s="164"/>
      <c r="TC46" s="161"/>
      <c r="TD46" s="164"/>
      <c r="TE46" s="161"/>
      <c r="TF46" s="164"/>
      <c r="TG46" s="161"/>
      <c r="TH46" s="164"/>
      <c r="TI46" s="161"/>
      <c r="TJ46" s="164"/>
      <c r="TK46" s="161"/>
      <c r="TL46" s="164"/>
      <c r="TM46" s="161"/>
      <c r="TN46" s="164"/>
      <c r="TO46" s="161"/>
      <c r="TP46" s="164"/>
      <c r="TQ46" s="161"/>
      <c r="TR46" s="164"/>
      <c r="TS46" s="161"/>
      <c r="TT46" s="164"/>
      <c r="TU46" s="161"/>
      <c r="TV46" s="164"/>
      <c r="TW46" s="161"/>
      <c r="TX46" s="164"/>
      <c r="TY46" s="161"/>
      <c r="TZ46" s="164"/>
      <c r="UA46" s="161"/>
      <c r="UB46" s="164"/>
      <c r="UC46" s="161"/>
      <c r="UD46" s="164"/>
      <c r="UE46" s="161"/>
      <c r="UF46" s="164"/>
      <c r="UG46" s="161"/>
      <c r="UH46" s="164"/>
      <c r="UI46" s="161"/>
      <c r="UJ46" s="164"/>
      <c r="UK46" s="161"/>
      <c r="UL46" s="164"/>
      <c r="UM46" s="161"/>
      <c r="UN46" s="164"/>
      <c r="UO46" s="161"/>
      <c r="UP46" s="164"/>
      <c r="UQ46" s="161"/>
      <c r="UR46" s="164"/>
      <c r="US46" s="161"/>
      <c r="UT46" s="164"/>
      <c r="UU46" s="161"/>
      <c r="UV46" s="164"/>
      <c r="UW46" s="161"/>
      <c r="UX46" s="164"/>
      <c r="UY46" s="161"/>
      <c r="UZ46" s="164"/>
      <c r="VA46" s="161"/>
      <c r="VB46" s="164"/>
      <c r="VC46" s="161"/>
      <c r="VD46" s="164"/>
      <c r="VE46" s="161"/>
      <c r="VF46" s="164"/>
      <c r="VG46" s="161"/>
      <c r="VH46" s="164"/>
      <c r="VI46" s="161"/>
      <c r="VJ46" s="164"/>
      <c r="VK46" s="161"/>
      <c r="VL46" s="164"/>
      <c r="VM46" s="161"/>
      <c r="VN46" s="164"/>
      <c r="VO46" s="161"/>
      <c r="VP46" s="164"/>
      <c r="VQ46" s="161"/>
      <c r="VR46" s="164"/>
      <c r="VS46" s="161"/>
      <c r="VT46" s="164"/>
      <c r="VU46" s="161"/>
      <c r="VV46" s="164"/>
      <c r="VW46" s="161"/>
      <c r="VX46" s="164"/>
      <c r="VY46" s="161"/>
      <c r="VZ46" s="164"/>
      <c r="WA46" s="161"/>
      <c r="WB46" s="164"/>
      <c r="WC46" s="161"/>
      <c r="WD46" s="164"/>
      <c r="WE46" s="161"/>
      <c r="WF46" s="164"/>
      <c r="WG46" s="161"/>
      <c r="WH46" s="164"/>
      <c r="WI46" s="161"/>
      <c r="WJ46" s="164"/>
      <c r="WK46" s="161"/>
      <c r="WL46" s="164"/>
      <c r="WM46" s="161"/>
      <c r="WN46" s="164"/>
      <c r="WO46" s="161"/>
      <c r="WP46" s="164"/>
      <c r="WQ46" s="161"/>
      <c r="WR46" s="164"/>
      <c r="WS46" s="161"/>
      <c r="WT46" s="164"/>
      <c r="WU46" s="161"/>
      <c r="WV46" s="164"/>
      <c r="WW46" s="161"/>
      <c r="WX46" s="164"/>
      <c r="WY46" s="161"/>
      <c r="WZ46" s="164"/>
      <c r="XA46" s="161"/>
      <c r="XB46" s="164"/>
      <c r="XC46" s="161"/>
      <c r="XD46" s="164"/>
      <c r="XE46" s="161"/>
      <c r="XF46" s="164"/>
      <c r="XG46" s="161"/>
      <c r="XH46" s="164"/>
      <c r="XI46" s="161"/>
      <c r="XJ46" s="164"/>
      <c r="XK46" s="161"/>
      <c r="XL46" s="164"/>
      <c r="XM46" s="161"/>
      <c r="XN46" s="164"/>
      <c r="XO46" s="161"/>
      <c r="XP46" s="164"/>
      <c r="XQ46" s="161"/>
      <c r="XR46" s="164"/>
      <c r="XS46" s="161"/>
      <c r="XT46" s="164"/>
      <c r="XU46" s="161"/>
      <c r="XV46" s="164"/>
      <c r="XW46" s="161"/>
      <c r="XX46" s="164"/>
      <c r="XY46" s="161"/>
      <c r="XZ46" s="164"/>
      <c r="YA46" s="161"/>
      <c r="YB46" s="164"/>
      <c r="YC46" s="161"/>
      <c r="YD46" s="164"/>
      <c r="YE46" s="161"/>
      <c r="YF46" s="164"/>
      <c r="YG46" s="161"/>
      <c r="YH46" s="164"/>
      <c r="YI46" s="161"/>
      <c r="YJ46" s="164"/>
      <c r="YK46" s="161"/>
      <c r="YL46" s="164"/>
      <c r="YM46" s="161"/>
      <c r="YN46" s="164"/>
      <c r="YO46" s="161"/>
      <c r="YP46" s="164"/>
      <c r="YQ46" s="161"/>
      <c r="YR46" s="164"/>
      <c r="YS46" s="161"/>
      <c r="YT46" s="164"/>
      <c r="YU46" s="161"/>
      <c r="YV46" s="164"/>
      <c r="YW46" s="161"/>
      <c r="YX46" s="164"/>
      <c r="YY46" s="161"/>
      <c r="YZ46" s="164"/>
      <c r="ZA46" s="161"/>
      <c r="ZB46" s="164"/>
      <c r="ZC46" s="161"/>
      <c r="ZD46" s="164"/>
      <c r="ZE46" s="161"/>
      <c r="ZF46" s="164"/>
      <c r="ZG46" s="161"/>
      <c r="ZH46" s="164"/>
      <c r="ZI46" s="161"/>
      <c r="ZJ46" s="164"/>
      <c r="ZK46" s="161"/>
      <c r="ZL46" s="164"/>
      <c r="ZM46" s="161"/>
      <c r="ZN46" s="164"/>
      <c r="ZO46" s="161"/>
      <c r="ZP46" s="164"/>
      <c r="ZQ46" s="161"/>
      <c r="ZR46" s="164"/>
      <c r="ZS46" s="161"/>
      <c r="ZT46" s="164"/>
      <c r="ZU46" s="161"/>
      <c r="ZV46" s="164"/>
      <c r="ZW46" s="161"/>
      <c r="ZX46" s="164"/>
      <c r="ZY46" s="161"/>
      <c r="ZZ46" s="164"/>
      <c r="AAA46" s="161"/>
      <c r="AAB46" s="164"/>
      <c r="AAC46" s="161"/>
      <c r="AAD46" s="164"/>
      <c r="AAE46" s="161"/>
      <c r="AAF46" s="164"/>
      <c r="AAG46" s="161"/>
      <c r="AAH46" s="164"/>
      <c r="AAI46" s="161"/>
      <c r="AAJ46" s="164"/>
      <c r="AAK46" s="161"/>
      <c r="AAL46" s="164"/>
      <c r="AAM46" s="161"/>
      <c r="AAN46" s="164"/>
      <c r="AAO46" s="161"/>
      <c r="AAP46" s="164"/>
      <c r="AAQ46" s="161"/>
      <c r="AAR46" s="164"/>
      <c r="AAS46" s="161"/>
      <c r="AAT46" s="164"/>
      <c r="AAU46" s="161"/>
      <c r="AAV46" s="164"/>
      <c r="AAW46" s="161"/>
      <c r="AAX46" s="164"/>
      <c r="AAY46" s="161"/>
      <c r="AAZ46" s="164"/>
      <c r="ABA46" s="161"/>
      <c r="ABB46" s="164"/>
      <c r="ABC46" s="161"/>
      <c r="ABD46" s="164"/>
      <c r="ABE46" s="161"/>
      <c r="ABF46" s="164"/>
      <c r="ABG46" s="161"/>
      <c r="ABH46" s="164"/>
      <c r="ABI46" s="161"/>
      <c r="ABJ46" s="164"/>
      <c r="ABK46" s="161"/>
      <c r="ABL46" s="164"/>
      <c r="ABM46" s="161"/>
      <c r="ABN46" s="164"/>
      <c r="ABO46" s="161"/>
      <c r="ABP46" s="164"/>
      <c r="ABQ46" s="161"/>
      <c r="ABR46" s="164"/>
      <c r="ABS46" s="161"/>
      <c r="ABT46" s="164"/>
      <c r="ABU46" s="161"/>
      <c r="ABV46" s="164"/>
      <c r="ABW46" s="161"/>
      <c r="ABX46" s="164"/>
      <c r="ABY46" s="161"/>
      <c r="ABZ46" s="164"/>
      <c r="ACA46" s="161"/>
      <c r="ACB46" s="164"/>
      <c r="ACC46" s="161"/>
      <c r="ACD46" s="164"/>
      <c r="ACE46" s="161"/>
      <c r="ACF46" s="164"/>
      <c r="ACG46" s="161"/>
      <c r="ACH46" s="164"/>
      <c r="ACI46" s="161"/>
      <c r="ACJ46" s="164"/>
      <c r="ACK46" s="161"/>
      <c r="ACL46" s="164"/>
      <c r="ACM46" s="161"/>
      <c r="ACN46" s="164"/>
      <c r="ACO46" s="161"/>
      <c r="ACP46" s="164"/>
      <c r="ACQ46" s="161"/>
      <c r="ACR46" s="164"/>
      <c r="ACS46" s="161"/>
      <c r="ACT46" s="164"/>
      <c r="ACU46" s="161"/>
      <c r="ACV46" s="164"/>
      <c r="ACW46" s="161"/>
      <c r="ACX46" s="164"/>
      <c r="ACY46" s="161"/>
      <c r="ACZ46" s="164"/>
      <c r="ADA46" s="161"/>
      <c r="ADB46" s="164"/>
      <c r="ADC46" s="161"/>
      <c r="ADD46" s="164"/>
      <c r="ADE46" s="161"/>
      <c r="ADF46" s="164"/>
      <c r="ADG46" s="161"/>
      <c r="ADH46" s="164"/>
      <c r="ADI46" s="161"/>
      <c r="ADJ46" s="164"/>
      <c r="ADK46" s="161"/>
      <c r="ADL46" s="164"/>
      <c r="ADM46" s="161"/>
      <c r="ADN46" s="164"/>
      <c r="ADO46" s="161"/>
      <c r="ADP46" s="164"/>
      <c r="ADQ46" s="161"/>
      <c r="ADR46" s="164"/>
      <c r="ADS46" s="161"/>
      <c r="ADT46" s="164"/>
      <c r="ADU46" s="161"/>
      <c r="ADV46" s="164"/>
      <c r="ADW46" s="161"/>
      <c r="ADX46" s="164"/>
      <c r="ADY46" s="161"/>
      <c r="ADZ46" s="164"/>
      <c r="AEA46" s="161"/>
      <c r="AEB46" s="164"/>
      <c r="AEC46" s="161"/>
      <c r="AED46" s="164"/>
      <c r="AEE46" s="161"/>
      <c r="AEF46" s="164"/>
      <c r="AEG46" s="161"/>
      <c r="AEH46" s="164"/>
      <c r="AEI46" s="161"/>
      <c r="AEJ46" s="164"/>
      <c r="AEK46" s="161"/>
      <c r="AEL46" s="164"/>
      <c r="AEM46" s="161"/>
      <c r="AEN46" s="164"/>
      <c r="AEO46" s="161"/>
      <c r="AEP46" s="164"/>
      <c r="AEQ46" s="161"/>
      <c r="AER46" s="164"/>
      <c r="AES46" s="161"/>
      <c r="AET46" s="164"/>
      <c r="AEU46" s="161"/>
      <c r="AEV46" s="164"/>
      <c r="AEW46" s="161"/>
      <c r="AEX46" s="164"/>
      <c r="AEY46" s="161"/>
      <c r="AEZ46" s="164"/>
      <c r="AFA46" s="161"/>
      <c r="AFB46" s="164"/>
      <c r="AFC46" s="161"/>
      <c r="AFD46" s="164"/>
      <c r="AFE46" s="161"/>
      <c r="AFF46" s="164"/>
      <c r="AFG46" s="161"/>
      <c r="AFH46" s="164"/>
      <c r="AFI46" s="161"/>
      <c r="AFJ46" s="164"/>
      <c r="AFK46" s="161"/>
      <c r="AFL46" s="164"/>
      <c r="AFM46" s="161"/>
      <c r="AFN46" s="164"/>
      <c r="AFO46" s="161"/>
      <c r="AFP46" s="164"/>
      <c r="AFQ46" s="161"/>
      <c r="AFR46" s="164"/>
      <c r="AFS46" s="161"/>
      <c r="AFT46" s="164"/>
      <c r="AFU46" s="161"/>
      <c r="AFV46" s="164"/>
      <c r="AFW46" s="161"/>
      <c r="AFX46" s="164"/>
      <c r="AFY46" s="161"/>
      <c r="AFZ46" s="164"/>
      <c r="AGA46" s="161"/>
      <c r="AGB46" s="164"/>
      <c r="AGC46" s="161"/>
      <c r="AGD46" s="164"/>
      <c r="AGE46" s="161"/>
      <c r="AGF46" s="164"/>
      <c r="AGG46" s="161"/>
      <c r="AGH46" s="164"/>
      <c r="AGI46" s="161"/>
      <c r="AGJ46" s="164"/>
      <c r="AGK46" s="161"/>
      <c r="AGL46" s="164"/>
      <c r="AGM46" s="161"/>
      <c r="AGN46" s="164"/>
      <c r="AGO46" s="161"/>
      <c r="AGP46" s="164"/>
      <c r="AGQ46" s="161"/>
      <c r="AGR46" s="164"/>
      <c r="AGS46" s="161"/>
      <c r="AGT46" s="164"/>
      <c r="AGU46" s="161"/>
      <c r="AGV46" s="164"/>
      <c r="AGW46" s="161"/>
      <c r="AGX46" s="164"/>
      <c r="AGY46" s="161"/>
      <c r="AGZ46" s="164"/>
      <c r="AHA46" s="161"/>
      <c r="AHB46" s="164"/>
      <c r="AHC46" s="161"/>
      <c r="AHD46" s="164"/>
      <c r="AHE46" s="161"/>
      <c r="AHF46" s="164"/>
      <c r="AHG46" s="161"/>
      <c r="AHH46" s="164"/>
      <c r="AHI46" s="161"/>
      <c r="AHJ46" s="164"/>
      <c r="AHK46" s="161"/>
      <c r="AHL46" s="164"/>
      <c r="AHM46" s="161"/>
      <c r="AHN46" s="164"/>
      <c r="AHO46" s="161"/>
      <c r="AHP46" s="164"/>
      <c r="AHQ46" s="161"/>
      <c r="AHR46" s="164"/>
      <c r="AHS46" s="161"/>
      <c r="AHT46" s="164"/>
      <c r="AHU46" s="161"/>
      <c r="AHV46" s="164"/>
      <c r="AHW46" s="161"/>
      <c r="AHX46" s="164"/>
      <c r="AHY46" s="161"/>
      <c r="AHZ46" s="164"/>
      <c r="AIA46" s="161"/>
      <c r="AIB46" s="164"/>
      <c r="AIC46" s="161"/>
      <c r="AID46" s="164"/>
      <c r="AIE46" s="161"/>
      <c r="AIF46" s="164"/>
      <c r="AIG46" s="161"/>
      <c r="AIH46" s="164"/>
      <c r="AII46" s="161"/>
      <c r="AIJ46" s="164"/>
      <c r="AIK46" s="161"/>
      <c r="AIL46" s="164"/>
      <c r="AIM46" s="161"/>
      <c r="AIN46" s="164"/>
      <c r="AIO46" s="161"/>
      <c r="AIP46" s="164"/>
      <c r="AIQ46" s="161"/>
      <c r="AIR46" s="164"/>
      <c r="AIS46" s="161"/>
      <c r="AIT46" s="164"/>
      <c r="AIU46" s="161"/>
      <c r="AIV46" s="164"/>
      <c r="AIW46" s="161"/>
      <c r="AIX46" s="164"/>
      <c r="AIY46" s="161"/>
      <c r="AIZ46" s="164"/>
      <c r="AJA46" s="161"/>
      <c r="AJB46" s="164"/>
      <c r="AJC46" s="161"/>
      <c r="AJD46" s="164"/>
      <c r="AJE46" s="161"/>
      <c r="AJF46" s="164"/>
      <c r="AJG46" s="161"/>
      <c r="AJH46" s="164"/>
      <c r="AJI46" s="161"/>
      <c r="AJJ46" s="164"/>
      <c r="AJK46" s="161"/>
      <c r="AJL46" s="164"/>
      <c r="AJM46" s="161"/>
      <c r="AJN46" s="164"/>
      <c r="AJO46" s="161"/>
      <c r="AJP46" s="164"/>
      <c r="AJQ46" s="161"/>
      <c r="AJR46" s="164"/>
      <c r="AJS46" s="161"/>
      <c r="AJT46" s="164"/>
      <c r="AJU46" s="161"/>
      <c r="AJV46" s="164"/>
      <c r="AJW46" s="161"/>
      <c r="AJX46" s="164"/>
      <c r="AJY46" s="161"/>
      <c r="AJZ46" s="164"/>
      <c r="AKA46" s="161"/>
      <c r="AKB46" s="164"/>
      <c r="AKC46" s="161"/>
      <c r="AKD46" s="164"/>
      <c r="AKE46" s="161"/>
      <c r="AKF46" s="164"/>
      <c r="AKG46" s="161"/>
      <c r="AKH46" s="164"/>
      <c r="AKI46" s="161"/>
      <c r="AKJ46" s="164"/>
      <c r="AKK46" s="161"/>
      <c r="AKL46" s="164"/>
      <c r="AKM46" s="161"/>
      <c r="AKN46" s="164"/>
      <c r="AKO46" s="161"/>
      <c r="AKP46" s="164"/>
      <c r="AKQ46" s="161"/>
      <c r="AKR46" s="164"/>
      <c r="AKS46" s="161"/>
      <c r="AKT46" s="164"/>
      <c r="AKU46" s="161"/>
      <c r="AKV46" s="164"/>
      <c r="AKW46" s="161"/>
      <c r="AKX46" s="164"/>
      <c r="AKY46" s="161"/>
      <c r="AKZ46" s="164"/>
      <c r="ALA46" s="161"/>
      <c r="ALB46" s="164"/>
      <c r="ALC46" s="161"/>
      <c r="ALD46" s="164"/>
      <c r="ALE46" s="161"/>
      <c r="ALF46" s="164"/>
      <c r="ALG46" s="161"/>
      <c r="ALH46" s="164"/>
      <c r="ALI46" s="161"/>
      <c r="ALJ46" s="164"/>
      <c r="ALK46" s="161"/>
      <c r="ALL46" s="164"/>
      <c r="ALM46" s="161"/>
      <c r="ALN46" s="164"/>
      <c r="ALO46" s="161"/>
      <c r="ALP46" s="164"/>
      <c r="ALQ46" s="161"/>
      <c r="ALR46" s="164"/>
      <c r="ALS46" s="161"/>
      <c r="ALT46" s="164"/>
      <c r="ALU46" s="161"/>
      <c r="ALV46" s="164"/>
      <c r="ALW46" s="161"/>
      <c r="ALX46" s="164"/>
      <c r="ALY46" s="161"/>
      <c r="ALZ46" s="164"/>
      <c r="AMA46" s="161"/>
      <c r="AMB46" s="164"/>
      <c r="AMC46" s="161"/>
      <c r="AMD46" s="164"/>
      <c r="AME46" s="161"/>
      <c r="AMF46" s="164"/>
      <c r="AMG46" s="161"/>
      <c r="AMH46" s="164"/>
      <c r="AMI46" s="161"/>
      <c r="AMJ46" s="164"/>
      <c r="AMK46" s="161"/>
      <c r="AML46" s="164"/>
      <c r="AMM46" s="161"/>
      <c r="AMN46" s="164"/>
      <c r="AMO46" s="161"/>
      <c r="AMP46" s="164"/>
      <c r="AMQ46" s="161"/>
      <c r="AMR46" s="164"/>
      <c r="AMS46" s="161"/>
      <c r="AMT46" s="164"/>
      <c r="AMU46" s="161"/>
      <c r="AMV46" s="164"/>
      <c r="AMW46" s="161"/>
      <c r="AMX46" s="164"/>
      <c r="AMY46" s="161"/>
      <c r="AMZ46" s="164"/>
      <c r="ANA46" s="161"/>
      <c r="ANB46" s="164"/>
      <c r="ANC46" s="161"/>
      <c r="AND46" s="164"/>
      <c r="ANE46" s="161"/>
      <c r="ANF46" s="164"/>
      <c r="ANG46" s="161"/>
      <c r="ANH46" s="164"/>
      <c r="ANI46" s="161"/>
      <c r="ANJ46" s="164"/>
      <c r="ANK46" s="161"/>
      <c r="ANL46" s="164"/>
      <c r="ANM46" s="161"/>
      <c r="ANN46" s="164"/>
      <c r="ANO46" s="161"/>
      <c r="ANP46" s="164"/>
      <c r="ANQ46" s="161"/>
      <c r="ANR46" s="164"/>
      <c r="ANS46" s="161"/>
      <c r="ANT46" s="164"/>
      <c r="ANU46" s="161"/>
      <c r="ANV46" s="164"/>
      <c r="ANW46" s="161"/>
      <c r="ANX46" s="164"/>
      <c r="ANY46" s="161"/>
      <c r="ANZ46" s="164"/>
      <c r="AOA46" s="161"/>
      <c r="AOB46" s="164"/>
      <c r="AOC46" s="161"/>
      <c r="AOD46" s="164"/>
      <c r="AOE46" s="161"/>
      <c r="AOF46" s="164"/>
      <c r="AOG46" s="161"/>
      <c r="AOH46" s="164"/>
      <c r="AOI46" s="161"/>
      <c r="AOJ46" s="164"/>
      <c r="AOK46" s="161"/>
      <c r="AOL46" s="164"/>
      <c r="AOM46" s="161"/>
      <c r="AON46" s="164"/>
      <c r="AOO46" s="161"/>
      <c r="AOP46" s="164"/>
      <c r="AOQ46" s="161"/>
      <c r="AOR46" s="164"/>
      <c r="AOS46" s="161"/>
      <c r="AOT46" s="164"/>
      <c r="AOU46" s="161"/>
      <c r="AOV46" s="164"/>
      <c r="AOW46" s="161"/>
      <c r="AOX46" s="164"/>
      <c r="AOY46" s="161"/>
      <c r="AOZ46" s="164"/>
      <c r="APA46" s="161"/>
      <c r="APB46" s="164"/>
      <c r="APC46" s="161"/>
      <c r="APD46" s="164"/>
      <c r="APE46" s="161"/>
      <c r="APF46" s="164"/>
      <c r="APG46" s="161"/>
      <c r="APH46" s="164"/>
      <c r="API46" s="161"/>
      <c r="APJ46" s="164"/>
      <c r="APK46" s="161"/>
      <c r="APL46" s="164"/>
      <c r="APM46" s="161"/>
      <c r="APN46" s="164"/>
      <c r="APO46" s="161"/>
      <c r="APP46" s="164"/>
      <c r="APQ46" s="161"/>
      <c r="APR46" s="164"/>
      <c r="APS46" s="161"/>
      <c r="APT46" s="164"/>
      <c r="APU46" s="161"/>
      <c r="APV46" s="164"/>
      <c r="APW46" s="161"/>
      <c r="APX46" s="164"/>
      <c r="APY46" s="161"/>
      <c r="APZ46" s="164"/>
      <c r="AQA46" s="161"/>
      <c r="AQB46" s="164"/>
      <c r="AQC46" s="161"/>
      <c r="AQD46" s="164"/>
      <c r="AQE46" s="161"/>
      <c r="AQF46" s="164"/>
      <c r="AQG46" s="161"/>
      <c r="AQH46" s="164"/>
      <c r="AQI46" s="161"/>
      <c r="AQJ46" s="164"/>
      <c r="AQK46" s="161"/>
      <c r="AQL46" s="164"/>
      <c r="AQM46" s="161"/>
      <c r="AQN46" s="164"/>
      <c r="AQO46" s="161"/>
      <c r="AQP46" s="164"/>
      <c r="AQQ46" s="161"/>
      <c r="AQR46" s="164"/>
      <c r="AQS46" s="161"/>
      <c r="AQT46" s="164"/>
      <c r="AQU46" s="161"/>
      <c r="AQV46" s="164"/>
      <c r="AQW46" s="161"/>
      <c r="AQX46" s="164"/>
      <c r="AQY46" s="161"/>
      <c r="AQZ46" s="164"/>
      <c r="ARA46" s="161"/>
      <c r="ARB46" s="164"/>
      <c r="ARC46" s="161"/>
      <c r="ARD46" s="164"/>
      <c r="ARE46" s="161"/>
      <c r="ARF46" s="164"/>
      <c r="ARG46" s="161"/>
      <c r="ARH46" s="164"/>
      <c r="ARI46" s="161"/>
      <c r="ARJ46" s="164"/>
      <c r="ARK46" s="161"/>
      <c r="ARL46" s="164"/>
      <c r="ARM46" s="161"/>
      <c r="ARN46" s="164"/>
      <c r="ARO46" s="161"/>
      <c r="ARP46" s="164"/>
      <c r="ARQ46" s="161"/>
      <c r="ARR46" s="164"/>
      <c r="ARS46" s="161"/>
      <c r="ART46" s="164"/>
      <c r="ARU46" s="161"/>
      <c r="ARV46" s="164"/>
      <c r="ARW46" s="161"/>
      <c r="ARX46" s="164"/>
      <c r="ARY46" s="161"/>
      <c r="ARZ46" s="164"/>
      <c r="ASA46" s="161"/>
      <c r="ASB46" s="164"/>
      <c r="ASC46" s="161"/>
      <c r="ASD46" s="164"/>
      <c r="ASE46" s="161"/>
      <c r="ASF46" s="164"/>
      <c r="ASG46" s="161"/>
      <c r="ASH46" s="164"/>
      <c r="ASI46" s="161"/>
      <c r="ASJ46" s="164"/>
      <c r="ASK46" s="161"/>
      <c r="ASL46" s="164"/>
      <c r="ASM46" s="161"/>
      <c r="ASN46" s="164"/>
      <c r="ASO46" s="161"/>
      <c r="ASP46" s="164"/>
      <c r="ASQ46" s="161"/>
      <c r="ASR46" s="164"/>
      <c r="ASS46" s="161"/>
      <c r="AST46" s="164"/>
      <c r="ASU46" s="161"/>
      <c r="ASV46" s="164"/>
      <c r="ASW46" s="161"/>
      <c r="ASX46" s="164"/>
      <c r="ASY46" s="161"/>
      <c r="ASZ46" s="164"/>
      <c r="ATA46" s="161"/>
      <c r="ATB46" s="164"/>
      <c r="ATC46" s="161"/>
      <c r="ATD46" s="164"/>
      <c r="ATE46" s="161"/>
      <c r="ATF46" s="164"/>
      <c r="ATG46" s="161"/>
      <c r="ATH46" s="164"/>
      <c r="ATI46" s="161"/>
      <c r="ATJ46" s="164"/>
      <c r="ATK46" s="161"/>
      <c r="ATL46" s="164"/>
      <c r="ATM46" s="161"/>
      <c r="ATN46" s="164"/>
      <c r="ATO46" s="161"/>
      <c r="ATP46" s="164"/>
      <c r="ATQ46" s="161"/>
      <c r="ATR46" s="164"/>
      <c r="ATS46" s="161"/>
      <c r="ATT46" s="164"/>
      <c r="ATU46" s="161"/>
      <c r="ATV46" s="164"/>
      <c r="ATW46" s="161"/>
      <c r="ATX46" s="164"/>
      <c r="ATY46" s="161"/>
      <c r="ATZ46" s="164"/>
      <c r="AUA46" s="161"/>
      <c r="AUB46" s="164"/>
      <c r="AUC46" s="161"/>
      <c r="AUD46" s="164"/>
      <c r="AUE46" s="161"/>
      <c r="AUF46" s="164"/>
      <c r="AUG46" s="161"/>
      <c r="AUH46" s="164"/>
      <c r="AUI46" s="161"/>
      <c r="AUJ46" s="164"/>
      <c r="AUK46" s="161"/>
      <c r="AUL46" s="164"/>
      <c r="AUM46" s="161"/>
      <c r="AUN46" s="164"/>
      <c r="AUO46" s="161"/>
      <c r="AUP46" s="164"/>
      <c r="AUQ46" s="161"/>
      <c r="AUR46" s="164"/>
      <c r="AUS46" s="161"/>
      <c r="AUT46" s="164"/>
      <c r="AUU46" s="161"/>
      <c r="AUV46" s="164"/>
      <c r="AUW46" s="161"/>
      <c r="AUX46" s="164"/>
      <c r="AUY46" s="161"/>
      <c r="AUZ46" s="164"/>
      <c r="AVA46" s="161"/>
      <c r="AVB46" s="164"/>
      <c r="AVC46" s="161"/>
      <c r="AVD46" s="164"/>
      <c r="AVE46" s="161"/>
      <c r="AVF46" s="164"/>
      <c r="AVG46" s="161"/>
      <c r="AVH46" s="164"/>
      <c r="AVI46" s="161"/>
      <c r="AVJ46" s="164"/>
      <c r="AVK46" s="161"/>
      <c r="AVL46" s="164"/>
      <c r="AVM46" s="161"/>
      <c r="AVN46" s="164"/>
      <c r="AVO46" s="161"/>
      <c r="AVP46" s="164"/>
      <c r="AVQ46" s="161"/>
      <c r="AVR46" s="164"/>
      <c r="AVS46" s="161"/>
      <c r="AVT46" s="164"/>
      <c r="AVU46" s="161"/>
      <c r="AVV46" s="164"/>
      <c r="AVW46" s="161"/>
      <c r="AVX46" s="164"/>
      <c r="AVY46" s="161"/>
      <c r="AVZ46" s="164"/>
      <c r="AWA46" s="161"/>
      <c r="AWB46" s="164"/>
      <c r="AWC46" s="161"/>
      <c r="AWD46" s="164"/>
      <c r="AWE46" s="161"/>
      <c r="AWF46" s="164"/>
      <c r="AWG46" s="161"/>
      <c r="AWH46" s="164"/>
      <c r="AWI46" s="161"/>
      <c r="AWJ46" s="164"/>
      <c r="AWK46" s="161"/>
      <c r="AWL46" s="164"/>
      <c r="AWM46" s="161"/>
      <c r="AWN46" s="164"/>
      <c r="AWO46" s="161"/>
      <c r="AWP46" s="164"/>
      <c r="AWQ46" s="161"/>
      <c r="AWR46" s="164"/>
      <c r="AWS46" s="161"/>
      <c r="AWT46" s="164"/>
      <c r="AWU46" s="161"/>
      <c r="AWV46" s="164"/>
      <c r="AWW46" s="161"/>
      <c r="AWX46" s="164"/>
      <c r="AWY46" s="161"/>
      <c r="AWZ46" s="164"/>
      <c r="AXA46" s="161"/>
      <c r="AXB46" s="164"/>
      <c r="AXC46" s="161"/>
      <c r="AXD46" s="164"/>
      <c r="AXE46" s="161"/>
      <c r="AXF46" s="164"/>
      <c r="AXG46" s="161"/>
      <c r="AXH46" s="164"/>
      <c r="AXI46" s="161"/>
      <c r="AXJ46" s="164"/>
      <c r="AXK46" s="161"/>
      <c r="AXL46" s="164"/>
      <c r="AXM46" s="161"/>
      <c r="AXN46" s="164"/>
      <c r="AXO46" s="161"/>
      <c r="AXP46" s="164"/>
      <c r="AXQ46" s="161"/>
      <c r="AXR46" s="164"/>
      <c r="AXS46" s="161"/>
      <c r="AXT46" s="164"/>
      <c r="AXU46" s="161"/>
      <c r="AXV46" s="164"/>
      <c r="AXW46" s="161"/>
      <c r="AXX46" s="164"/>
      <c r="AXY46" s="161"/>
      <c r="AXZ46" s="164"/>
      <c r="AYA46" s="161"/>
      <c r="AYB46" s="164"/>
      <c r="AYC46" s="161"/>
      <c r="AYD46" s="164"/>
      <c r="AYE46" s="161"/>
      <c r="AYF46" s="164"/>
      <c r="AYG46" s="161"/>
      <c r="AYH46" s="164"/>
      <c r="AYI46" s="161"/>
      <c r="AYJ46" s="164"/>
      <c r="AYK46" s="161"/>
      <c r="AYL46" s="164"/>
      <c r="AYM46" s="161"/>
      <c r="AYN46" s="164"/>
      <c r="AYO46" s="161"/>
      <c r="AYP46" s="164"/>
      <c r="AYQ46" s="161"/>
      <c r="AYR46" s="164"/>
      <c r="AYS46" s="161"/>
      <c r="AYT46" s="164"/>
      <c r="AYU46" s="161"/>
      <c r="AYV46" s="164"/>
      <c r="AYW46" s="161"/>
      <c r="AYX46" s="164"/>
      <c r="AYY46" s="161"/>
      <c r="AYZ46" s="164"/>
      <c r="AZA46" s="161"/>
      <c r="AZB46" s="164"/>
      <c r="AZC46" s="161"/>
      <c r="AZD46" s="164"/>
      <c r="AZE46" s="161"/>
      <c r="AZF46" s="164"/>
      <c r="AZG46" s="161"/>
      <c r="AZH46" s="164"/>
      <c r="AZI46" s="161"/>
      <c r="AZJ46" s="164"/>
      <c r="AZK46" s="161"/>
      <c r="AZL46" s="164"/>
      <c r="AZM46" s="161"/>
      <c r="AZN46" s="164"/>
      <c r="AZO46" s="161"/>
      <c r="AZP46" s="164"/>
      <c r="AZQ46" s="161"/>
      <c r="AZR46" s="164"/>
      <c r="AZS46" s="161"/>
      <c r="AZT46" s="164"/>
      <c r="AZU46" s="161"/>
      <c r="AZV46" s="164"/>
      <c r="AZW46" s="161"/>
      <c r="AZX46" s="164"/>
      <c r="AZY46" s="161"/>
      <c r="AZZ46" s="164"/>
      <c r="BAA46" s="161"/>
      <c r="BAB46" s="164"/>
      <c r="BAC46" s="161"/>
      <c r="BAD46" s="164"/>
      <c r="BAE46" s="161"/>
      <c r="BAF46" s="164"/>
      <c r="BAG46" s="161"/>
      <c r="BAH46" s="164"/>
      <c r="BAI46" s="161"/>
      <c r="BAJ46" s="164"/>
      <c r="BAK46" s="161"/>
      <c r="BAL46" s="164"/>
      <c r="BAM46" s="161"/>
      <c r="BAN46" s="164"/>
      <c r="BAO46" s="161"/>
      <c r="BAP46" s="164"/>
      <c r="BAQ46" s="161"/>
      <c r="BAR46" s="164"/>
      <c r="BAS46" s="161"/>
      <c r="BAT46" s="164"/>
      <c r="BAU46" s="161"/>
      <c r="BAV46" s="164"/>
      <c r="BAW46" s="161"/>
      <c r="BAX46" s="164"/>
      <c r="BAY46" s="161"/>
      <c r="BAZ46" s="164"/>
      <c r="BBA46" s="161"/>
      <c r="BBB46" s="164"/>
      <c r="BBC46" s="161"/>
      <c r="BBD46" s="164"/>
      <c r="BBE46" s="161"/>
      <c r="BBF46" s="164"/>
      <c r="BBG46" s="161"/>
      <c r="BBH46" s="164"/>
      <c r="BBI46" s="161"/>
      <c r="BBJ46" s="164"/>
      <c r="BBK46" s="161"/>
      <c r="BBL46" s="164"/>
      <c r="BBM46" s="161"/>
      <c r="BBN46" s="164"/>
      <c r="BBO46" s="161"/>
      <c r="BBP46" s="164"/>
      <c r="BBQ46" s="161"/>
      <c r="BBR46" s="164"/>
      <c r="BBS46" s="161"/>
      <c r="BBT46" s="164"/>
      <c r="BBU46" s="161"/>
      <c r="BBV46" s="164"/>
      <c r="BBW46" s="161"/>
      <c r="BBX46" s="164"/>
      <c r="BBY46" s="161"/>
      <c r="BBZ46" s="164"/>
      <c r="BCA46" s="161"/>
      <c r="BCB46" s="164"/>
      <c r="BCC46" s="161"/>
      <c r="BCD46" s="164"/>
      <c r="BCE46" s="161"/>
      <c r="BCF46" s="164"/>
      <c r="BCG46" s="161"/>
      <c r="BCH46" s="164"/>
      <c r="BCI46" s="161"/>
      <c r="BCJ46" s="164"/>
      <c r="BCK46" s="161"/>
      <c r="BCL46" s="164"/>
      <c r="BCM46" s="161"/>
      <c r="BCN46" s="164"/>
      <c r="BCO46" s="161"/>
      <c r="BCP46" s="164"/>
      <c r="BCQ46" s="161"/>
      <c r="BCR46" s="164"/>
      <c r="BCS46" s="161"/>
      <c r="BCT46" s="164"/>
      <c r="BCU46" s="161"/>
      <c r="BCV46" s="164"/>
      <c r="BCW46" s="161"/>
      <c r="BCX46" s="164"/>
      <c r="BCY46" s="161"/>
      <c r="BCZ46" s="164"/>
      <c r="BDA46" s="161"/>
      <c r="BDB46" s="164"/>
      <c r="BDC46" s="161"/>
      <c r="BDD46" s="164"/>
      <c r="BDE46" s="161"/>
      <c r="BDF46" s="164"/>
      <c r="BDG46" s="161"/>
      <c r="BDH46" s="164"/>
      <c r="BDI46" s="161"/>
      <c r="BDJ46" s="164"/>
      <c r="BDK46" s="161"/>
      <c r="BDL46" s="164"/>
      <c r="BDM46" s="161"/>
      <c r="BDN46" s="164"/>
      <c r="BDO46" s="161"/>
      <c r="BDP46" s="164"/>
      <c r="BDQ46" s="161"/>
      <c r="BDR46" s="164"/>
      <c r="BDS46" s="161"/>
      <c r="BDT46" s="164"/>
      <c r="BDU46" s="161"/>
      <c r="BDV46" s="164"/>
      <c r="BDW46" s="161"/>
      <c r="BDX46" s="164"/>
      <c r="BDY46" s="161"/>
      <c r="BDZ46" s="164"/>
      <c r="BEA46" s="161"/>
      <c r="BEB46" s="164"/>
      <c r="BEC46" s="161"/>
      <c r="BED46" s="164"/>
      <c r="BEE46" s="161"/>
      <c r="BEF46" s="164"/>
      <c r="BEG46" s="161"/>
      <c r="BEH46" s="164"/>
      <c r="BEI46" s="161"/>
      <c r="BEJ46" s="164"/>
      <c r="BEK46" s="161"/>
      <c r="BEL46" s="164"/>
      <c r="BEM46" s="161"/>
      <c r="BEN46" s="164"/>
      <c r="BEO46" s="161"/>
      <c r="BEP46" s="164"/>
      <c r="BEQ46" s="161"/>
      <c r="BER46" s="164"/>
      <c r="BES46" s="161"/>
      <c r="BET46" s="164"/>
      <c r="BEU46" s="161"/>
      <c r="BEV46" s="164"/>
      <c r="BEW46" s="161"/>
      <c r="BEX46" s="164"/>
      <c r="BEY46" s="161"/>
      <c r="BEZ46" s="164"/>
      <c r="BFA46" s="161"/>
      <c r="BFB46" s="164"/>
      <c r="BFC46" s="161"/>
      <c r="BFD46" s="164"/>
      <c r="BFE46" s="161"/>
      <c r="BFF46" s="164"/>
      <c r="BFG46" s="161"/>
      <c r="BFH46" s="164"/>
      <c r="BFI46" s="161"/>
      <c r="BFJ46" s="164"/>
      <c r="BFK46" s="161"/>
      <c r="BFL46" s="164"/>
      <c r="BFM46" s="161"/>
      <c r="BFN46" s="164"/>
      <c r="BFO46" s="161"/>
      <c r="BFP46" s="164"/>
      <c r="BFQ46" s="161"/>
      <c r="BFR46" s="164"/>
      <c r="BFS46" s="161"/>
      <c r="BFT46" s="164"/>
      <c r="BFU46" s="161"/>
      <c r="BFV46" s="164"/>
      <c r="BFW46" s="161"/>
      <c r="BFX46" s="164"/>
      <c r="BFY46" s="161"/>
      <c r="BFZ46" s="164"/>
      <c r="BGA46" s="161"/>
      <c r="BGB46" s="164"/>
      <c r="BGC46" s="161"/>
      <c r="BGD46" s="164"/>
      <c r="BGE46" s="161"/>
      <c r="BGF46" s="164"/>
      <c r="BGG46" s="161"/>
      <c r="BGH46" s="164"/>
      <c r="BGI46" s="161"/>
      <c r="BGJ46" s="164"/>
      <c r="BGK46" s="161"/>
      <c r="BGL46" s="164"/>
      <c r="BGM46" s="161"/>
      <c r="BGN46" s="164"/>
      <c r="BGO46" s="161"/>
      <c r="BGP46" s="164"/>
      <c r="BGQ46" s="161"/>
      <c r="BGR46" s="164"/>
      <c r="BGS46" s="161"/>
      <c r="BGT46" s="164"/>
      <c r="BGU46" s="161"/>
      <c r="BGV46" s="164"/>
      <c r="BGW46" s="161"/>
      <c r="BGX46" s="164"/>
      <c r="BGY46" s="161"/>
      <c r="BGZ46" s="164"/>
      <c r="BHA46" s="161"/>
      <c r="BHB46" s="164"/>
      <c r="BHC46" s="161"/>
      <c r="BHD46" s="164"/>
      <c r="BHE46" s="161"/>
      <c r="BHF46" s="164"/>
      <c r="BHG46" s="161"/>
      <c r="BHH46" s="164"/>
      <c r="BHI46" s="161"/>
      <c r="BHJ46" s="164"/>
      <c r="BHK46" s="161"/>
      <c r="BHL46" s="164"/>
      <c r="BHM46" s="161"/>
      <c r="BHN46" s="164"/>
      <c r="BHO46" s="161"/>
      <c r="BHP46" s="164"/>
      <c r="BHQ46" s="161"/>
      <c r="BHR46" s="164"/>
      <c r="BHS46" s="161"/>
      <c r="BHT46" s="164"/>
      <c r="BHU46" s="161"/>
      <c r="BHV46" s="164"/>
      <c r="BHW46" s="161"/>
      <c r="BHX46" s="164"/>
      <c r="BHY46" s="161"/>
      <c r="BHZ46" s="164"/>
      <c r="BIA46" s="161"/>
      <c r="BIB46" s="164"/>
      <c r="BIC46" s="161"/>
      <c r="BID46" s="164"/>
      <c r="BIE46" s="161"/>
      <c r="BIF46" s="164"/>
      <c r="BIG46" s="161"/>
      <c r="BIH46" s="164"/>
      <c r="BII46" s="161"/>
      <c r="BIJ46" s="164"/>
      <c r="BIK46" s="161"/>
      <c r="BIL46" s="164"/>
      <c r="BIM46" s="161"/>
      <c r="BIN46" s="164"/>
      <c r="BIO46" s="161"/>
      <c r="BIP46" s="164"/>
      <c r="BIQ46" s="161"/>
      <c r="BIR46" s="164"/>
      <c r="BIS46" s="161"/>
      <c r="BIT46" s="164"/>
      <c r="BIU46" s="161"/>
      <c r="BIV46" s="164"/>
      <c r="BIW46" s="161"/>
      <c r="BIX46" s="164"/>
      <c r="BIY46" s="161"/>
      <c r="BIZ46" s="164"/>
      <c r="BJA46" s="161"/>
      <c r="BJB46" s="164"/>
      <c r="BJC46" s="161"/>
      <c r="BJD46" s="164"/>
      <c r="BJE46" s="161"/>
      <c r="BJF46" s="164"/>
      <c r="BJG46" s="161"/>
      <c r="BJH46" s="164"/>
      <c r="BJI46" s="161"/>
      <c r="BJJ46" s="164"/>
      <c r="BJK46" s="161"/>
      <c r="BJL46" s="164"/>
      <c r="BJM46" s="161"/>
      <c r="BJN46" s="164"/>
      <c r="BJO46" s="161"/>
      <c r="BJP46" s="164"/>
      <c r="BJQ46" s="161"/>
      <c r="BJR46" s="164"/>
      <c r="BJS46" s="161"/>
      <c r="BJT46" s="164"/>
      <c r="BJU46" s="161"/>
      <c r="BJV46" s="164"/>
      <c r="BJW46" s="161"/>
      <c r="BJX46" s="164"/>
      <c r="BJY46" s="161"/>
      <c r="BJZ46" s="164"/>
      <c r="BKA46" s="161"/>
      <c r="BKB46" s="164"/>
      <c r="BKC46" s="161"/>
      <c r="BKD46" s="164"/>
      <c r="BKE46" s="161"/>
      <c r="BKF46" s="164"/>
      <c r="BKG46" s="161"/>
      <c r="BKH46" s="164"/>
      <c r="BKI46" s="161"/>
      <c r="BKJ46" s="164"/>
      <c r="BKK46" s="161"/>
      <c r="BKL46" s="164"/>
      <c r="BKM46" s="161"/>
      <c r="BKN46" s="164"/>
      <c r="BKO46" s="161"/>
      <c r="BKP46" s="164"/>
      <c r="BKQ46" s="161"/>
      <c r="BKR46" s="164"/>
      <c r="BKS46" s="161"/>
      <c r="BKT46" s="164"/>
      <c r="BKU46" s="161"/>
      <c r="BKV46" s="164"/>
      <c r="BKW46" s="161"/>
      <c r="BKX46" s="164"/>
      <c r="BKY46" s="161"/>
      <c r="BKZ46" s="164"/>
      <c r="BLA46" s="161"/>
      <c r="BLB46" s="164"/>
      <c r="BLC46" s="161"/>
      <c r="BLD46" s="164"/>
      <c r="BLE46" s="161"/>
      <c r="BLF46" s="164"/>
      <c r="BLG46" s="161"/>
      <c r="BLH46" s="164"/>
      <c r="BLI46" s="161"/>
      <c r="BLJ46" s="164"/>
      <c r="BLK46" s="161"/>
      <c r="BLL46" s="164"/>
      <c r="BLM46" s="161"/>
      <c r="BLN46" s="164"/>
      <c r="BLO46" s="161"/>
      <c r="BLP46" s="164"/>
      <c r="BLQ46" s="161"/>
      <c r="BLR46" s="164"/>
      <c r="BLS46" s="161"/>
      <c r="BLT46" s="164"/>
      <c r="BLU46" s="161"/>
      <c r="BLV46" s="164"/>
      <c r="BLW46" s="161"/>
      <c r="BLX46" s="164"/>
      <c r="BLY46" s="161"/>
      <c r="BLZ46" s="164"/>
      <c r="BMA46" s="161"/>
      <c r="BMB46" s="164"/>
      <c r="BMC46" s="161"/>
      <c r="BMD46" s="164"/>
      <c r="BME46" s="161"/>
      <c r="BMF46" s="164"/>
      <c r="BMG46" s="161"/>
      <c r="BMH46" s="164"/>
      <c r="BMI46" s="161"/>
      <c r="BMJ46" s="164"/>
      <c r="BMK46" s="161"/>
      <c r="BML46" s="164"/>
      <c r="BMM46" s="161"/>
      <c r="BMN46" s="164"/>
      <c r="BMO46" s="161"/>
      <c r="BMP46" s="164"/>
      <c r="BMQ46" s="161"/>
      <c r="BMR46" s="164"/>
      <c r="BMS46" s="161"/>
      <c r="BMT46" s="164"/>
      <c r="BMU46" s="161"/>
      <c r="BMV46" s="164"/>
      <c r="BMW46" s="161"/>
      <c r="BMX46" s="164"/>
      <c r="BMY46" s="161"/>
      <c r="BMZ46" s="164"/>
      <c r="BNA46" s="161"/>
      <c r="BNB46" s="164"/>
      <c r="BNC46" s="161"/>
      <c r="BND46" s="164"/>
      <c r="BNE46" s="161"/>
      <c r="BNF46" s="164"/>
      <c r="BNG46" s="161"/>
      <c r="BNH46" s="164"/>
      <c r="BNI46" s="161"/>
      <c r="BNJ46" s="164"/>
      <c r="BNK46" s="161"/>
      <c r="BNL46" s="164"/>
      <c r="BNM46" s="161"/>
      <c r="BNN46" s="164"/>
      <c r="BNO46" s="161"/>
      <c r="BNP46" s="164"/>
      <c r="BNQ46" s="161"/>
      <c r="BNR46" s="164"/>
      <c r="BNS46" s="161"/>
      <c r="BNT46" s="164"/>
      <c r="BNU46" s="161"/>
      <c r="BNV46" s="164"/>
      <c r="BNW46" s="161"/>
      <c r="BNX46" s="164"/>
      <c r="BNY46" s="161"/>
      <c r="BNZ46" s="164"/>
      <c r="BOA46" s="161"/>
      <c r="BOB46" s="164"/>
      <c r="BOC46" s="161"/>
      <c r="BOD46" s="164"/>
      <c r="BOE46" s="161"/>
      <c r="BOF46" s="164"/>
      <c r="BOG46" s="161"/>
      <c r="BOH46" s="164"/>
      <c r="BOI46" s="161"/>
      <c r="BOJ46" s="164"/>
      <c r="BOK46" s="161"/>
      <c r="BOL46" s="164"/>
      <c r="BOM46" s="161"/>
      <c r="BON46" s="164"/>
      <c r="BOO46" s="161"/>
      <c r="BOP46" s="164"/>
      <c r="BOQ46" s="161"/>
      <c r="BOR46" s="164"/>
      <c r="BOS46" s="161"/>
      <c r="BOT46" s="164"/>
      <c r="BOU46" s="161"/>
      <c r="BOV46" s="164"/>
      <c r="BOW46" s="161"/>
      <c r="BOX46" s="164"/>
      <c r="BOY46" s="161"/>
      <c r="BOZ46" s="164"/>
      <c r="BPA46" s="161"/>
      <c r="BPB46" s="164"/>
      <c r="BPC46" s="161"/>
      <c r="BPD46" s="164"/>
      <c r="BPE46" s="161"/>
      <c r="BPF46" s="164"/>
      <c r="BPG46" s="161"/>
      <c r="BPH46" s="164"/>
      <c r="BPI46" s="161"/>
      <c r="BPJ46" s="164"/>
      <c r="BPK46" s="161"/>
      <c r="BPL46" s="164"/>
      <c r="BPM46" s="161"/>
      <c r="BPN46" s="164"/>
      <c r="BPO46" s="161"/>
      <c r="BPP46" s="164"/>
      <c r="BPQ46" s="161"/>
      <c r="BPR46" s="164"/>
      <c r="BPS46" s="161"/>
      <c r="BPT46" s="164"/>
      <c r="BPU46" s="161"/>
      <c r="BPV46" s="164"/>
      <c r="BPW46" s="161"/>
      <c r="BPX46" s="164"/>
      <c r="BPY46" s="161"/>
      <c r="BPZ46" s="164"/>
      <c r="BQA46" s="161"/>
      <c r="BQB46" s="164"/>
      <c r="BQC46" s="161"/>
      <c r="BQD46" s="164"/>
      <c r="BQE46" s="161"/>
      <c r="BQF46" s="164"/>
      <c r="BQG46" s="161"/>
      <c r="BQH46" s="164"/>
      <c r="BQI46" s="161"/>
      <c r="BQJ46" s="164"/>
      <c r="BQK46" s="161"/>
      <c r="BQL46" s="164"/>
      <c r="BQM46" s="161"/>
      <c r="BQN46" s="164"/>
      <c r="BQO46" s="161"/>
      <c r="BQP46" s="164"/>
      <c r="BQQ46" s="161"/>
      <c r="BQR46" s="164"/>
      <c r="BQS46" s="161"/>
      <c r="BQT46" s="164"/>
      <c r="BQU46" s="161"/>
      <c r="BQV46" s="164"/>
      <c r="BQW46" s="161"/>
      <c r="BQX46" s="164"/>
      <c r="BQY46" s="161"/>
      <c r="BQZ46" s="164"/>
      <c r="BRA46" s="161"/>
      <c r="BRB46" s="164"/>
      <c r="BRC46" s="161"/>
      <c r="BRD46" s="164"/>
      <c r="BRE46" s="161"/>
      <c r="BRF46" s="164"/>
      <c r="BRG46" s="161"/>
      <c r="BRH46" s="164"/>
      <c r="BRI46" s="161"/>
      <c r="BRJ46" s="164"/>
      <c r="BRK46" s="161"/>
      <c r="BRL46" s="164"/>
      <c r="BRM46" s="161"/>
      <c r="BRN46" s="164"/>
      <c r="BRO46" s="161"/>
      <c r="BRP46" s="164"/>
      <c r="BRQ46" s="161"/>
      <c r="BRR46" s="164"/>
      <c r="BRS46" s="161"/>
      <c r="BRT46" s="164"/>
      <c r="BRU46" s="161"/>
      <c r="BRV46" s="164"/>
      <c r="BRW46" s="161"/>
      <c r="BRX46" s="164"/>
      <c r="BRY46" s="161"/>
      <c r="BRZ46" s="164"/>
      <c r="BSA46" s="161"/>
      <c r="BSB46" s="164"/>
      <c r="BSC46" s="161"/>
      <c r="BSD46" s="164"/>
      <c r="BSE46" s="161"/>
      <c r="BSF46" s="164"/>
      <c r="BSG46" s="161"/>
      <c r="BSH46" s="164"/>
      <c r="BSI46" s="161"/>
      <c r="BSJ46" s="164"/>
      <c r="BSK46" s="161"/>
      <c r="BSL46" s="164"/>
      <c r="BSM46" s="161"/>
      <c r="BSN46" s="164"/>
      <c r="BSO46" s="161"/>
      <c r="BSP46" s="164"/>
      <c r="BSQ46" s="161"/>
      <c r="BSR46" s="164"/>
      <c r="BSS46" s="161"/>
      <c r="BST46" s="164"/>
      <c r="BSU46" s="161"/>
      <c r="BSV46" s="164"/>
      <c r="BSW46" s="161"/>
      <c r="BSX46" s="164"/>
      <c r="BSY46" s="161"/>
      <c r="BSZ46" s="164"/>
      <c r="BTA46" s="161"/>
      <c r="BTB46" s="164"/>
      <c r="BTC46" s="161"/>
      <c r="BTD46" s="164"/>
      <c r="BTE46" s="161"/>
      <c r="BTF46" s="164"/>
      <c r="BTG46" s="161"/>
      <c r="BTH46" s="164"/>
      <c r="BTI46" s="161"/>
      <c r="BTJ46" s="164"/>
      <c r="BTK46" s="161"/>
      <c r="BTL46" s="164"/>
      <c r="BTM46" s="161"/>
      <c r="BTN46" s="164"/>
      <c r="BTO46" s="161"/>
      <c r="BTP46" s="164"/>
      <c r="BTQ46" s="161"/>
      <c r="BTR46" s="164"/>
      <c r="BTS46" s="161"/>
      <c r="BTT46" s="164"/>
      <c r="BTU46" s="161"/>
      <c r="BTV46" s="164"/>
      <c r="BTW46" s="161"/>
      <c r="BTX46" s="164"/>
      <c r="BTY46" s="161"/>
      <c r="BTZ46" s="164"/>
      <c r="BUA46" s="161"/>
      <c r="BUB46" s="164"/>
      <c r="BUC46" s="161"/>
      <c r="BUD46" s="164"/>
      <c r="BUE46" s="161"/>
      <c r="BUF46" s="164"/>
      <c r="BUG46" s="161"/>
      <c r="BUH46" s="164"/>
      <c r="BUI46" s="161"/>
      <c r="BUJ46" s="164"/>
      <c r="BUK46" s="161"/>
      <c r="BUL46" s="164"/>
      <c r="BUM46" s="161"/>
      <c r="BUN46" s="164"/>
      <c r="BUO46" s="161"/>
      <c r="BUP46" s="164"/>
      <c r="BUQ46" s="161"/>
      <c r="BUR46" s="164"/>
      <c r="BUS46" s="161"/>
      <c r="BUT46" s="164"/>
      <c r="BUU46" s="161"/>
      <c r="BUV46" s="164"/>
      <c r="BUW46" s="161"/>
      <c r="BUX46" s="164"/>
      <c r="BUY46" s="161"/>
      <c r="BUZ46" s="164"/>
      <c r="BVA46" s="161"/>
      <c r="BVB46" s="164"/>
      <c r="BVC46" s="161"/>
      <c r="BVD46" s="164"/>
      <c r="BVE46" s="161"/>
      <c r="BVF46" s="164"/>
      <c r="BVG46" s="161"/>
      <c r="BVH46" s="164"/>
      <c r="BVI46" s="161"/>
      <c r="BVJ46" s="164"/>
      <c r="BVK46" s="161"/>
      <c r="BVL46" s="164"/>
      <c r="BVM46" s="161"/>
      <c r="BVN46" s="164"/>
      <c r="BVO46" s="161"/>
      <c r="BVP46" s="164"/>
      <c r="BVQ46" s="161"/>
      <c r="BVR46" s="164"/>
      <c r="BVS46" s="161"/>
      <c r="BVT46" s="164"/>
      <c r="BVU46" s="161"/>
      <c r="BVV46" s="164"/>
      <c r="BVW46" s="161"/>
      <c r="BVX46" s="164"/>
      <c r="BVY46" s="161"/>
      <c r="BVZ46" s="164"/>
      <c r="BWA46" s="161"/>
      <c r="BWB46" s="164"/>
      <c r="BWC46" s="161"/>
      <c r="BWD46" s="164"/>
      <c r="BWE46" s="161"/>
      <c r="BWF46" s="164"/>
      <c r="BWG46" s="161"/>
      <c r="BWH46" s="164"/>
      <c r="BWI46" s="161"/>
      <c r="BWJ46" s="164"/>
      <c r="BWK46" s="161"/>
      <c r="BWL46" s="164"/>
      <c r="BWM46" s="161"/>
      <c r="BWN46" s="164"/>
      <c r="BWO46" s="161"/>
      <c r="BWP46" s="164"/>
      <c r="BWQ46" s="161"/>
      <c r="BWR46" s="164"/>
      <c r="BWS46" s="161"/>
      <c r="BWT46" s="164"/>
      <c r="BWU46" s="161"/>
      <c r="BWV46" s="164"/>
      <c r="BWW46" s="161"/>
      <c r="BWX46" s="164"/>
      <c r="BWY46" s="161"/>
      <c r="BWZ46" s="164"/>
      <c r="BXA46" s="161"/>
      <c r="BXB46" s="164"/>
      <c r="BXC46" s="161"/>
      <c r="BXD46" s="164"/>
      <c r="BXE46" s="161"/>
      <c r="BXF46" s="164"/>
      <c r="BXG46" s="161"/>
      <c r="BXH46" s="164"/>
      <c r="BXI46" s="161"/>
      <c r="BXJ46" s="164"/>
      <c r="BXK46" s="161"/>
      <c r="BXL46" s="164"/>
      <c r="BXM46" s="161"/>
      <c r="BXN46" s="164"/>
      <c r="BXO46" s="161"/>
      <c r="BXP46" s="164"/>
      <c r="BXQ46" s="161"/>
      <c r="BXR46" s="164"/>
      <c r="BXS46" s="161"/>
      <c r="BXT46" s="164"/>
      <c r="BXU46" s="161"/>
      <c r="BXV46" s="164"/>
      <c r="BXW46" s="161"/>
      <c r="BXX46" s="164"/>
      <c r="BXY46" s="161"/>
      <c r="BXZ46" s="164"/>
      <c r="BYA46" s="161"/>
      <c r="BYB46" s="164"/>
      <c r="BYC46" s="161"/>
      <c r="BYD46" s="164"/>
      <c r="BYE46" s="161"/>
      <c r="BYF46" s="164"/>
      <c r="BYG46" s="161"/>
      <c r="BYH46" s="164"/>
      <c r="BYI46" s="161"/>
      <c r="BYJ46" s="164"/>
      <c r="BYK46" s="161"/>
      <c r="BYL46" s="164"/>
      <c r="BYM46" s="161"/>
      <c r="BYN46" s="164"/>
      <c r="BYO46" s="161"/>
      <c r="BYP46" s="164"/>
      <c r="BYQ46" s="161"/>
      <c r="BYR46" s="164"/>
      <c r="BYS46" s="161"/>
      <c r="BYT46" s="164"/>
      <c r="BYU46" s="161"/>
      <c r="BYV46" s="164"/>
      <c r="BYW46" s="161"/>
      <c r="BYX46" s="164"/>
      <c r="BYY46" s="161"/>
      <c r="BYZ46" s="164"/>
      <c r="BZA46" s="161"/>
      <c r="BZB46" s="164"/>
      <c r="BZC46" s="161"/>
      <c r="BZD46" s="164"/>
      <c r="BZE46" s="161"/>
      <c r="BZF46" s="164"/>
      <c r="BZG46" s="161"/>
      <c r="BZH46" s="164"/>
      <c r="BZI46" s="161"/>
      <c r="BZJ46" s="164"/>
      <c r="BZK46" s="161"/>
      <c r="BZL46" s="164"/>
      <c r="BZM46" s="161"/>
      <c r="BZN46" s="164"/>
      <c r="BZO46" s="161"/>
      <c r="BZP46" s="164"/>
      <c r="BZQ46" s="161"/>
      <c r="BZR46" s="164"/>
      <c r="BZS46" s="161"/>
      <c r="BZT46" s="164"/>
      <c r="BZU46" s="161"/>
      <c r="BZV46" s="164"/>
      <c r="BZW46" s="161"/>
      <c r="BZX46" s="164"/>
      <c r="BZY46" s="161"/>
      <c r="BZZ46" s="164"/>
      <c r="CAA46" s="161"/>
      <c r="CAB46" s="164"/>
      <c r="CAC46" s="161"/>
      <c r="CAD46" s="164"/>
      <c r="CAE46" s="161"/>
      <c r="CAF46" s="164"/>
      <c r="CAG46" s="161"/>
      <c r="CAH46" s="164"/>
      <c r="CAI46" s="161"/>
      <c r="CAJ46" s="164"/>
      <c r="CAK46" s="161"/>
      <c r="CAL46" s="164"/>
      <c r="CAM46" s="161"/>
      <c r="CAN46" s="164"/>
      <c r="CAO46" s="161"/>
      <c r="CAP46" s="164"/>
      <c r="CAQ46" s="161"/>
      <c r="CAR46" s="164"/>
      <c r="CAS46" s="161"/>
      <c r="CAT46" s="164"/>
      <c r="CAU46" s="161"/>
      <c r="CAV46" s="164"/>
      <c r="CAW46" s="161"/>
      <c r="CAX46" s="164"/>
      <c r="CAY46" s="161"/>
      <c r="CAZ46" s="164"/>
      <c r="CBA46" s="161"/>
      <c r="CBB46" s="164"/>
      <c r="CBC46" s="161"/>
      <c r="CBD46" s="164"/>
      <c r="CBE46" s="161"/>
      <c r="CBF46" s="164"/>
      <c r="CBG46" s="161"/>
      <c r="CBH46" s="164"/>
      <c r="CBI46" s="161"/>
      <c r="CBJ46" s="164"/>
      <c r="CBK46" s="161"/>
      <c r="CBL46" s="164"/>
      <c r="CBM46" s="161"/>
      <c r="CBN46" s="164"/>
      <c r="CBO46" s="161"/>
      <c r="CBP46" s="164"/>
      <c r="CBQ46" s="161"/>
      <c r="CBR46" s="164"/>
      <c r="CBS46" s="161"/>
      <c r="CBT46" s="164"/>
      <c r="CBU46" s="161"/>
      <c r="CBV46" s="164"/>
      <c r="CBW46" s="161"/>
      <c r="CBX46" s="164"/>
      <c r="CBY46" s="161"/>
      <c r="CBZ46" s="164"/>
      <c r="CCA46" s="161"/>
      <c r="CCB46" s="164"/>
      <c r="CCC46" s="161"/>
      <c r="CCD46" s="164"/>
      <c r="CCE46" s="161"/>
      <c r="CCF46" s="164"/>
      <c r="CCG46" s="161"/>
      <c r="CCH46" s="164"/>
      <c r="CCI46" s="161"/>
      <c r="CCJ46" s="164"/>
      <c r="CCK46" s="161"/>
      <c r="CCL46" s="164"/>
      <c r="CCM46" s="161"/>
      <c r="CCN46" s="164"/>
      <c r="CCO46" s="161"/>
      <c r="CCP46" s="164"/>
      <c r="CCQ46" s="161"/>
      <c r="CCR46" s="164"/>
      <c r="CCS46" s="161"/>
      <c r="CCT46" s="164"/>
      <c r="CCU46" s="161"/>
      <c r="CCV46" s="164"/>
      <c r="CCW46" s="161"/>
      <c r="CCX46" s="164"/>
      <c r="CCY46" s="161"/>
      <c r="CCZ46" s="164"/>
      <c r="CDA46" s="161"/>
      <c r="CDB46" s="164"/>
      <c r="CDC46" s="161"/>
      <c r="CDD46" s="164"/>
      <c r="CDE46" s="161"/>
      <c r="CDF46" s="164"/>
      <c r="CDG46" s="161"/>
      <c r="CDH46" s="164"/>
      <c r="CDI46" s="161"/>
      <c r="CDJ46" s="164"/>
      <c r="CDK46" s="161"/>
      <c r="CDL46" s="164"/>
      <c r="CDM46" s="161"/>
      <c r="CDN46" s="164"/>
      <c r="CDO46" s="161"/>
      <c r="CDP46" s="164"/>
      <c r="CDQ46" s="161"/>
      <c r="CDR46" s="164"/>
      <c r="CDS46" s="161"/>
      <c r="CDT46" s="164"/>
      <c r="CDU46" s="161"/>
      <c r="CDV46" s="164"/>
      <c r="CDW46" s="161"/>
      <c r="CDX46" s="164"/>
      <c r="CDY46" s="161"/>
      <c r="CDZ46" s="164"/>
      <c r="CEA46" s="161"/>
      <c r="CEB46" s="164"/>
      <c r="CEC46" s="161"/>
      <c r="CED46" s="164"/>
      <c r="CEE46" s="161"/>
      <c r="CEF46" s="164"/>
      <c r="CEG46" s="161"/>
      <c r="CEH46" s="164"/>
      <c r="CEI46" s="161"/>
      <c r="CEJ46" s="164"/>
      <c r="CEK46" s="161"/>
      <c r="CEL46" s="164"/>
      <c r="CEM46" s="161"/>
      <c r="CEN46" s="164"/>
      <c r="CEO46" s="161"/>
      <c r="CEP46" s="164"/>
      <c r="CEQ46" s="161"/>
      <c r="CER46" s="164"/>
      <c r="CES46" s="161"/>
      <c r="CET46" s="164"/>
      <c r="CEU46" s="161"/>
      <c r="CEV46" s="164"/>
      <c r="CEW46" s="161"/>
      <c r="CEX46" s="164"/>
      <c r="CEY46" s="161"/>
      <c r="CEZ46" s="164"/>
      <c r="CFA46" s="161"/>
      <c r="CFB46" s="164"/>
      <c r="CFC46" s="161"/>
      <c r="CFD46" s="164"/>
      <c r="CFE46" s="161"/>
      <c r="CFF46" s="164"/>
      <c r="CFG46" s="161"/>
      <c r="CFH46" s="164"/>
      <c r="CFI46" s="161"/>
      <c r="CFJ46" s="164"/>
      <c r="CFK46" s="161"/>
      <c r="CFL46" s="164"/>
      <c r="CFM46" s="161"/>
      <c r="CFN46" s="164"/>
      <c r="CFO46" s="161"/>
      <c r="CFP46" s="164"/>
      <c r="CFQ46" s="161"/>
      <c r="CFR46" s="164"/>
      <c r="CFS46" s="161"/>
      <c r="CFT46" s="164"/>
      <c r="CFU46" s="161"/>
      <c r="CFV46" s="164"/>
      <c r="CFW46" s="161"/>
      <c r="CFX46" s="164"/>
      <c r="CFY46" s="161"/>
      <c r="CFZ46" s="164"/>
      <c r="CGA46" s="161"/>
      <c r="CGB46" s="164"/>
      <c r="CGC46" s="161"/>
      <c r="CGD46" s="164"/>
      <c r="CGE46" s="161"/>
      <c r="CGF46" s="164"/>
      <c r="CGG46" s="161"/>
      <c r="CGH46" s="164"/>
      <c r="CGI46" s="161"/>
      <c r="CGJ46" s="164"/>
      <c r="CGK46" s="161"/>
      <c r="CGL46" s="164"/>
      <c r="CGM46" s="161"/>
      <c r="CGN46" s="164"/>
      <c r="CGO46" s="161"/>
      <c r="CGP46" s="164"/>
      <c r="CGQ46" s="161"/>
      <c r="CGR46" s="164"/>
      <c r="CGS46" s="161"/>
      <c r="CGT46" s="164"/>
      <c r="CGU46" s="161"/>
      <c r="CGV46" s="164"/>
      <c r="CGW46" s="161"/>
      <c r="CGX46" s="164"/>
      <c r="CGY46" s="161"/>
      <c r="CGZ46" s="164"/>
      <c r="CHA46" s="161"/>
      <c r="CHB46" s="164"/>
      <c r="CHC46" s="161"/>
      <c r="CHD46" s="164"/>
      <c r="CHE46" s="161"/>
      <c r="CHF46" s="164"/>
      <c r="CHG46" s="161"/>
      <c r="CHH46" s="164"/>
      <c r="CHI46" s="161"/>
      <c r="CHJ46" s="164"/>
      <c r="CHK46" s="161"/>
      <c r="CHL46" s="164"/>
      <c r="CHM46" s="161"/>
      <c r="CHN46" s="164"/>
      <c r="CHO46" s="161"/>
      <c r="CHP46" s="164"/>
      <c r="CHQ46" s="161"/>
      <c r="CHR46" s="164"/>
      <c r="CHS46" s="161"/>
      <c r="CHT46" s="164"/>
      <c r="CHU46" s="161"/>
      <c r="CHV46" s="164"/>
      <c r="CHW46" s="161"/>
      <c r="CHX46" s="164"/>
      <c r="CHY46" s="161"/>
      <c r="CHZ46" s="164"/>
      <c r="CIA46" s="161"/>
      <c r="CIB46" s="164"/>
      <c r="CIC46" s="161"/>
      <c r="CID46" s="164"/>
      <c r="CIE46" s="161"/>
      <c r="CIF46" s="164"/>
      <c r="CIG46" s="161"/>
      <c r="CIH46" s="164"/>
      <c r="CII46" s="161"/>
      <c r="CIJ46" s="164"/>
      <c r="CIK46" s="161"/>
      <c r="CIL46" s="164"/>
      <c r="CIM46" s="161"/>
      <c r="CIN46" s="164"/>
      <c r="CIO46" s="161"/>
      <c r="CIP46" s="164"/>
      <c r="CIQ46" s="161"/>
      <c r="CIR46" s="164"/>
      <c r="CIS46" s="161"/>
      <c r="CIT46" s="164"/>
      <c r="CIU46" s="161"/>
      <c r="CIV46" s="164"/>
      <c r="CIW46" s="161"/>
      <c r="CIX46" s="164"/>
      <c r="CIY46" s="161"/>
      <c r="CIZ46" s="164"/>
      <c r="CJA46" s="161"/>
      <c r="CJB46" s="164"/>
      <c r="CJC46" s="161"/>
      <c r="CJD46" s="164"/>
      <c r="CJE46" s="161"/>
      <c r="CJF46" s="164"/>
      <c r="CJG46" s="161"/>
      <c r="CJH46" s="164"/>
      <c r="CJI46" s="161"/>
      <c r="CJJ46" s="164"/>
      <c r="CJK46" s="161"/>
      <c r="CJL46" s="164"/>
      <c r="CJM46" s="161"/>
      <c r="CJN46" s="164"/>
      <c r="CJO46" s="161"/>
      <c r="CJP46" s="164"/>
      <c r="CJQ46" s="161"/>
      <c r="CJR46" s="164"/>
      <c r="CJS46" s="161"/>
      <c r="CJT46" s="164"/>
      <c r="CJU46" s="161"/>
      <c r="CJV46" s="164"/>
      <c r="CJW46" s="161"/>
      <c r="CJX46" s="164"/>
      <c r="CJY46" s="161"/>
      <c r="CJZ46" s="164"/>
      <c r="CKA46" s="161"/>
      <c r="CKB46" s="164"/>
      <c r="CKC46" s="161"/>
      <c r="CKD46" s="164"/>
      <c r="CKE46" s="161"/>
      <c r="CKF46" s="164"/>
      <c r="CKG46" s="161"/>
      <c r="CKH46" s="164"/>
      <c r="CKI46" s="161"/>
      <c r="CKJ46" s="164"/>
      <c r="CKK46" s="161"/>
      <c r="CKL46" s="164"/>
      <c r="CKM46" s="161"/>
      <c r="CKN46" s="164"/>
      <c r="CKO46" s="161"/>
      <c r="CKP46" s="164"/>
      <c r="CKQ46" s="161"/>
      <c r="CKR46" s="164"/>
      <c r="CKS46" s="161"/>
      <c r="CKT46" s="164"/>
      <c r="CKU46" s="161"/>
      <c r="CKV46" s="164"/>
      <c r="CKW46" s="161"/>
      <c r="CKX46" s="164"/>
      <c r="CKY46" s="161"/>
      <c r="CKZ46" s="164"/>
      <c r="CLA46" s="161"/>
      <c r="CLB46" s="164"/>
      <c r="CLC46" s="161"/>
      <c r="CLD46" s="164"/>
      <c r="CLE46" s="161"/>
      <c r="CLF46" s="164"/>
      <c r="CLG46" s="161"/>
      <c r="CLH46" s="164"/>
      <c r="CLI46" s="161"/>
      <c r="CLJ46" s="164"/>
      <c r="CLK46" s="161"/>
      <c r="CLL46" s="164"/>
      <c r="CLM46" s="161"/>
      <c r="CLN46" s="164"/>
      <c r="CLO46" s="161"/>
      <c r="CLP46" s="164"/>
      <c r="CLQ46" s="161"/>
      <c r="CLR46" s="164"/>
      <c r="CLS46" s="161"/>
      <c r="CLT46" s="164"/>
      <c r="CLU46" s="161"/>
      <c r="CLV46" s="164"/>
      <c r="CLW46" s="161"/>
      <c r="CLX46" s="164"/>
      <c r="CLY46" s="161"/>
      <c r="CLZ46" s="164"/>
      <c r="CMA46" s="161"/>
      <c r="CMB46" s="164"/>
      <c r="CMC46" s="161"/>
      <c r="CMD46" s="164"/>
      <c r="CME46" s="161"/>
      <c r="CMF46" s="164"/>
      <c r="CMG46" s="161"/>
      <c r="CMH46" s="164"/>
      <c r="CMI46" s="161"/>
      <c r="CMJ46" s="164"/>
      <c r="CMK46" s="161"/>
      <c r="CML46" s="164"/>
      <c r="CMM46" s="161"/>
      <c r="CMN46" s="164"/>
      <c r="CMO46" s="161"/>
      <c r="CMP46" s="164"/>
      <c r="CMQ46" s="161"/>
      <c r="CMR46" s="164"/>
      <c r="CMS46" s="161"/>
      <c r="CMT46" s="164"/>
      <c r="CMU46" s="161"/>
      <c r="CMV46" s="164"/>
      <c r="CMW46" s="161"/>
      <c r="CMX46" s="164"/>
      <c r="CMY46" s="161"/>
      <c r="CMZ46" s="164"/>
      <c r="CNA46" s="161"/>
      <c r="CNB46" s="164"/>
      <c r="CNC46" s="161"/>
      <c r="CND46" s="164"/>
      <c r="CNE46" s="161"/>
      <c r="CNF46" s="164"/>
      <c r="CNG46" s="161"/>
      <c r="CNH46" s="164"/>
      <c r="CNI46" s="161"/>
      <c r="CNJ46" s="164"/>
      <c r="CNK46" s="161"/>
      <c r="CNL46" s="164"/>
      <c r="CNM46" s="161"/>
      <c r="CNN46" s="164"/>
      <c r="CNO46" s="161"/>
      <c r="CNP46" s="164"/>
      <c r="CNQ46" s="161"/>
      <c r="CNR46" s="164"/>
      <c r="CNS46" s="161"/>
      <c r="CNT46" s="164"/>
      <c r="CNU46" s="161"/>
      <c r="CNV46" s="164"/>
      <c r="CNW46" s="161"/>
      <c r="CNX46" s="164"/>
      <c r="CNY46" s="161"/>
      <c r="CNZ46" s="164"/>
      <c r="COA46" s="161"/>
      <c r="COB46" s="164"/>
      <c r="COC46" s="161"/>
      <c r="COD46" s="164"/>
      <c r="COE46" s="161"/>
      <c r="COF46" s="164"/>
      <c r="COG46" s="161"/>
      <c r="COH46" s="164"/>
      <c r="COI46" s="161"/>
      <c r="COJ46" s="164"/>
      <c r="COK46" s="161"/>
      <c r="COL46" s="164"/>
      <c r="COM46" s="161"/>
      <c r="CON46" s="164"/>
      <c r="COO46" s="161"/>
      <c r="COP46" s="164"/>
      <c r="COQ46" s="161"/>
      <c r="COR46" s="164"/>
      <c r="COS46" s="161"/>
      <c r="COT46" s="164"/>
      <c r="COU46" s="161"/>
      <c r="COV46" s="164"/>
      <c r="COW46" s="161"/>
      <c r="COX46" s="164"/>
      <c r="COY46" s="161"/>
      <c r="COZ46" s="164"/>
      <c r="CPA46" s="161"/>
      <c r="CPB46" s="164"/>
      <c r="CPC46" s="161"/>
      <c r="CPD46" s="164"/>
      <c r="CPE46" s="161"/>
      <c r="CPF46" s="164"/>
      <c r="CPG46" s="161"/>
      <c r="CPH46" s="164"/>
      <c r="CPI46" s="161"/>
      <c r="CPJ46" s="164"/>
      <c r="CPK46" s="161"/>
      <c r="CPL46" s="164"/>
      <c r="CPM46" s="161"/>
      <c r="CPN46" s="164"/>
      <c r="CPO46" s="161"/>
      <c r="CPP46" s="164"/>
      <c r="CPQ46" s="161"/>
      <c r="CPR46" s="164"/>
      <c r="CPS46" s="161"/>
      <c r="CPT46" s="164"/>
      <c r="CPU46" s="161"/>
      <c r="CPV46" s="164"/>
      <c r="CPW46" s="161"/>
      <c r="CPX46" s="164"/>
      <c r="CPY46" s="161"/>
      <c r="CPZ46" s="164"/>
      <c r="CQA46" s="161"/>
      <c r="CQB46" s="164"/>
      <c r="CQC46" s="161"/>
      <c r="CQD46" s="164"/>
      <c r="CQE46" s="161"/>
      <c r="CQF46" s="164"/>
      <c r="CQG46" s="161"/>
      <c r="CQH46" s="164"/>
      <c r="CQI46" s="161"/>
      <c r="CQJ46" s="164"/>
      <c r="CQK46" s="161"/>
      <c r="CQL46" s="164"/>
      <c r="CQM46" s="161"/>
      <c r="CQN46" s="164"/>
      <c r="CQO46" s="161"/>
      <c r="CQP46" s="164"/>
      <c r="CQQ46" s="161"/>
      <c r="CQR46" s="164"/>
      <c r="CQS46" s="161"/>
      <c r="CQT46" s="164"/>
      <c r="CQU46" s="161"/>
      <c r="CQV46" s="164"/>
      <c r="CQW46" s="161"/>
      <c r="CQX46" s="164"/>
      <c r="CQY46" s="161"/>
      <c r="CQZ46" s="164"/>
      <c r="CRA46" s="161"/>
      <c r="CRB46" s="164"/>
      <c r="CRC46" s="161"/>
      <c r="CRD46" s="164"/>
      <c r="CRE46" s="161"/>
      <c r="CRF46" s="164"/>
      <c r="CRG46" s="161"/>
      <c r="CRH46" s="164"/>
      <c r="CRI46" s="161"/>
      <c r="CRJ46" s="164"/>
      <c r="CRK46" s="161"/>
      <c r="CRL46" s="164"/>
      <c r="CRM46" s="161"/>
      <c r="CRN46" s="164"/>
      <c r="CRO46" s="161"/>
      <c r="CRP46" s="164"/>
      <c r="CRQ46" s="161"/>
      <c r="CRR46" s="164"/>
      <c r="CRS46" s="161"/>
      <c r="CRT46" s="164"/>
      <c r="CRU46" s="161"/>
      <c r="CRV46" s="164"/>
      <c r="CRW46" s="161"/>
      <c r="CRX46" s="164"/>
      <c r="CRY46" s="161"/>
      <c r="CRZ46" s="164"/>
      <c r="CSA46" s="161"/>
      <c r="CSB46" s="164"/>
      <c r="CSC46" s="161"/>
      <c r="CSD46" s="164"/>
      <c r="CSE46" s="161"/>
      <c r="CSF46" s="164"/>
      <c r="CSG46" s="161"/>
      <c r="CSH46" s="164"/>
      <c r="CSI46" s="161"/>
      <c r="CSJ46" s="164"/>
      <c r="CSK46" s="161"/>
      <c r="CSL46" s="164"/>
      <c r="CSM46" s="161"/>
      <c r="CSN46" s="164"/>
      <c r="CSO46" s="161"/>
      <c r="CSP46" s="164"/>
      <c r="CSQ46" s="161"/>
      <c r="CSR46" s="164"/>
      <c r="CSS46" s="161"/>
      <c r="CST46" s="164"/>
      <c r="CSU46" s="161"/>
      <c r="CSV46" s="164"/>
      <c r="CSW46" s="161"/>
      <c r="CSX46" s="164"/>
      <c r="CSY46" s="161"/>
      <c r="CSZ46" s="164"/>
      <c r="CTA46" s="161"/>
      <c r="CTB46" s="164"/>
      <c r="CTC46" s="161"/>
      <c r="CTD46" s="164"/>
      <c r="CTE46" s="161"/>
      <c r="CTF46" s="164"/>
      <c r="CTG46" s="161"/>
      <c r="CTH46" s="164"/>
      <c r="CTI46" s="161"/>
      <c r="CTJ46" s="164"/>
      <c r="CTK46" s="161"/>
      <c r="CTL46" s="164"/>
      <c r="CTM46" s="161"/>
      <c r="CTN46" s="164"/>
      <c r="CTO46" s="161"/>
      <c r="CTP46" s="164"/>
      <c r="CTQ46" s="161"/>
      <c r="CTR46" s="164"/>
      <c r="CTS46" s="161"/>
      <c r="CTT46" s="164"/>
      <c r="CTU46" s="161"/>
      <c r="CTV46" s="164"/>
      <c r="CTW46" s="161"/>
      <c r="CTX46" s="164"/>
      <c r="CTY46" s="161"/>
      <c r="CTZ46" s="164"/>
      <c r="CUA46" s="161"/>
      <c r="CUB46" s="164"/>
      <c r="CUC46" s="161"/>
      <c r="CUD46" s="164"/>
      <c r="CUE46" s="161"/>
      <c r="CUF46" s="164"/>
      <c r="CUG46" s="161"/>
      <c r="CUH46" s="164"/>
      <c r="CUI46" s="161"/>
      <c r="CUJ46" s="164"/>
      <c r="CUK46" s="161"/>
      <c r="CUL46" s="164"/>
      <c r="CUM46" s="161"/>
      <c r="CUN46" s="164"/>
      <c r="CUO46" s="161"/>
      <c r="CUP46" s="164"/>
      <c r="CUQ46" s="161"/>
      <c r="CUR46" s="164"/>
      <c r="CUS46" s="161"/>
      <c r="CUT46" s="164"/>
      <c r="CUU46" s="161"/>
      <c r="CUV46" s="164"/>
      <c r="CUW46" s="161"/>
      <c r="CUX46" s="164"/>
      <c r="CUY46" s="161"/>
      <c r="CUZ46" s="164"/>
      <c r="CVA46" s="161"/>
      <c r="CVB46" s="164"/>
      <c r="CVC46" s="161"/>
      <c r="CVD46" s="164"/>
      <c r="CVE46" s="161"/>
      <c r="CVF46" s="164"/>
      <c r="CVG46" s="161"/>
      <c r="CVH46" s="164"/>
      <c r="CVI46" s="161"/>
      <c r="CVJ46" s="164"/>
      <c r="CVK46" s="161"/>
      <c r="CVL46" s="164"/>
      <c r="CVM46" s="161"/>
      <c r="CVN46" s="164"/>
      <c r="CVO46" s="161"/>
      <c r="CVP46" s="164"/>
      <c r="CVQ46" s="161"/>
      <c r="CVR46" s="164"/>
      <c r="CVS46" s="161"/>
      <c r="CVT46" s="164"/>
      <c r="CVU46" s="161"/>
      <c r="CVV46" s="164"/>
      <c r="CVW46" s="161"/>
      <c r="CVX46" s="164"/>
      <c r="CVY46" s="161"/>
      <c r="CVZ46" s="164"/>
      <c r="CWA46" s="161"/>
      <c r="CWB46" s="164"/>
      <c r="CWC46" s="161"/>
      <c r="CWD46" s="164"/>
      <c r="CWE46" s="161"/>
      <c r="CWF46" s="164"/>
      <c r="CWG46" s="161"/>
      <c r="CWH46" s="164"/>
      <c r="CWI46" s="161"/>
      <c r="CWJ46" s="164"/>
      <c r="CWK46" s="161"/>
      <c r="CWL46" s="164"/>
      <c r="CWM46" s="161"/>
      <c r="CWN46" s="164"/>
      <c r="CWO46" s="161"/>
      <c r="CWP46" s="164"/>
      <c r="CWQ46" s="161"/>
      <c r="CWR46" s="164"/>
      <c r="CWS46" s="161"/>
      <c r="CWT46" s="164"/>
      <c r="CWU46" s="161"/>
      <c r="CWV46" s="164"/>
      <c r="CWW46" s="161"/>
      <c r="CWX46" s="164"/>
      <c r="CWY46" s="161"/>
      <c r="CWZ46" s="164"/>
      <c r="CXA46" s="161"/>
      <c r="CXB46" s="164"/>
      <c r="CXC46" s="161"/>
      <c r="CXD46" s="164"/>
      <c r="CXE46" s="161"/>
      <c r="CXF46" s="164"/>
      <c r="CXG46" s="161"/>
      <c r="CXH46" s="164"/>
      <c r="CXI46" s="161"/>
      <c r="CXJ46" s="164"/>
      <c r="CXK46" s="161"/>
      <c r="CXL46" s="164"/>
      <c r="CXM46" s="161"/>
      <c r="CXN46" s="164"/>
      <c r="CXO46" s="161"/>
      <c r="CXP46" s="164"/>
      <c r="CXQ46" s="161"/>
      <c r="CXR46" s="164"/>
      <c r="CXS46" s="161"/>
      <c r="CXT46" s="164"/>
      <c r="CXU46" s="161"/>
      <c r="CXV46" s="164"/>
      <c r="CXW46" s="161"/>
      <c r="CXX46" s="164"/>
      <c r="CXY46" s="161"/>
      <c r="CXZ46" s="164"/>
      <c r="CYA46" s="161"/>
      <c r="CYB46" s="164"/>
      <c r="CYC46" s="161"/>
      <c r="CYD46" s="164"/>
      <c r="CYE46" s="161"/>
      <c r="CYF46" s="164"/>
      <c r="CYG46" s="161"/>
      <c r="CYH46" s="164"/>
      <c r="CYI46" s="161"/>
      <c r="CYJ46" s="164"/>
      <c r="CYK46" s="161"/>
      <c r="CYL46" s="164"/>
      <c r="CYM46" s="161"/>
      <c r="CYN46" s="164"/>
      <c r="CYO46" s="161"/>
      <c r="CYP46" s="164"/>
      <c r="CYQ46" s="161"/>
      <c r="CYR46" s="164"/>
      <c r="CYS46" s="161"/>
      <c r="CYT46" s="164"/>
      <c r="CYU46" s="161"/>
      <c r="CYV46" s="164"/>
      <c r="CYW46" s="161"/>
      <c r="CYX46" s="164"/>
      <c r="CYY46" s="161"/>
      <c r="CYZ46" s="164"/>
      <c r="CZA46" s="161"/>
      <c r="CZB46" s="164"/>
      <c r="CZC46" s="161"/>
      <c r="CZD46" s="164"/>
      <c r="CZE46" s="161"/>
      <c r="CZF46" s="164"/>
      <c r="CZG46" s="161"/>
      <c r="CZH46" s="164"/>
      <c r="CZI46" s="161"/>
      <c r="CZJ46" s="164"/>
      <c r="CZK46" s="161"/>
      <c r="CZL46" s="164"/>
      <c r="CZM46" s="161"/>
      <c r="CZN46" s="164"/>
      <c r="CZO46" s="161"/>
      <c r="CZP46" s="164"/>
      <c r="CZQ46" s="161"/>
      <c r="CZR46" s="164"/>
      <c r="CZS46" s="161"/>
      <c r="CZT46" s="164"/>
      <c r="CZU46" s="161"/>
      <c r="CZV46" s="164"/>
      <c r="CZW46" s="161"/>
      <c r="CZX46" s="164"/>
      <c r="CZY46" s="161"/>
      <c r="CZZ46" s="164"/>
      <c r="DAA46" s="161"/>
      <c r="DAB46" s="164"/>
      <c r="DAC46" s="161"/>
      <c r="DAD46" s="164"/>
      <c r="DAE46" s="161"/>
      <c r="DAF46" s="164"/>
      <c r="DAG46" s="161"/>
      <c r="DAH46" s="164"/>
      <c r="DAI46" s="161"/>
      <c r="DAJ46" s="164"/>
      <c r="DAK46" s="161"/>
      <c r="DAL46" s="164"/>
      <c r="DAM46" s="161"/>
      <c r="DAN46" s="164"/>
      <c r="DAO46" s="161"/>
      <c r="DAP46" s="164"/>
      <c r="DAQ46" s="161"/>
      <c r="DAR46" s="164"/>
      <c r="DAS46" s="161"/>
      <c r="DAT46" s="164"/>
      <c r="DAU46" s="161"/>
      <c r="DAV46" s="164"/>
      <c r="DAW46" s="161"/>
      <c r="DAX46" s="164"/>
      <c r="DAY46" s="161"/>
      <c r="DAZ46" s="164"/>
      <c r="DBA46" s="161"/>
      <c r="DBB46" s="164"/>
      <c r="DBC46" s="161"/>
      <c r="DBD46" s="164"/>
      <c r="DBE46" s="161"/>
      <c r="DBF46" s="164"/>
      <c r="DBG46" s="161"/>
      <c r="DBH46" s="164"/>
      <c r="DBI46" s="161"/>
      <c r="DBJ46" s="164"/>
      <c r="DBK46" s="161"/>
      <c r="DBL46" s="164"/>
      <c r="DBM46" s="161"/>
      <c r="DBN46" s="164"/>
      <c r="DBO46" s="161"/>
      <c r="DBP46" s="164"/>
      <c r="DBQ46" s="161"/>
      <c r="DBR46" s="164"/>
      <c r="DBS46" s="161"/>
      <c r="DBT46" s="164"/>
      <c r="DBU46" s="161"/>
      <c r="DBV46" s="164"/>
      <c r="DBW46" s="161"/>
      <c r="DBX46" s="164"/>
      <c r="DBY46" s="161"/>
      <c r="DBZ46" s="164"/>
      <c r="DCA46" s="161"/>
      <c r="DCB46" s="164"/>
      <c r="DCC46" s="161"/>
      <c r="DCD46" s="164"/>
      <c r="DCE46" s="161"/>
      <c r="DCF46" s="164"/>
      <c r="DCG46" s="161"/>
      <c r="DCH46" s="164"/>
      <c r="DCI46" s="161"/>
      <c r="DCJ46" s="164"/>
      <c r="DCK46" s="161"/>
      <c r="DCL46" s="164"/>
      <c r="DCM46" s="161"/>
      <c r="DCN46" s="164"/>
      <c r="DCO46" s="161"/>
      <c r="DCP46" s="164"/>
      <c r="DCQ46" s="161"/>
      <c r="DCR46" s="164"/>
      <c r="DCS46" s="161"/>
      <c r="DCT46" s="164"/>
      <c r="DCU46" s="161"/>
      <c r="DCV46" s="164"/>
      <c r="DCW46" s="161"/>
      <c r="DCX46" s="164"/>
      <c r="DCY46" s="161"/>
      <c r="DCZ46" s="164"/>
      <c r="DDA46" s="161"/>
      <c r="DDB46" s="164"/>
      <c r="DDC46" s="161"/>
      <c r="DDD46" s="164"/>
      <c r="DDE46" s="161"/>
      <c r="DDF46" s="164"/>
      <c r="DDG46" s="161"/>
      <c r="DDH46" s="164"/>
      <c r="DDI46" s="161"/>
      <c r="DDJ46" s="164"/>
      <c r="DDK46" s="161"/>
      <c r="DDL46" s="164"/>
      <c r="DDM46" s="161"/>
      <c r="DDN46" s="164"/>
      <c r="DDO46" s="161"/>
      <c r="DDP46" s="164"/>
      <c r="DDQ46" s="161"/>
      <c r="DDR46" s="164"/>
      <c r="DDS46" s="161"/>
      <c r="DDT46" s="164"/>
      <c r="DDU46" s="161"/>
      <c r="DDV46" s="164"/>
      <c r="DDW46" s="161"/>
      <c r="DDX46" s="164"/>
      <c r="DDY46" s="161"/>
      <c r="DDZ46" s="164"/>
      <c r="DEA46" s="161"/>
      <c r="DEB46" s="164"/>
      <c r="DEC46" s="161"/>
      <c r="DED46" s="164"/>
      <c r="DEE46" s="161"/>
      <c r="DEF46" s="164"/>
      <c r="DEG46" s="161"/>
      <c r="DEH46" s="164"/>
      <c r="DEI46" s="161"/>
      <c r="DEJ46" s="164"/>
      <c r="DEK46" s="161"/>
      <c r="DEL46" s="164"/>
      <c r="DEM46" s="161"/>
      <c r="DEN46" s="164"/>
      <c r="DEO46" s="161"/>
      <c r="DEP46" s="164"/>
      <c r="DEQ46" s="161"/>
      <c r="DER46" s="164"/>
      <c r="DES46" s="161"/>
      <c r="DET46" s="164"/>
      <c r="DEU46" s="161"/>
      <c r="DEV46" s="164"/>
      <c r="DEW46" s="161"/>
      <c r="DEX46" s="164"/>
      <c r="DEY46" s="161"/>
      <c r="DEZ46" s="164"/>
      <c r="DFA46" s="161"/>
      <c r="DFB46" s="164"/>
      <c r="DFC46" s="161"/>
      <c r="DFD46" s="164"/>
      <c r="DFE46" s="161"/>
      <c r="DFF46" s="164"/>
      <c r="DFG46" s="161"/>
      <c r="DFH46" s="164"/>
      <c r="DFI46" s="161"/>
      <c r="DFJ46" s="164"/>
      <c r="DFK46" s="161"/>
      <c r="DFL46" s="164"/>
      <c r="DFM46" s="161"/>
      <c r="DFN46" s="164"/>
      <c r="DFO46" s="161"/>
      <c r="DFP46" s="164"/>
      <c r="DFQ46" s="161"/>
      <c r="DFR46" s="164"/>
      <c r="DFS46" s="161"/>
      <c r="DFT46" s="164"/>
      <c r="DFU46" s="161"/>
      <c r="DFV46" s="164"/>
      <c r="DFW46" s="161"/>
      <c r="DFX46" s="164"/>
      <c r="DFY46" s="161"/>
      <c r="DFZ46" s="164"/>
      <c r="DGA46" s="161"/>
      <c r="DGB46" s="164"/>
      <c r="DGC46" s="161"/>
      <c r="DGD46" s="164"/>
      <c r="DGE46" s="161"/>
      <c r="DGF46" s="164"/>
      <c r="DGG46" s="161"/>
      <c r="DGH46" s="164"/>
      <c r="DGI46" s="161"/>
      <c r="DGJ46" s="164"/>
      <c r="DGK46" s="161"/>
      <c r="DGL46" s="164"/>
      <c r="DGM46" s="161"/>
      <c r="DGN46" s="164"/>
      <c r="DGO46" s="161"/>
      <c r="DGP46" s="164"/>
      <c r="DGQ46" s="161"/>
      <c r="DGR46" s="164"/>
      <c r="DGS46" s="161"/>
      <c r="DGT46" s="164"/>
      <c r="DGU46" s="161"/>
      <c r="DGV46" s="164"/>
      <c r="DGW46" s="161"/>
      <c r="DGX46" s="164"/>
      <c r="DGY46" s="161"/>
      <c r="DGZ46" s="164"/>
      <c r="DHA46" s="161"/>
      <c r="DHB46" s="164"/>
      <c r="DHC46" s="161"/>
      <c r="DHD46" s="164"/>
      <c r="DHE46" s="161"/>
      <c r="DHF46" s="164"/>
      <c r="DHG46" s="161"/>
      <c r="DHH46" s="164"/>
      <c r="DHI46" s="161"/>
      <c r="DHJ46" s="164"/>
      <c r="DHK46" s="161"/>
      <c r="DHL46" s="164"/>
      <c r="DHM46" s="161"/>
      <c r="DHN46" s="164"/>
      <c r="DHO46" s="161"/>
      <c r="DHP46" s="164"/>
      <c r="DHQ46" s="161"/>
      <c r="DHR46" s="164"/>
      <c r="DHS46" s="161"/>
      <c r="DHT46" s="164"/>
      <c r="DHU46" s="161"/>
      <c r="DHV46" s="164"/>
      <c r="DHW46" s="161"/>
      <c r="DHX46" s="164"/>
      <c r="DHY46" s="161"/>
      <c r="DHZ46" s="164"/>
      <c r="DIA46" s="161"/>
      <c r="DIB46" s="164"/>
      <c r="DIC46" s="161"/>
      <c r="DID46" s="164"/>
      <c r="DIE46" s="161"/>
      <c r="DIF46" s="164"/>
      <c r="DIG46" s="161"/>
      <c r="DIH46" s="164"/>
      <c r="DII46" s="161"/>
      <c r="DIJ46" s="164"/>
      <c r="DIK46" s="161"/>
      <c r="DIL46" s="164"/>
      <c r="DIM46" s="161"/>
      <c r="DIN46" s="164"/>
      <c r="DIO46" s="161"/>
      <c r="DIP46" s="164"/>
      <c r="DIQ46" s="161"/>
      <c r="DIR46" s="164"/>
      <c r="DIS46" s="161"/>
      <c r="DIT46" s="164"/>
      <c r="DIU46" s="161"/>
      <c r="DIV46" s="164"/>
      <c r="DIW46" s="161"/>
      <c r="DIX46" s="164"/>
      <c r="DIY46" s="161"/>
      <c r="DIZ46" s="164"/>
      <c r="DJA46" s="161"/>
      <c r="DJB46" s="164"/>
      <c r="DJC46" s="161"/>
      <c r="DJD46" s="164"/>
      <c r="DJE46" s="161"/>
      <c r="DJF46" s="164"/>
      <c r="DJG46" s="161"/>
      <c r="DJH46" s="164"/>
      <c r="DJI46" s="161"/>
      <c r="DJJ46" s="164"/>
      <c r="DJK46" s="161"/>
      <c r="DJL46" s="164"/>
      <c r="DJM46" s="161"/>
      <c r="DJN46" s="164"/>
      <c r="DJO46" s="161"/>
      <c r="DJP46" s="164"/>
      <c r="DJQ46" s="161"/>
      <c r="DJR46" s="164"/>
      <c r="DJS46" s="161"/>
      <c r="DJT46" s="164"/>
      <c r="DJU46" s="161"/>
      <c r="DJV46" s="164"/>
      <c r="DJW46" s="161"/>
      <c r="DJX46" s="164"/>
      <c r="DJY46" s="161"/>
      <c r="DJZ46" s="164"/>
      <c r="DKA46" s="161"/>
      <c r="DKB46" s="164"/>
      <c r="DKC46" s="161"/>
      <c r="DKD46" s="164"/>
      <c r="DKE46" s="161"/>
      <c r="DKF46" s="164"/>
      <c r="DKG46" s="161"/>
      <c r="DKH46" s="164"/>
      <c r="DKI46" s="161"/>
      <c r="DKJ46" s="164"/>
      <c r="DKK46" s="161"/>
      <c r="DKL46" s="164"/>
      <c r="DKM46" s="161"/>
      <c r="DKN46" s="164"/>
      <c r="DKO46" s="161"/>
      <c r="DKP46" s="164"/>
      <c r="DKQ46" s="161"/>
      <c r="DKR46" s="164"/>
      <c r="DKS46" s="161"/>
      <c r="DKT46" s="164"/>
      <c r="DKU46" s="161"/>
      <c r="DKV46" s="164"/>
      <c r="DKW46" s="161"/>
      <c r="DKX46" s="164"/>
      <c r="DKY46" s="161"/>
      <c r="DKZ46" s="164"/>
      <c r="DLA46" s="161"/>
      <c r="DLB46" s="164"/>
      <c r="DLC46" s="161"/>
      <c r="DLD46" s="164"/>
      <c r="DLE46" s="161"/>
      <c r="DLF46" s="164"/>
      <c r="DLG46" s="161"/>
      <c r="DLH46" s="164"/>
      <c r="DLI46" s="161"/>
      <c r="DLJ46" s="164"/>
      <c r="DLK46" s="161"/>
      <c r="DLL46" s="164"/>
      <c r="DLM46" s="161"/>
      <c r="DLN46" s="164"/>
      <c r="DLO46" s="161"/>
      <c r="DLP46" s="164"/>
      <c r="DLQ46" s="161"/>
      <c r="DLR46" s="164"/>
      <c r="DLS46" s="161"/>
      <c r="DLT46" s="164"/>
      <c r="DLU46" s="161"/>
      <c r="DLV46" s="164"/>
      <c r="DLW46" s="161"/>
      <c r="DLX46" s="164"/>
      <c r="DLY46" s="161"/>
      <c r="DLZ46" s="164"/>
      <c r="DMA46" s="161"/>
      <c r="DMB46" s="164"/>
      <c r="DMC46" s="161"/>
      <c r="DMD46" s="164"/>
      <c r="DME46" s="161"/>
      <c r="DMF46" s="164"/>
      <c r="DMG46" s="161"/>
      <c r="DMH46" s="164"/>
      <c r="DMI46" s="161"/>
      <c r="DMJ46" s="164"/>
      <c r="DMK46" s="161"/>
      <c r="DML46" s="164"/>
      <c r="DMM46" s="161"/>
      <c r="DMN46" s="164"/>
      <c r="DMO46" s="161"/>
      <c r="DMP46" s="164"/>
      <c r="DMQ46" s="161"/>
      <c r="DMR46" s="164"/>
      <c r="DMS46" s="161"/>
      <c r="DMT46" s="164"/>
      <c r="DMU46" s="161"/>
      <c r="DMV46" s="164"/>
      <c r="DMW46" s="161"/>
      <c r="DMX46" s="164"/>
      <c r="DMY46" s="161"/>
      <c r="DMZ46" s="164"/>
      <c r="DNA46" s="161"/>
      <c r="DNB46" s="164"/>
      <c r="DNC46" s="161"/>
      <c r="DND46" s="164"/>
      <c r="DNE46" s="161"/>
      <c r="DNF46" s="164"/>
      <c r="DNG46" s="161"/>
      <c r="DNH46" s="164"/>
      <c r="DNI46" s="161"/>
      <c r="DNJ46" s="164"/>
      <c r="DNK46" s="161"/>
      <c r="DNL46" s="164"/>
      <c r="DNM46" s="161"/>
      <c r="DNN46" s="164"/>
      <c r="DNO46" s="161"/>
      <c r="DNP46" s="164"/>
      <c r="DNQ46" s="161"/>
      <c r="DNR46" s="164"/>
      <c r="DNS46" s="161"/>
      <c r="DNT46" s="164"/>
      <c r="DNU46" s="161"/>
      <c r="DNV46" s="164"/>
      <c r="DNW46" s="161"/>
      <c r="DNX46" s="164"/>
      <c r="DNY46" s="161"/>
      <c r="DNZ46" s="164"/>
      <c r="DOA46" s="161"/>
      <c r="DOB46" s="164"/>
      <c r="DOC46" s="161"/>
      <c r="DOD46" s="164"/>
      <c r="DOE46" s="161"/>
      <c r="DOF46" s="164"/>
      <c r="DOG46" s="161"/>
      <c r="DOH46" s="164"/>
      <c r="DOI46" s="161"/>
      <c r="DOJ46" s="164"/>
      <c r="DOK46" s="161"/>
      <c r="DOL46" s="164"/>
      <c r="DOM46" s="161"/>
      <c r="DON46" s="164"/>
      <c r="DOO46" s="161"/>
      <c r="DOP46" s="164"/>
      <c r="DOQ46" s="161"/>
      <c r="DOR46" s="164"/>
      <c r="DOS46" s="161"/>
      <c r="DOT46" s="164"/>
      <c r="DOU46" s="161"/>
      <c r="DOV46" s="164"/>
      <c r="DOW46" s="161"/>
      <c r="DOX46" s="164"/>
      <c r="DOY46" s="161"/>
      <c r="DOZ46" s="164"/>
      <c r="DPA46" s="161"/>
      <c r="DPB46" s="164"/>
      <c r="DPC46" s="161"/>
      <c r="DPD46" s="164"/>
      <c r="DPE46" s="161"/>
      <c r="DPF46" s="164"/>
      <c r="DPG46" s="161"/>
      <c r="DPH46" s="164"/>
      <c r="DPI46" s="161"/>
      <c r="DPJ46" s="164"/>
      <c r="DPK46" s="161"/>
      <c r="DPL46" s="164"/>
      <c r="DPM46" s="161"/>
      <c r="DPN46" s="164"/>
      <c r="DPO46" s="161"/>
      <c r="DPP46" s="164"/>
      <c r="DPQ46" s="161"/>
      <c r="DPR46" s="164"/>
      <c r="DPS46" s="161"/>
      <c r="DPT46" s="164"/>
      <c r="DPU46" s="161"/>
      <c r="DPV46" s="164"/>
      <c r="DPW46" s="161"/>
      <c r="DPX46" s="164"/>
      <c r="DPY46" s="161"/>
      <c r="DPZ46" s="164"/>
      <c r="DQA46" s="161"/>
      <c r="DQB46" s="164"/>
      <c r="DQC46" s="161"/>
      <c r="DQD46" s="164"/>
      <c r="DQE46" s="161"/>
      <c r="DQF46" s="164"/>
      <c r="DQG46" s="161"/>
      <c r="DQH46" s="164"/>
      <c r="DQI46" s="161"/>
      <c r="DQJ46" s="164"/>
      <c r="DQK46" s="161"/>
      <c r="DQL46" s="164"/>
      <c r="DQM46" s="161"/>
      <c r="DQN46" s="164"/>
      <c r="DQO46" s="161"/>
      <c r="DQP46" s="164"/>
      <c r="DQQ46" s="161"/>
      <c r="DQR46" s="164"/>
      <c r="DQS46" s="161"/>
      <c r="DQT46" s="164"/>
      <c r="DQU46" s="161"/>
      <c r="DQV46" s="164"/>
      <c r="DQW46" s="161"/>
      <c r="DQX46" s="164"/>
      <c r="DQY46" s="161"/>
      <c r="DQZ46" s="164"/>
      <c r="DRA46" s="161"/>
      <c r="DRB46" s="164"/>
      <c r="DRC46" s="161"/>
      <c r="DRD46" s="164"/>
      <c r="DRE46" s="161"/>
      <c r="DRF46" s="164"/>
      <c r="DRG46" s="161"/>
      <c r="DRH46" s="164"/>
      <c r="DRI46" s="161"/>
      <c r="DRJ46" s="164"/>
      <c r="DRK46" s="161"/>
      <c r="DRL46" s="164"/>
      <c r="DRM46" s="161"/>
      <c r="DRN46" s="164"/>
      <c r="DRO46" s="161"/>
      <c r="DRP46" s="164"/>
      <c r="DRQ46" s="161"/>
      <c r="DRR46" s="164"/>
      <c r="DRS46" s="161"/>
      <c r="DRT46" s="164"/>
      <c r="DRU46" s="161"/>
      <c r="DRV46" s="164"/>
      <c r="DRW46" s="161"/>
      <c r="DRX46" s="164"/>
      <c r="DRY46" s="161"/>
      <c r="DRZ46" s="164"/>
      <c r="DSA46" s="161"/>
      <c r="DSB46" s="164"/>
      <c r="DSC46" s="161"/>
      <c r="DSD46" s="164"/>
      <c r="DSE46" s="161"/>
      <c r="DSF46" s="164"/>
      <c r="DSG46" s="161"/>
      <c r="DSH46" s="164"/>
      <c r="DSI46" s="161"/>
      <c r="DSJ46" s="164"/>
      <c r="DSK46" s="161"/>
      <c r="DSL46" s="164"/>
      <c r="DSM46" s="161"/>
      <c r="DSN46" s="164"/>
      <c r="DSO46" s="161"/>
      <c r="DSP46" s="164"/>
      <c r="DSQ46" s="161"/>
      <c r="DSR46" s="164"/>
      <c r="DSS46" s="161"/>
      <c r="DST46" s="164"/>
      <c r="DSU46" s="161"/>
      <c r="DSV46" s="164"/>
      <c r="DSW46" s="161"/>
      <c r="DSX46" s="164"/>
      <c r="DSY46" s="161"/>
      <c r="DSZ46" s="164"/>
      <c r="DTA46" s="161"/>
      <c r="DTB46" s="164"/>
      <c r="DTC46" s="161"/>
      <c r="DTD46" s="164"/>
      <c r="DTE46" s="161"/>
      <c r="DTF46" s="164"/>
      <c r="DTG46" s="161"/>
      <c r="DTH46" s="164"/>
      <c r="DTI46" s="161"/>
      <c r="DTJ46" s="164"/>
      <c r="DTK46" s="161"/>
      <c r="DTL46" s="164"/>
      <c r="DTM46" s="161"/>
      <c r="DTN46" s="164"/>
      <c r="DTO46" s="161"/>
      <c r="DTP46" s="164"/>
      <c r="DTQ46" s="161"/>
      <c r="DTR46" s="164"/>
      <c r="DTS46" s="161"/>
      <c r="DTT46" s="164"/>
      <c r="DTU46" s="161"/>
      <c r="DTV46" s="164"/>
      <c r="DTW46" s="161"/>
      <c r="DTX46" s="164"/>
      <c r="DTY46" s="161"/>
      <c r="DTZ46" s="164"/>
      <c r="DUA46" s="161"/>
      <c r="DUB46" s="164"/>
      <c r="DUC46" s="161"/>
      <c r="DUD46" s="164"/>
      <c r="DUE46" s="161"/>
      <c r="DUF46" s="164"/>
      <c r="DUG46" s="161"/>
      <c r="DUH46" s="164"/>
      <c r="DUI46" s="161"/>
      <c r="DUJ46" s="164"/>
      <c r="DUK46" s="161"/>
      <c r="DUL46" s="164"/>
      <c r="DUM46" s="161"/>
      <c r="DUN46" s="164"/>
      <c r="DUO46" s="161"/>
      <c r="DUP46" s="164"/>
      <c r="DUQ46" s="161"/>
      <c r="DUR46" s="164"/>
      <c r="DUS46" s="161"/>
      <c r="DUT46" s="164"/>
      <c r="DUU46" s="161"/>
      <c r="DUV46" s="164"/>
      <c r="DUW46" s="161"/>
      <c r="DUX46" s="164"/>
      <c r="DUY46" s="161"/>
      <c r="DUZ46" s="164"/>
      <c r="DVA46" s="161"/>
      <c r="DVB46" s="164"/>
      <c r="DVC46" s="161"/>
      <c r="DVD46" s="164"/>
      <c r="DVE46" s="161"/>
      <c r="DVF46" s="164"/>
      <c r="DVG46" s="161"/>
      <c r="DVH46" s="164"/>
      <c r="DVI46" s="161"/>
      <c r="DVJ46" s="164"/>
      <c r="DVK46" s="161"/>
      <c r="DVL46" s="164"/>
      <c r="DVM46" s="161"/>
      <c r="DVN46" s="164"/>
      <c r="DVO46" s="161"/>
      <c r="DVP46" s="164"/>
      <c r="DVQ46" s="161"/>
      <c r="DVR46" s="164"/>
      <c r="DVS46" s="161"/>
      <c r="DVT46" s="164"/>
      <c r="DVU46" s="161"/>
      <c r="DVV46" s="164"/>
      <c r="DVW46" s="161"/>
      <c r="DVX46" s="164"/>
      <c r="DVY46" s="161"/>
      <c r="DVZ46" s="164"/>
      <c r="DWA46" s="161"/>
      <c r="DWB46" s="164"/>
      <c r="DWC46" s="161"/>
      <c r="DWD46" s="164"/>
      <c r="DWE46" s="161"/>
      <c r="DWF46" s="164"/>
      <c r="DWG46" s="161"/>
      <c r="DWH46" s="164"/>
      <c r="DWI46" s="161"/>
      <c r="DWJ46" s="164"/>
      <c r="DWK46" s="161"/>
      <c r="DWL46" s="164"/>
      <c r="DWM46" s="161"/>
      <c r="DWN46" s="164"/>
      <c r="DWO46" s="161"/>
      <c r="DWP46" s="164"/>
      <c r="DWQ46" s="161"/>
      <c r="DWR46" s="164"/>
      <c r="DWS46" s="161"/>
      <c r="DWT46" s="164"/>
      <c r="DWU46" s="161"/>
      <c r="DWV46" s="164"/>
      <c r="DWW46" s="161"/>
      <c r="DWX46" s="164"/>
      <c r="DWY46" s="161"/>
      <c r="DWZ46" s="164"/>
      <c r="DXA46" s="161"/>
      <c r="DXB46" s="164"/>
      <c r="DXC46" s="161"/>
      <c r="DXD46" s="164"/>
      <c r="DXE46" s="161"/>
      <c r="DXF46" s="164"/>
      <c r="DXG46" s="161"/>
      <c r="DXH46" s="164"/>
      <c r="DXI46" s="161"/>
      <c r="DXJ46" s="164"/>
      <c r="DXK46" s="161"/>
      <c r="DXL46" s="164"/>
      <c r="DXM46" s="161"/>
      <c r="DXN46" s="164"/>
      <c r="DXO46" s="161"/>
      <c r="DXP46" s="164"/>
      <c r="DXQ46" s="161"/>
      <c r="DXR46" s="164"/>
      <c r="DXS46" s="161"/>
      <c r="DXT46" s="164"/>
      <c r="DXU46" s="161"/>
      <c r="DXV46" s="164"/>
      <c r="DXW46" s="161"/>
      <c r="DXX46" s="164"/>
      <c r="DXY46" s="161"/>
      <c r="DXZ46" s="164"/>
      <c r="DYA46" s="161"/>
      <c r="DYB46" s="164"/>
      <c r="DYC46" s="161"/>
      <c r="DYD46" s="164"/>
      <c r="DYE46" s="161"/>
      <c r="DYF46" s="164"/>
      <c r="DYG46" s="161"/>
      <c r="DYH46" s="164"/>
      <c r="DYI46" s="161"/>
      <c r="DYJ46" s="164"/>
      <c r="DYK46" s="161"/>
      <c r="DYL46" s="164"/>
      <c r="DYM46" s="161"/>
      <c r="DYN46" s="164"/>
      <c r="DYO46" s="161"/>
      <c r="DYP46" s="164"/>
      <c r="DYQ46" s="161"/>
      <c r="DYR46" s="164"/>
      <c r="DYS46" s="161"/>
      <c r="DYT46" s="164"/>
      <c r="DYU46" s="161"/>
      <c r="DYV46" s="164"/>
      <c r="DYW46" s="161"/>
      <c r="DYX46" s="164"/>
      <c r="DYY46" s="161"/>
      <c r="DYZ46" s="164"/>
      <c r="DZA46" s="161"/>
      <c r="DZB46" s="164"/>
      <c r="DZC46" s="161"/>
      <c r="DZD46" s="164"/>
      <c r="DZE46" s="161"/>
      <c r="DZF46" s="164"/>
      <c r="DZG46" s="161"/>
      <c r="DZH46" s="164"/>
      <c r="DZI46" s="161"/>
      <c r="DZJ46" s="164"/>
      <c r="DZK46" s="161"/>
      <c r="DZL46" s="164"/>
      <c r="DZM46" s="161"/>
      <c r="DZN46" s="164"/>
      <c r="DZO46" s="161"/>
      <c r="DZP46" s="164"/>
      <c r="DZQ46" s="161"/>
      <c r="DZR46" s="164"/>
      <c r="DZS46" s="161"/>
      <c r="DZT46" s="164"/>
      <c r="DZU46" s="161"/>
      <c r="DZV46" s="164"/>
      <c r="DZW46" s="161"/>
      <c r="DZX46" s="164"/>
      <c r="DZY46" s="161"/>
      <c r="DZZ46" s="164"/>
      <c r="EAA46" s="161"/>
      <c r="EAB46" s="164"/>
      <c r="EAC46" s="161"/>
      <c r="EAD46" s="164"/>
      <c r="EAE46" s="161"/>
      <c r="EAF46" s="164"/>
      <c r="EAG46" s="161"/>
      <c r="EAH46" s="164"/>
      <c r="EAI46" s="161"/>
      <c r="EAJ46" s="164"/>
      <c r="EAK46" s="161"/>
      <c r="EAL46" s="164"/>
      <c r="EAM46" s="161"/>
      <c r="EAN46" s="164"/>
      <c r="EAO46" s="161"/>
      <c r="EAP46" s="164"/>
      <c r="EAQ46" s="161"/>
      <c r="EAR46" s="164"/>
      <c r="EAS46" s="161"/>
      <c r="EAT46" s="164"/>
      <c r="EAU46" s="161"/>
      <c r="EAV46" s="164"/>
      <c r="EAW46" s="161"/>
      <c r="EAX46" s="164"/>
      <c r="EAY46" s="161"/>
      <c r="EAZ46" s="164"/>
      <c r="EBA46" s="161"/>
      <c r="EBB46" s="164"/>
      <c r="EBC46" s="161"/>
      <c r="EBD46" s="164"/>
      <c r="EBE46" s="161"/>
      <c r="EBF46" s="164"/>
      <c r="EBG46" s="161"/>
      <c r="EBH46" s="164"/>
      <c r="EBI46" s="161"/>
      <c r="EBJ46" s="164"/>
      <c r="EBK46" s="161"/>
      <c r="EBL46" s="164"/>
      <c r="EBM46" s="161"/>
      <c r="EBN46" s="164"/>
      <c r="EBO46" s="161"/>
      <c r="EBP46" s="164"/>
      <c r="EBQ46" s="161"/>
      <c r="EBR46" s="164"/>
      <c r="EBS46" s="161"/>
      <c r="EBT46" s="164"/>
      <c r="EBU46" s="161"/>
      <c r="EBV46" s="164"/>
      <c r="EBW46" s="161"/>
      <c r="EBX46" s="164"/>
      <c r="EBY46" s="161"/>
      <c r="EBZ46" s="164"/>
      <c r="ECA46" s="161"/>
      <c r="ECB46" s="164"/>
      <c r="ECC46" s="161"/>
      <c r="ECD46" s="164"/>
      <c r="ECE46" s="161"/>
      <c r="ECF46" s="164"/>
      <c r="ECG46" s="161"/>
      <c r="ECH46" s="164"/>
      <c r="ECI46" s="161"/>
      <c r="ECJ46" s="164"/>
      <c r="ECK46" s="161"/>
      <c r="ECL46" s="164"/>
      <c r="ECM46" s="161"/>
      <c r="ECN46" s="164"/>
      <c r="ECO46" s="161"/>
      <c r="ECP46" s="164"/>
      <c r="ECQ46" s="161"/>
      <c r="ECR46" s="164"/>
      <c r="ECS46" s="161"/>
      <c r="ECT46" s="164"/>
      <c r="ECU46" s="161"/>
      <c r="ECV46" s="164"/>
      <c r="ECW46" s="161"/>
      <c r="ECX46" s="164"/>
      <c r="ECY46" s="161"/>
      <c r="ECZ46" s="164"/>
      <c r="EDA46" s="161"/>
      <c r="EDB46" s="164"/>
      <c r="EDC46" s="161"/>
      <c r="EDD46" s="164"/>
      <c r="EDE46" s="161"/>
      <c r="EDF46" s="164"/>
      <c r="EDG46" s="161"/>
      <c r="EDH46" s="164"/>
      <c r="EDI46" s="161"/>
      <c r="EDJ46" s="164"/>
      <c r="EDK46" s="161"/>
      <c r="EDL46" s="164"/>
      <c r="EDM46" s="161"/>
      <c r="EDN46" s="164"/>
      <c r="EDO46" s="161"/>
      <c r="EDP46" s="164"/>
      <c r="EDQ46" s="161"/>
      <c r="EDR46" s="164"/>
      <c r="EDS46" s="161"/>
      <c r="EDT46" s="164"/>
      <c r="EDU46" s="161"/>
      <c r="EDV46" s="164"/>
      <c r="EDW46" s="161"/>
      <c r="EDX46" s="164"/>
      <c r="EDY46" s="161"/>
      <c r="EDZ46" s="164"/>
      <c r="EEA46" s="161"/>
      <c r="EEB46" s="164"/>
      <c r="EEC46" s="161"/>
      <c r="EED46" s="164"/>
      <c r="EEE46" s="161"/>
      <c r="EEF46" s="164"/>
      <c r="EEG46" s="161"/>
      <c r="EEH46" s="164"/>
      <c r="EEI46" s="161"/>
      <c r="EEJ46" s="164"/>
      <c r="EEK46" s="161"/>
      <c r="EEL46" s="164"/>
      <c r="EEM46" s="161"/>
      <c r="EEN46" s="164"/>
      <c r="EEO46" s="161"/>
      <c r="EEP46" s="164"/>
      <c r="EEQ46" s="161"/>
      <c r="EER46" s="164"/>
      <c r="EES46" s="161"/>
      <c r="EET46" s="164"/>
      <c r="EEU46" s="161"/>
      <c r="EEV46" s="164"/>
      <c r="EEW46" s="161"/>
      <c r="EEX46" s="164"/>
      <c r="EEY46" s="161"/>
      <c r="EEZ46" s="164"/>
      <c r="EFA46" s="161"/>
      <c r="EFB46" s="164"/>
      <c r="EFC46" s="161"/>
      <c r="EFD46" s="164"/>
      <c r="EFE46" s="161"/>
      <c r="EFF46" s="164"/>
      <c r="EFG46" s="161"/>
      <c r="EFH46" s="164"/>
      <c r="EFI46" s="161"/>
      <c r="EFJ46" s="164"/>
      <c r="EFK46" s="161"/>
      <c r="EFL46" s="164"/>
      <c r="EFM46" s="161"/>
      <c r="EFN46" s="164"/>
      <c r="EFO46" s="161"/>
      <c r="EFP46" s="164"/>
      <c r="EFQ46" s="161"/>
      <c r="EFR46" s="164"/>
      <c r="EFS46" s="161"/>
      <c r="EFT46" s="164"/>
      <c r="EFU46" s="161"/>
      <c r="EFV46" s="164"/>
      <c r="EFW46" s="161"/>
      <c r="EFX46" s="164"/>
      <c r="EFY46" s="161"/>
      <c r="EFZ46" s="164"/>
      <c r="EGA46" s="161"/>
      <c r="EGB46" s="164"/>
      <c r="EGC46" s="161"/>
      <c r="EGD46" s="164"/>
      <c r="EGE46" s="161"/>
      <c r="EGF46" s="164"/>
      <c r="EGG46" s="161"/>
      <c r="EGH46" s="164"/>
      <c r="EGI46" s="161"/>
      <c r="EGJ46" s="164"/>
      <c r="EGK46" s="161"/>
      <c r="EGL46" s="164"/>
      <c r="EGM46" s="161"/>
      <c r="EGN46" s="164"/>
      <c r="EGO46" s="161"/>
      <c r="EGP46" s="164"/>
      <c r="EGQ46" s="161"/>
      <c r="EGR46" s="164"/>
      <c r="EGS46" s="161"/>
      <c r="EGT46" s="164"/>
      <c r="EGU46" s="161"/>
      <c r="EGV46" s="164"/>
      <c r="EGW46" s="161"/>
      <c r="EGX46" s="164"/>
      <c r="EGY46" s="161"/>
      <c r="EGZ46" s="164"/>
      <c r="EHA46" s="161"/>
      <c r="EHB46" s="164"/>
      <c r="EHC46" s="161"/>
      <c r="EHD46" s="164"/>
      <c r="EHE46" s="161"/>
      <c r="EHF46" s="164"/>
      <c r="EHG46" s="161"/>
      <c r="EHH46" s="164"/>
      <c r="EHI46" s="161"/>
      <c r="EHJ46" s="164"/>
      <c r="EHK46" s="161"/>
      <c r="EHL46" s="164"/>
      <c r="EHM46" s="161"/>
      <c r="EHN46" s="164"/>
      <c r="EHO46" s="161"/>
      <c r="EHP46" s="164"/>
      <c r="EHQ46" s="161"/>
      <c r="EHR46" s="164"/>
      <c r="EHS46" s="161"/>
      <c r="EHT46" s="164"/>
      <c r="EHU46" s="161"/>
      <c r="EHV46" s="164"/>
      <c r="EHW46" s="161"/>
      <c r="EHX46" s="164"/>
      <c r="EHY46" s="161"/>
      <c r="EHZ46" s="164"/>
      <c r="EIA46" s="161"/>
      <c r="EIB46" s="164"/>
      <c r="EIC46" s="161"/>
      <c r="EID46" s="164"/>
      <c r="EIE46" s="161"/>
      <c r="EIF46" s="164"/>
      <c r="EIG46" s="161"/>
      <c r="EIH46" s="164"/>
      <c r="EII46" s="161"/>
      <c r="EIJ46" s="164"/>
      <c r="EIK46" s="161"/>
      <c r="EIL46" s="164"/>
      <c r="EIM46" s="161"/>
      <c r="EIN46" s="164"/>
      <c r="EIO46" s="161"/>
      <c r="EIP46" s="164"/>
      <c r="EIQ46" s="161"/>
      <c r="EIR46" s="164"/>
      <c r="EIS46" s="161"/>
      <c r="EIT46" s="164"/>
      <c r="EIU46" s="161"/>
      <c r="EIV46" s="164"/>
      <c r="EIW46" s="161"/>
      <c r="EIX46" s="164"/>
      <c r="EIY46" s="161"/>
      <c r="EIZ46" s="164"/>
      <c r="EJA46" s="161"/>
      <c r="EJB46" s="164"/>
      <c r="EJC46" s="161"/>
      <c r="EJD46" s="164"/>
      <c r="EJE46" s="161"/>
      <c r="EJF46" s="164"/>
      <c r="EJG46" s="161"/>
      <c r="EJH46" s="164"/>
      <c r="EJI46" s="161"/>
      <c r="EJJ46" s="164"/>
      <c r="EJK46" s="161"/>
      <c r="EJL46" s="164"/>
      <c r="EJM46" s="161"/>
      <c r="EJN46" s="164"/>
      <c r="EJO46" s="161"/>
      <c r="EJP46" s="164"/>
      <c r="EJQ46" s="161"/>
      <c r="EJR46" s="164"/>
      <c r="EJS46" s="161"/>
      <c r="EJT46" s="164"/>
      <c r="EJU46" s="161"/>
      <c r="EJV46" s="164"/>
      <c r="EJW46" s="161"/>
      <c r="EJX46" s="164"/>
      <c r="EJY46" s="161"/>
      <c r="EJZ46" s="164"/>
      <c r="EKA46" s="161"/>
      <c r="EKB46" s="164"/>
      <c r="EKC46" s="161"/>
      <c r="EKD46" s="164"/>
      <c r="EKE46" s="161"/>
      <c r="EKF46" s="164"/>
      <c r="EKG46" s="161"/>
      <c r="EKH46" s="164"/>
      <c r="EKI46" s="161"/>
      <c r="EKJ46" s="164"/>
      <c r="EKK46" s="161"/>
      <c r="EKL46" s="164"/>
      <c r="EKM46" s="161"/>
      <c r="EKN46" s="164"/>
      <c r="EKO46" s="161"/>
      <c r="EKP46" s="164"/>
      <c r="EKQ46" s="161"/>
      <c r="EKR46" s="164"/>
      <c r="EKS46" s="161"/>
      <c r="EKT46" s="164"/>
      <c r="EKU46" s="161"/>
      <c r="EKV46" s="164"/>
      <c r="EKW46" s="161"/>
      <c r="EKX46" s="164"/>
      <c r="EKY46" s="161"/>
      <c r="EKZ46" s="164"/>
      <c r="ELA46" s="161"/>
      <c r="ELB46" s="164"/>
      <c r="ELC46" s="161"/>
      <c r="ELD46" s="164"/>
      <c r="ELE46" s="161"/>
      <c r="ELF46" s="164"/>
      <c r="ELG46" s="161"/>
      <c r="ELH46" s="164"/>
      <c r="ELI46" s="161"/>
      <c r="ELJ46" s="164"/>
      <c r="ELK46" s="161"/>
      <c r="ELL46" s="164"/>
      <c r="ELM46" s="161"/>
      <c r="ELN46" s="164"/>
      <c r="ELO46" s="161"/>
      <c r="ELP46" s="164"/>
      <c r="ELQ46" s="161"/>
      <c r="ELR46" s="164"/>
      <c r="ELS46" s="161"/>
      <c r="ELT46" s="164"/>
      <c r="ELU46" s="161"/>
      <c r="ELV46" s="164"/>
      <c r="ELW46" s="161"/>
      <c r="ELX46" s="164"/>
      <c r="ELY46" s="161"/>
      <c r="ELZ46" s="164"/>
      <c r="EMA46" s="161"/>
      <c r="EMB46" s="164"/>
      <c r="EMC46" s="161"/>
      <c r="EMD46" s="164"/>
      <c r="EME46" s="161"/>
      <c r="EMF46" s="164"/>
      <c r="EMG46" s="161"/>
      <c r="EMH46" s="164"/>
      <c r="EMI46" s="161"/>
      <c r="EMJ46" s="164"/>
      <c r="EMK46" s="161"/>
      <c r="EML46" s="164"/>
      <c r="EMM46" s="161"/>
      <c r="EMN46" s="164"/>
      <c r="EMO46" s="161"/>
      <c r="EMP46" s="164"/>
      <c r="EMQ46" s="161"/>
      <c r="EMR46" s="164"/>
      <c r="EMS46" s="161"/>
      <c r="EMT46" s="164"/>
      <c r="EMU46" s="161"/>
      <c r="EMV46" s="164"/>
      <c r="EMW46" s="161"/>
      <c r="EMX46" s="164"/>
      <c r="EMY46" s="161"/>
      <c r="EMZ46" s="164"/>
      <c r="ENA46" s="161"/>
      <c r="ENB46" s="164"/>
      <c r="ENC46" s="161"/>
      <c r="END46" s="164"/>
      <c r="ENE46" s="161"/>
      <c r="ENF46" s="164"/>
      <c r="ENG46" s="161"/>
      <c r="ENH46" s="164"/>
      <c r="ENI46" s="161"/>
      <c r="ENJ46" s="164"/>
      <c r="ENK46" s="161"/>
      <c r="ENL46" s="164"/>
      <c r="ENM46" s="161"/>
      <c r="ENN46" s="164"/>
      <c r="ENO46" s="161"/>
      <c r="ENP46" s="164"/>
      <c r="ENQ46" s="161"/>
      <c r="ENR46" s="164"/>
      <c r="ENS46" s="161"/>
      <c r="ENT46" s="164"/>
      <c r="ENU46" s="161"/>
      <c r="ENV46" s="164"/>
      <c r="ENW46" s="161"/>
      <c r="ENX46" s="164"/>
      <c r="ENY46" s="161"/>
      <c r="ENZ46" s="164"/>
      <c r="EOA46" s="161"/>
      <c r="EOB46" s="164"/>
      <c r="EOC46" s="161"/>
      <c r="EOD46" s="164"/>
      <c r="EOE46" s="161"/>
      <c r="EOF46" s="164"/>
      <c r="EOG46" s="161"/>
      <c r="EOH46" s="164"/>
      <c r="EOI46" s="161"/>
      <c r="EOJ46" s="164"/>
      <c r="EOK46" s="161"/>
      <c r="EOL46" s="164"/>
      <c r="EOM46" s="161"/>
      <c r="EON46" s="164"/>
      <c r="EOO46" s="161"/>
      <c r="EOP46" s="164"/>
      <c r="EOQ46" s="161"/>
      <c r="EOR46" s="164"/>
      <c r="EOS46" s="161"/>
      <c r="EOT46" s="164"/>
      <c r="EOU46" s="161"/>
      <c r="EOV46" s="164"/>
      <c r="EOW46" s="161"/>
      <c r="EOX46" s="164"/>
      <c r="EOY46" s="161"/>
      <c r="EOZ46" s="164"/>
      <c r="EPA46" s="161"/>
      <c r="EPB46" s="164"/>
      <c r="EPC46" s="161"/>
      <c r="EPD46" s="164"/>
      <c r="EPE46" s="161"/>
      <c r="EPF46" s="164"/>
      <c r="EPG46" s="161"/>
      <c r="EPH46" s="164"/>
      <c r="EPI46" s="161"/>
      <c r="EPJ46" s="164"/>
      <c r="EPK46" s="161"/>
      <c r="EPL46" s="164"/>
      <c r="EPM46" s="161"/>
      <c r="EPN46" s="164"/>
      <c r="EPO46" s="161"/>
      <c r="EPP46" s="164"/>
      <c r="EPQ46" s="161"/>
      <c r="EPR46" s="164"/>
      <c r="EPS46" s="161"/>
      <c r="EPT46" s="164"/>
      <c r="EPU46" s="161"/>
      <c r="EPV46" s="164"/>
      <c r="EPW46" s="161"/>
      <c r="EPX46" s="164"/>
      <c r="EPY46" s="161"/>
      <c r="EPZ46" s="164"/>
      <c r="EQA46" s="161"/>
      <c r="EQB46" s="164"/>
      <c r="EQC46" s="161"/>
      <c r="EQD46" s="164"/>
      <c r="EQE46" s="161"/>
      <c r="EQF46" s="164"/>
      <c r="EQG46" s="161"/>
      <c r="EQH46" s="164"/>
      <c r="EQI46" s="161"/>
      <c r="EQJ46" s="164"/>
      <c r="EQK46" s="161"/>
      <c r="EQL46" s="164"/>
      <c r="EQM46" s="161"/>
      <c r="EQN46" s="164"/>
      <c r="EQO46" s="161"/>
      <c r="EQP46" s="164"/>
      <c r="EQQ46" s="161"/>
      <c r="EQR46" s="164"/>
      <c r="EQS46" s="161"/>
      <c r="EQT46" s="164"/>
      <c r="EQU46" s="161"/>
      <c r="EQV46" s="164"/>
      <c r="EQW46" s="161"/>
      <c r="EQX46" s="164"/>
      <c r="EQY46" s="161"/>
      <c r="EQZ46" s="164"/>
      <c r="ERA46" s="161"/>
      <c r="ERB46" s="164"/>
      <c r="ERC46" s="161"/>
      <c r="ERD46" s="164"/>
      <c r="ERE46" s="161"/>
      <c r="ERF46" s="164"/>
      <c r="ERG46" s="161"/>
      <c r="ERH46" s="164"/>
      <c r="ERI46" s="161"/>
      <c r="ERJ46" s="164"/>
      <c r="ERK46" s="161"/>
      <c r="ERL46" s="164"/>
      <c r="ERM46" s="161"/>
      <c r="ERN46" s="164"/>
      <c r="ERO46" s="161"/>
      <c r="ERP46" s="164"/>
      <c r="ERQ46" s="161"/>
      <c r="ERR46" s="164"/>
      <c r="ERS46" s="161"/>
      <c r="ERT46" s="164"/>
      <c r="ERU46" s="161"/>
      <c r="ERV46" s="164"/>
      <c r="ERW46" s="161"/>
      <c r="ERX46" s="164"/>
      <c r="ERY46" s="161"/>
      <c r="ERZ46" s="164"/>
      <c r="ESA46" s="161"/>
      <c r="ESB46" s="164"/>
      <c r="ESC46" s="161"/>
      <c r="ESD46" s="164"/>
      <c r="ESE46" s="161"/>
      <c r="ESF46" s="164"/>
      <c r="ESG46" s="161"/>
      <c r="ESH46" s="164"/>
      <c r="ESI46" s="161"/>
      <c r="ESJ46" s="164"/>
      <c r="ESK46" s="161"/>
      <c r="ESL46" s="164"/>
      <c r="ESM46" s="161"/>
      <c r="ESN46" s="164"/>
      <c r="ESO46" s="161"/>
      <c r="ESP46" s="164"/>
      <c r="ESQ46" s="161"/>
      <c r="ESR46" s="164"/>
      <c r="ESS46" s="161"/>
      <c r="EST46" s="164"/>
      <c r="ESU46" s="161"/>
      <c r="ESV46" s="164"/>
      <c r="ESW46" s="161"/>
      <c r="ESX46" s="164"/>
      <c r="ESY46" s="161"/>
      <c r="ESZ46" s="164"/>
      <c r="ETA46" s="161"/>
      <c r="ETB46" s="164"/>
      <c r="ETC46" s="161"/>
      <c r="ETD46" s="164"/>
      <c r="ETE46" s="161"/>
      <c r="ETF46" s="164"/>
      <c r="ETG46" s="161"/>
      <c r="ETH46" s="164"/>
      <c r="ETI46" s="161"/>
      <c r="ETJ46" s="164"/>
      <c r="ETK46" s="161"/>
      <c r="ETL46" s="164"/>
      <c r="ETM46" s="161"/>
      <c r="ETN46" s="164"/>
      <c r="ETO46" s="161"/>
      <c r="ETP46" s="164"/>
      <c r="ETQ46" s="161"/>
      <c r="ETR46" s="164"/>
      <c r="ETS46" s="161"/>
      <c r="ETT46" s="164"/>
      <c r="ETU46" s="161"/>
      <c r="ETV46" s="164"/>
      <c r="ETW46" s="161"/>
      <c r="ETX46" s="164"/>
      <c r="ETY46" s="161"/>
      <c r="ETZ46" s="164"/>
      <c r="EUA46" s="161"/>
      <c r="EUB46" s="164"/>
      <c r="EUC46" s="161"/>
      <c r="EUD46" s="164"/>
      <c r="EUE46" s="161"/>
      <c r="EUF46" s="164"/>
      <c r="EUG46" s="161"/>
      <c r="EUH46" s="164"/>
      <c r="EUI46" s="161"/>
      <c r="EUJ46" s="164"/>
      <c r="EUK46" s="161"/>
      <c r="EUL46" s="164"/>
      <c r="EUM46" s="161"/>
      <c r="EUN46" s="164"/>
      <c r="EUO46" s="161"/>
      <c r="EUP46" s="164"/>
      <c r="EUQ46" s="161"/>
      <c r="EUR46" s="164"/>
      <c r="EUS46" s="161"/>
      <c r="EUT46" s="164"/>
      <c r="EUU46" s="161"/>
      <c r="EUV46" s="164"/>
      <c r="EUW46" s="161"/>
      <c r="EUX46" s="164"/>
      <c r="EUY46" s="161"/>
      <c r="EUZ46" s="164"/>
      <c r="EVA46" s="161"/>
      <c r="EVB46" s="164"/>
      <c r="EVC46" s="161"/>
      <c r="EVD46" s="164"/>
      <c r="EVE46" s="161"/>
      <c r="EVF46" s="164"/>
      <c r="EVG46" s="161"/>
      <c r="EVH46" s="164"/>
      <c r="EVI46" s="161"/>
      <c r="EVJ46" s="164"/>
      <c r="EVK46" s="161"/>
      <c r="EVL46" s="164"/>
      <c r="EVM46" s="161"/>
      <c r="EVN46" s="164"/>
      <c r="EVO46" s="161"/>
      <c r="EVP46" s="164"/>
      <c r="EVQ46" s="161"/>
      <c r="EVR46" s="164"/>
      <c r="EVS46" s="161"/>
      <c r="EVT46" s="164"/>
      <c r="EVU46" s="161"/>
      <c r="EVV46" s="164"/>
      <c r="EVW46" s="161"/>
      <c r="EVX46" s="164"/>
      <c r="EVY46" s="161"/>
      <c r="EVZ46" s="164"/>
      <c r="EWA46" s="161"/>
      <c r="EWB46" s="164"/>
      <c r="EWC46" s="161"/>
      <c r="EWD46" s="164"/>
      <c r="EWE46" s="161"/>
      <c r="EWF46" s="164"/>
      <c r="EWG46" s="161"/>
      <c r="EWH46" s="164"/>
      <c r="EWI46" s="161"/>
      <c r="EWJ46" s="164"/>
      <c r="EWK46" s="161"/>
      <c r="EWL46" s="164"/>
      <c r="EWM46" s="161"/>
      <c r="EWN46" s="164"/>
      <c r="EWO46" s="161"/>
      <c r="EWP46" s="164"/>
      <c r="EWQ46" s="161"/>
      <c r="EWR46" s="164"/>
      <c r="EWS46" s="161"/>
      <c r="EWT46" s="164"/>
      <c r="EWU46" s="161"/>
      <c r="EWV46" s="164"/>
      <c r="EWW46" s="161"/>
      <c r="EWX46" s="164"/>
      <c r="EWY46" s="161"/>
      <c r="EWZ46" s="164"/>
      <c r="EXA46" s="161"/>
      <c r="EXB46" s="164"/>
      <c r="EXC46" s="161"/>
      <c r="EXD46" s="164"/>
      <c r="EXE46" s="161"/>
      <c r="EXF46" s="164"/>
      <c r="EXG46" s="161"/>
      <c r="EXH46" s="164"/>
      <c r="EXI46" s="161"/>
      <c r="EXJ46" s="164"/>
      <c r="EXK46" s="161"/>
      <c r="EXL46" s="164"/>
      <c r="EXM46" s="161"/>
      <c r="EXN46" s="164"/>
      <c r="EXO46" s="161"/>
      <c r="EXP46" s="164"/>
      <c r="EXQ46" s="161"/>
      <c r="EXR46" s="164"/>
      <c r="EXS46" s="161"/>
      <c r="EXT46" s="164"/>
      <c r="EXU46" s="161"/>
      <c r="EXV46" s="164"/>
      <c r="EXW46" s="161"/>
      <c r="EXX46" s="164"/>
      <c r="EXY46" s="161"/>
      <c r="EXZ46" s="164"/>
      <c r="EYA46" s="161"/>
      <c r="EYB46" s="164"/>
      <c r="EYC46" s="161"/>
      <c r="EYD46" s="164"/>
      <c r="EYE46" s="161"/>
      <c r="EYF46" s="164"/>
      <c r="EYG46" s="161"/>
      <c r="EYH46" s="164"/>
      <c r="EYI46" s="161"/>
      <c r="EYJ46" s="164"/>
      <c r="EYK46" s="161"/>
      <c r="EYL46" s="164"/>
      <c r="EYM46" s="161"/>
      <c r="EYN46" s="164"/>
      <c r="EYO46" s="161"/>
      <c r="EYP46" s="164"/>
      <c r="EYQ46" s="161"/>
      <c r="EYR46" s="164"/>
      <c r="EYS46" s="161"/>
      <c r="EYT46" s="164"/>
      <c r="EYU46" s="161"/>
      <c r="EYV46" s="164"/>
      <c r="EYW46" s="161"/>
      <c r="EYX46" s="164"/>
      <c r="EYY46" s="161"/>
      <c r="EYZ46" s="164"/>
      <c r="EZA46" s="161"/>
      <c r="EZB46" s="164"/>
      <c r="EZC46" s="161"/>
      <c r="EZD46" s="164"/>
      <c r="EZE46" s="161"/>
      <c r="EZF46" s="164"/>
      <c r="EZG46" s="161"/>
      <c r="EZH46" s="164"/>
      <c r="EZI46" s="161"/>
      <c r="EZJ46" s="164"/>
      <c r="EZK46" s="161"/>
      <c r="EZL46" s="164"/>
      <c r="EZM46" s="161"/>
      <c r="EZN46" s="164"/>
      <c r="EZO46" s="161"/>
      <c r="EZP46" s="164"/>
      <c r="EZQ46" s="161"/>
      <c r="EZR46" s="164"/>
      <c r="EZS46" s="161"/>
      <c r="EZT46" s="164"/>
      <c r="EZU46" s="161"/>
      <c r="EZV46" s="164"/>
      <c r="EZW46" s="161"/>
      <c r="EZX46" s="164"/>
      <c r="EZY46" s="161"/>
      <c r="EZZ46" s="164"/>
      <c r="FAA46" s="161"/>
      <c r="FAB46" s="164"/>
      <c r="FAC46" s="161"/>
      <c r="FAD46" s="164"/>
      <c r="FAE46" s="161"/>
      <c r="FAF46" s="164"/>
      <c r="FAG46" s="161"/>
      <c r="FAH46" s="164"/>
      <c r="FAI46" s="161"/>
      <c r="FAJ46" s="164"/>
      <c r="FAK46" s="161"/>
      <c r="FAL46" s="164"/>
      <c r="FAM46" s="161"/>
      <c r="FAN46" s="164"/>
      <c r="FAO46" s="161"/>
      <c r="FAP46" s="164"/>
      <c r="FAQ46" s="161"/>
      <c r="FAR46" s="164"/>
      <c r="FAS46" s="161"/>
      <c r="FAT46" s="164"/>
      <c r="FAU46" s="161"/>
      <c r="FAV46" s="164"/>
      <c r="FAW46" s="161"/>
      <c r="FAX46" s="164"/>
      <c r="FAY46" s="161"/>
      <c r="FAZ46" s="164"/>
      <c r="FBA46" s="161"/>
      <c r="FBB46" s="164"/>
      <c r="FBC46" s="161"/>
      <c r="FBD46" s="164"/>
      <c r="FBE46" s="161"/>
      <c r="FBF46" s="164"/>
      <c r="FBG46" s="161"/>
      <c r="FBH46" s="164"/>
      <c r="FBI46" s="161"/>
      <c r="FBJ46" s="164"/>
      <c r="FBK46" s="161"/>
      <c r="FBL46" s="164"/>
      <c r="FBM46" s="161"/>
      <c r="FBN46" s="164"/>
      <c r="FBO46" s="161"/>
      <c r="FBP46" s="164"/>
      <c r="FBQ46" s="161"/>
      <c r="FBR46" s="164"/>
      <c r="FBS46" s="161"/>
      <c r="FBT46" s="164"/>
      <c r="FBU46" s="161"/>
      <c r="FBV46" s="164"/>
      <c r="FBW46" s="161"/>
      <c r="FBX46" s="164"/>
      <c r="FBY46" s="161"/>
      <c r="FBZ46" s="164"/>
      <c r="FCA46" s="161"/>
      <c r="FCB46" s="164"/>
      <c r="FCC46" s="161"/>
      <c r="FCD46" s="164"/>
      <c r="FCE46" s="161"/>
      <c r="FCF46" s="164"/>
      <c r="FCG46" s="161"/>
      <c r="FCH46" s="164"/>
      <c r="FCI46" s="161"/>
      <c r="FCJ46" s="164"/>
      <c r="FCK46" s="161"/>
      <c r="FCL46" s="164"/>
      <c r="FCM46" s="161"/>
      <c r="FCN46" s="164"/>
      <c r="FCO46" s="161"/>
      <c r="FCP46" s="164"/>
      <c r="FCQ46" s="161"/>
      <c r="FCR46" s="164"/>
      <c r="FCS46" s="161"/>
      <c r="FCT46" s="164"/>
      <c r="FCU46" s="161"/>
      <c r="FCV46" s="164"/>
      <c r="FCW46" s="161"/>
      <c r="FCX46" s="164"/>
      <c r="FCY46" s="161"/>
      <c r="FCZ46" s="164"/>
      <c r="FDA46" s="161"/>
      <c r="FDB46" s="164"/>
      <c r="FDC46" s="161"/>
      <c r="FDD46" s="164"/>
      <c r="FDE46" s="161"/>
      <c r="FDF46" s="164"/>
      <c r="FDG46" s="161"/>
      <c r="FDH46" s="164"/>
      <c r="FDI46" s="161"/>
      <c r="FDJ46" s="164"/>
      <c r="FDK46" s="161"/>
      <c r="FDL46" s="164"/>
      <c r="FDM46" s="161"/>
      <c r="FDN46" s="164"/>
      <c r="FDO46" s="161"/>
      <c r="FDP46" s="164"/>
      <c r="FDQ46" s="161"/>
      <c r="FDR46" s="164"/>
      <c r="FDS46" s="161"/>
      <c r="FDT46" s="164"/>
      <c r="FDU46" s="161"/>
      <c r="FDV46" s="164"/>
      <c r="FDW46" s="161"/>
      <c r="FDX46" s="164"/>
      <c r="FDY46" s="161"/>
      <c r="FDZ46" s="164"/>
      <c r="FEA46" s="161"/>
      <c r="FEB46" s="164"/>
      <c r="FEC46" s="161"/>
      <c r="FED46" s="164"/>
      <c r="FEE46" s="161"/>
      <c r="FEF46" s="164"/>
      <c r="FEG46" s="161"/>
      <c r="FEH46" s="164"/>
      <c r="FEI46" s="161"/>
      <c r="FEJ46" s="164"/>
      <c r="FEK46" s="161"/>
      <c r="FEL46" s="164"/>
      <c r="FEM46" s="161"/>
      <c r="FEN46" s="164"/>
      <c r="FEO46" s="161"/>
      <c r="FEP46" s="164"/>
      <c r="FEQ46" s="161"/>
      <c r="FER46" s="164"/>
      <c r="FES46" s="161"/>
      <c r="FET46" s="164"/>
      <c r="FEU46" s="161"/>
      <c r="FEV46" s="164"/>
      <c r="FEW46" s="161"/>
      <c r="FEX46" s="164"/>
      <c r="FEY46" s="161"/>
      <c r="FEZ46" s="164"/>
      <c r="FFA46" s="161"/>
      <c r="FFB46" s="164"/>
      <c r="FFC46" s="161"/>
      <c r="FFD46" s="164"/>
      <c r="FFE46" s="161"/>
      <c r="FFF46" s="164"/>
      <c r="FFG46" s="161"/>
      <c r="FFH46" s="164"/>
      <c r="FFI46" s="161"/>
      <c r="FFJ46" s="164"/>
      <c r="FFK46" s="161"/>
      <c r="FFL46" s="164"/>
      <c r="FFM46" s="161"/>
      <c r="FFN46" s="164"/>
      <c r="FFO46" s="161"/>
      <c r="FFP46" s="164"/>
      <c r="FFQ46" s="161"/>
      <c r="FFR46" s="164"/>
      <c r="FFS46" s="161"/>
      <c r="FFT46" s="164"/>
      <c r="FFU46" s="161"/>
      <c r="FFV46" s="164"/>
      <c r="FFW46" s="161"/>
      <c r="FFX46" s="164"/>
      <c r="FFY46" s="161"/>
      <c r="FFZ46" s="164"/>
      <c r="FGA46" s="161"/>
      <c r="FGB46" s="164"/>
      <c r="FGC46" s="161"/>
      <c r="FGD46" s="164"/>
      <c r="FGE46" s="161"/>
      <c r="FGF46" s="164"/>
      <c r="FGG46" s="161"/>
      <c r="FGH46" s="164"/>
      <c r="FGI46" s="161"/>
      <c r="FGJ46" s="164"/>
      <c r="FGK46" s="161"/>
      <c r="FGL46" s="164"/>
      <c r="FGM46" s="161"/>
      <c r="FGN46" s="164"/>
      <c r="FGO46" s="161"/>
      <c r="FGP46" s="164"/>
      <c r="FGQ46" s="161"/>
      <c r="FGR46" s="164"/>
      <c r="FGS46" s="161"/>
      <c r="FGT46" s="164"/>
      <c r="FGU46" s="161"/>
      <c r="FGV46" s="164"/>
      <c r="FGW46" s="161"/>
      <c r="FGX46" s="164"/>
      <c r="FGY46" s="161"/>
      <c r="FGZ46" s="164"/>
      <c r="FHA46" s="161"/>
      <c r="FHB46" s="164"/>
      <c r="FHC46" s="161"/>
      <c r="FHD46" s="164"/>
      <c r="FHE46" s="161"/>
      <c r="FHF46" s="164"/>
      <c r="FHG46" s="161"/>
      <c r="FHH46" s="164"/>
      <c r="FHI46" s="161"/>
      <c r="FHJ46" s="164"/>
      <c r="FHK46" s="161"/>
      <c r="FHL46" s="164"/>
      <c r="FHM46" s="161"/>
      <c r="FHN46" s="164"/>
      <c r="FHO46" s="161"/>
      <c r="FHP46" s="164"/>
      <c r="FHQ46" s="161"/>
      <c r="FHR46" s="164"/>
      <c r="FHS46" s="161"/>
      <c r="FHT46" s="164"/>
      <c r="FHU46" s="161"/>
      <c r="FHV46" s="164"/>
      <c r="FHW46" s="161"/>
      <c r="FHX46" s="164"/>
      <c r="FHY46" s="161"/>
      <c r="FHZ46" s="164"/>
      <c r="FIA46" s="161"/>
      <c r="FIB46" s="164"/>
      <c r="FIC46" s="161"/>
      <c r="FID46" s="164"/>
      <c r="FIE46" s="161"/>
      <c r="FIF46" s="164"/>
      <c r="FIG46" s="161"/>
      <c r="FIH46" s="164"/>
      <c r="FII46" s="161"/>
      <c r="FIJ46" s="164"/>
      <c r="FIK46" s="161"/>
      <c r="FIL46" s="164"/>
      <c r="FIM46" s="161"/>
      <c r="FIN46" s="164"/>
      <c r="FIO46" s="161"/>
      <c r="FIP46" s="164"/>
      <c r="FIQ46" s="161"/>
      <c r="FIR46" s="164"/>
      <c r="FIS46" s="161"/>
      <c r="FIT46" s="164"/>
      <c r="FIU46" s="161"/>
      <c r="FIV46" s="164"/>
      <c r="FIW46" s="161"/>
      <c r="FIX46" s="164"/>
      <c r="FIY46" s="161"/>
      <c r="FIZ46" s="164"/>
      <c r="FJA46" s="161"/>
      <c r="FJB46" s="164"/>
      <c r="FJC46" s="161"/>
      <c r="FJD46" s="164"/>
      <c r="FJE46" s="161"/>
      <c r="FJF46" s="164"/>
      <c r="FJG46" s="161"/>
      <c r="FJH46" s="164"/>
      <c r="FJI46" s="161"/>
      <c r="FJJ46" s="164"/>
      <c r="FJK46" s="161"/>
      <c r="FJL46" s="164"/>
      <c r="FJM46" s="161"/>
      <c r="FJN46" s="164"/>
      <c r="FJO46" s="161"/>
      <c r="FJP46" s="164"/>
      <c r="FJQ46" s="161"/>
      <c r="FJR46" s="164"/>
      <c r="FJS46" s="161"/>
      <c r="FJT46" s="164"/>
      <c r="FJU46" s="161"/>
      <c r="FJV46" s="164"/>
      <c r="FJW46" s="161"/>
      <c r="FJX46" s="164"/>
      <c r="FJY46" s="161"/>
      <c r="FJZ46" s="164"/>
      <c r="FKA46" s="161"/>
      <c r="FKB46" s="164"/>
      <c r="FKC46" s="161"/>
      <c r="FKD46" s="164"/>
      <c r="FKE46" s="161"/>
      <c r="FKF46" s="164"/>
      <c r="FKG46" s="161"/>
      <c r="FKH46" s="164"/>
      <c r="FKI46" s="161"/>
      <c r="FKJ46" s="164"/>
      <c r="FKK46" s="161"/>
      <c r="FKL46" s="164"/>
      <c r="FKM46" s="161"/>
      <c r="FKN46" s="164"/>
      <c r="FKO46" s="161"/>
      <c r="FKP46" s="164"/>
      <c r="FKQ46" s="161"/>
      <c r="FKR46" s="164"/>
      <c r="FKS46" s="161"/>
      <c r="FKT46" s="164"/>
      <c r="FKU46" s="161"/>
      <c r="FKV46" s="164"/>
      <c r="FKW46" s="161"/>
      <c r="FKX46" s="164"/>
      <c r="FKY46" s="161"/>
      <c r="FKZ46" s="164"/>
      <c r="FLA46" s="161"/>
      <c r="FLB46" s="164"/>
      <c r="FLC46" s="161"/>
      <c r="FLD46" s="164"/>
      <c r="FLE46" s="161"/>
      <c r="FLF46" s="164"/>
      <c r="FLG46" s="161"/>
      <c r="FLH46" s="164"/>
      <c r="FLI46" s="161"/>
      <c r="FLJ46" s="164"/>
      <c r="FLK46" s="161"/>
      <c r="FLL46" s="164"/>
      <c r="FLM46" s="161"/>
      <c r="FLN46" s="164"/>
      <c r="FLO46" s="161"/>
      <c r="FLP46" s="164"/>
      <c r="FLQ46" s="161"/>
      <c r="FLR46" s="164"/>
      <c r="FLS46" s="161"/>
      <c r="FLT46" s="164"/>
      <c r="FLU46" s="161"/>
      <c r="FLV46" s="164"/>
      <c r="FLW46" s="161"/>
      <c r="FLX46" s="164"/>
      <c r="FLY46" s="161"/>
      <c r="FLZ46" s="164"/>
      <c r="FMA46" s="161"/>
      <c r="FMB46" s="164"/>
      <c r="FMC46" s="161"/>
      <c r="FMD46" s="164"/>
      <c r="FME46" s="161"/>
      <c r="FMF46" s="164"/>
      <c r="FMG46" s="161"/>
      <c r="FMH46" s="164"/>
      <c r="FMI46" s="161"/>
      <c r="FMJ46" s="164"/>
      <c r="FMK46" s="161"/>
      <c r="FML46" s="164"/>
      <c r="FMM46" s="161"/>
      <c r="FMN46" s="164"/>
      <c r="FMO46" s="161"/>
      <c r="FMP46" s="164"/>
      <c r="FMQ46" s="161"/>
      <c r="FMR46" s="164"/>
      <c r="FMS46" s="161"/>
      <c r="FMT46" s="164"/>
      <c r="FMU46" s="161"/>
      <c r="FMV46" s="164"/>
      <c r="FMW46" s="161"/>
      <c r="FMX46" s="164"/>
      <c r="FMY46" s="161"/>
      <c r="FMZ46" s="164"/>
      <c r="FNA46" s="161"/>
      <c r="FNB46" s="164"/>
      <c r="FNC46" s="161"/>
      <c r="FND46" s="164"/>
      <c r="FNE46" s="161"/>
      <c r="FNF46" s="164"/>
      <c r="FNG46" s="161"/>
      <c r="FNH46" s="164"/>
      <c r="FNI46" s="161"/>
      <c r="FNJ46" s="164"/>
      <c r="FNK46" s="161"/>
      <c r="FNL46" s="164"/>
      <c r="FNM46" s="161"/>
      <c r="FNN46" s="164"/>
      <c r="FNO46" s="161"/>
      <c r="FNP46" s="164"/>
      <c r="FNQ46" s="161"/>
      <c r="FNR46" s="164"/>
      <c r="FNS46" s="161"/>
      <c r="FNT46" s="164"/>
      <c r="FNU46" s="161"/>
      <c r="FNV46" s="164"/>
      <c r="FNW46" s="161"/>
      <c r="FNX46" s="164"/>
      <c r="FNY46" s="161"/>
      <c r="FNZ46" s="164"/>
      <c r="FOA46" s="161"/>
      <c r="FOB46" s="164"/>
      <c r="FOC46" s="161"/>
      <c r="FOD46" s="164"/>
      <c r="FOE46" s="161"/>
      <c r="FOF46" s="164"/>
      <c r="FOG46" s="161"/>
      <c r="FOH46" s="164"/>
      <c r="FOI46" s="161"/>
      <c r="FOJ46" s="164"/>
      <c r="FOK46" s="161"/>
      <c r="FOL46" s="164"/>
      <c r="FOM46" s="161"/>
      <c r="FON46" s="164"/>
      <c r="FOO46" s="161"/>
      <c r="FOP46" s="164"/>
      <c r="FOQ46" s="161"/>
      <c r="FOR46" s="164"/>
      <c r="FOS46" s="161"/>
      <c r="FOT46" s="164"/>
      <c r="FOU46" s="161"/>
      <c r="FOV46" s="164"/>
      <c r="FOW46" s="161"/>
      <c r="FOX46" s="164"/>
      <c r="FOY46" s="161"/>
      <c r="FOZ46" s="164"/>
      <c r="FPA46" s="161"/>
      <c r="FPB46" s="164"/>
      <c r="FPC46" s="161"/>
      <c r="FPD46" s="164"/>
      <c r="FPE46" s="161"/>
      <c r="FPF46" s="164"/>
      <c r="FPG46" s="161"/>
      <c r="FPH46" s="164"/>
      <c r="FPI46" s="161"/>
      <c r="FPJ46" s="164"/>
      <c r="FPK46" s="161"/>
      <c r="FPL46" s="164"/>
      <c r="FPM46" s="161"/>
      <c r="FPN46" s="164"/>
      <c r="FPO46" s="161"/>
      <c r="FPP46" s="164"/>
      <c r="FPQ46" s="161"/>
      <c r="FPR46" s="164"/>
      <c r="FPS46" s="161"/>
      <c r="FPT46" s="164"/>
      <c r="FPU46" s="161"/>
      <c r="FPV46" s="164"/>
      <c r="FPW46" s="161"/>
      <c r="FPX46" s="164"/>
      <c r="FPY46" s="161"/>
      <c r="FPZ46" s="164"/>
      <c r="FQA46" s="161"/>
      <c r="FQB46" s="164"/>
      <c r="FQC46" s="161"/>
      <c r="FQD46" s="164"/>
      <c r="FQE46" s="161"/>
      <c r="FQF46" s="164"/>
      <c r="FQG46" s="161"/>
      <c r="FQH46" s="164"/>
      <c r="FQI46" s="161"/>
      <c r="FQJ46" s="164"/>
      <c r="FQK46" s="161"/>
      <c r="FQL46" s="164"/>
      <c r="FQM46" s="161"/>
      <c r="FQN46" s="164"/>
      <c r="FQO46" s="161"/>
      <c r="FQP46" s="164"/>
      <c r="FQQ46" s="161"/>
      <c r="FQR46" s="164"/>
      <c r="FQS46" s="161"/>
      <c r="FQT46" s="164"/>
      <c r="FQU46" s="161"/>
      <c r="FQV46" s="164"/>
      <c r="FQW46" s="161"/>
      <c r="FQX46" s="164"/>
      <c r="FQY46" s="161"/>
      <c r="FQZ46" s="164"/>
      <c r="FRA46" s="161"/>
      <c r="FRB46" s="164"/>
      <c r="FRC46" s="161"/>
      <c r="FRD46" s="164"/>
      <c r="FRE46" s="161"/>
      <c r="FRF46" s="164"/>
      <c r="FRG46" s="161"/>
      <c r="FRH46" s="164"/>
      <c r="FRI46" s="161"/>
      <c r="FRJ46" s="164"/>
      <c r="FRK46" s="161"/>
      <c r="FRL46" s="164"/>
      <c r="FRM46" s="161"/>
      <c r="FRN46" s="164"/>
      <c r="FRO46" s="161"/>
      <c r="FRP46" s="164"/>
      <c r="FRQ46" s="161"/>
      <c r="FRR46" s="164"/>
      <c r="FRS46" s="161"/>
      <c r="FRT46" s="164"/>
      <c r="FRU46" s="161"/>
      <c r="FRV46" s="164"/>
      <c r="FRW46" s="161"/>
      <c r="FRX46" s="164"/>
      <c r="FRY46" s="161"/>
      <c r="FRZ46" s="164"/>
      <c r="FSA46" s="161"/>
      <c r="FSB46" s="164"/>
      <c r="FSC46" s="161"/>
      <c r="FSD46" s="164"/>
      <c r="FSE46" s="161"/>
      <c r="FSF46" s="164"/>
      <c r="FSG46" s="161"/>
      <c r="FSH46" s="164"/>
      <c r="FSI46" s="161"/>
      <c r="FSJ46" s="164"/>
      <c r="FSK46" s="161"/>
      <c r="FSL46" s="164"/>
      <c r="FSM46" s="161"/>
      <c r="FSN46" s="164"/>
      <c r="FSO46" s="161"/>
      <c r="FSP46" s="164"/>
      <c r="FSQ46" s="161"/>
      <c r="FSR46" s="164"/>
      <c r="FSS46" s="161"/>
      <c r="FST46" s="164"/>
      <c r="FSU46" s="161"/>
      <c r="FSV46" s="164"/>
      <c r="FSW46" s="161"/>
      <c r="FSX46" s="164"/>
      <c r="FSY46" s="161"/>
      <c r="FSZ46" s="164"/>
      <c r="FTA46" s="161"/>
      <c r="FTB46" s="164"/>
      <c r="FTC46" s="161"/>
      <c r="FTD46" s="164"/>
      <c r="FTE46" s="161"/>
      <c r="FTF46" s="164"/>
      <c r="FTG46" s="161"/>
      <c r="FTH46" s="164"/>
      <c r="FTI46" s="161"/>
      <c r="FTJ46" s="164"/>
      <c r="FTK46" s="161"/>
      <c r="FTL46" s="164"/>
      <c r="FTM46" s="161"/>
      <c r="FTN46" s="164"/>
      <c r="FTO46" s="161"/>
      <c r="FTP46" s="164"/>
      <c r="FTQ46" s="161"/>
      <c r="FTR46" s="164"/>
      <c r="FTS46" s="161"/>
      <c r="FTT46" s="164"/>
      <c r="FTU46" s="161"/>
      <c r="FTV46" s="164"/>
      <c r="FTW46" s="161"/>
      <c r="FTX46" s="164"/>
      <c r="FTY46" s="161"/>
      <c r="FTZ46" s="164"/>
      <c r="FUA46" s="161"/>
      <c r="FUB46" s="164"/>
      <c r="FUC46" s="161"/>
      <c r="FUD46" s="164"/>
      <c r="FUE46" s="161"/>
      <c r="FUF46" s="164"/>
      <c r="FUG46" s="161"/>
      <c r="FUH46" s="164"/>
      <c r="FUI46" s="161"/>
      <c r="FUJ46" s="164"/>
      <c r="FUK46" s="161"/>
      <c r="FUL46" s="164"/>
      <c r="FUM46" s="161"/>
      <c r="FUN46" s="164"/>
      <c r="FUO46" s="161"/>
      <c r="FUP46" s="164"/>
      <c r="FUQ46" s="161"/>
      <c r="FUR46" s="164"/>
      <c r="FUS46" s="161"/>
      <c r="FUT46" s="164"/>
      <c r="FUU46" s="161"/>
      <c r="FUV46" s="164"/>
      <c r="FUW46" s="161"/>
      <c r="FUX46" s="164"/>
      <c r="FUY46" s="161"/>
      <c r="FUZ46" s="164"/>
      <c r="FVA46" s="161"/>
      <c r="FVB46" s="164"/>
      <c r="FVC46" s="161"/>
      <c r="FVD46" s="164"/>
      <c r="FVE46" s="161"/>
      <c r="FVF46" s="164"/>
      <c r="FVG46" s="161"/>
      <c r="FVH46" s="164"/>
      <c r="FVI46" s="161"/>
      <c r="FVJ46" s="164"/>
      <c r="FVK46" s="161"/>
      <c r="FVL46" s="164"/>
      <c r="FVM46" s="161"/>
      <c r="FVN46" s="164"/>
      <c r="FVO46" s="161"/>
      <c r="FVP46" s="164"/>
      <c r="FVQ46" s="161"/>
      <c r="FVR46" s="164"/>
      <c r="FVS46" s="161"/>
      <c r="FVT46" s="164"/>
      <c r="FVU46" s="161"/>
      <c r="FVV46" s="164"/>
      <c r="FVW46" s="161"/>
      <c r="FVX46" s="164"/>
      <c r="FVY46" s="161"/>
      <c r="FVZ46" s="164"/>
      <c r="FWA46" s="161"/>
      <c r="FWB46" s="164"/>
      <c r="FWC46" s="161"/>
      <c r="FWD46" s="164"/>
      <c r="FWE46" s="161"/>
      <c r="FWF46" s="164"/>
      <c r="FWG46" s="161"/>
      <c r="FWH46" s="164"/>
      <c r="FWI46" s="161"/>
      <c r="FWJ46" s="164"/>
      <c r="FWK46" s="161"/>
      <c r="FWL46" s="164"/>
      <c r="FWM46" s="161"/>
      <c r="FWN46" s="164"/>
      <c r="FWO46" s="161"/>
      <c r="FWP46" s="164"/>
      <c r="FWQ46" s="161"/>
      <c r="FWR46" s="164"/>
      <c r="FWS46" s="161"/>
      <c r="FWT46" s="164"/>
      <c r="FWU46" s="161"/>
      <c r="FWV46" s="164"/>
      <c r="FWW46" s="161"/>
      <c r="FWX46" s="164"/>
      <c r="FWY46" s="161"/>
      <c r="FWZ46" s="164"/>
      <c r="FXA46" s="161"/>
      <c r="FXB46" s="164"/>
      <c r="FXC46" s="161"/>
      <c r="FXD46" s="164"/>
      <c r="FXE46" s="161"/>
      <c r="FXF46" s="164"/>
      <c r="FXG46" s="161"/>
      <c r="FXH46" s="164"/>
      <c r="FXI46" s="161"/>
      <c r="FXJ46" s="164"/>
      <c r="FXK46" s="161"/>
      <c r="FXL46" s="164"/>
      <c r="FXM46" s="161"/>
      <c r="FXN46" s="164"/>
      <c r="FXO46" s="161"/>
      <c r="FXP46" s="164"/>
      <c r="FXQ46" s="161"/>
      <c r="FXR46" s="164"/>
      <c r="FXS46" s="161"/>
      <c r="FXT46" s="164"/>
      <c r="FXU46" s="161"/>
      <c r="FXV46" s="164"/>
      <c r="FXW46" s="161"/>
      <c r="FXX46" s="164"/>
      <c r="FXY46" s="161"/>
      <c r="FXZ46" s="164"/>
      <c r="FYA46" s="161"/>
      <c r="FYB46" s="164"/>
      <c r="FYC46" s="161"/>
      <c r="FYD46" s="164"/>
      <c r="FYE46" s="161"/>
      <c r="FYF46" s="164"/>
      <c r="FYG46" s="161"/>
      <c r="FYH46" s="164"/>
      <c r="FYI46" s="161"/>
      <c r="FYJ46" s="164"/>
      <c r="FYK46" s="161"/>
      <c r="FYL46" s="164"/>
      <c r="FYM46" s="161"/>
      <c r="FYN46" s="164"/>
      <c r="FYO46" s="161"/>
      <c r="FYP46" s="164"/>
      <c r="FYQ46" s="161"/>
      <c r="FYR46" s="164"/>
      <c r="FYS46" s="161"/>
      <c r="FYT46" s="164"/>
      <c r="FYU46" s="161"/>
      <c r="FYV46" s="164"/>
      <c r="FYW46" s="161"/>
      <c r="FYX46" s="164"/>
      <c r="FYY46" s="161"/>
      <c r="FYZ46" s="164"/>
      <c r="FZA46" s="161"/>
      <c r="FZB46" s="164"/>
      <c r="FZC46" s="161"/>
      <c r="FZD46" s="164"/>
      <c r="FZE46" s="161"/>
      <c r="FZF46" s="164"/>
      <c r="FZG46" s="161"/>
      <c r="FZH46" s="164"/>
      <c r="FZI46" s="161"/>
      <c r="FZJ46" s="164"/>
      <c r="FZK46" s="161"/>
      <c r="FZL46" s="164"/>
      <c r="FZM46" s="161"/>
      <c r="FZN46" s="164"/>
      <c r="FZO46" s="161"/>
      <c r="FZP46" s="164"/>
      <c r="FZQ46" s="161"/>
      <c r="FZR46" s="164"/>
      <c r="FZS46" s="161"/>
      <c r="FZT46" s="164"/>
      <c r="FZU46" s="161"/>
      <c r="FZV46" s="164"/>
      <c r="FZW46" s="161"/>
      <c r="FZX46" s="164"/>
      <c r="FZY46" s="161"/>
      <c r="FZZ46" s="164"/>
      <c r="GAA46" s="161"/>
      <c r="GAB46" s="164"/>
      <c r="GAC46" s="161"/>
      <c r="GAD46" s="164"/>
      <c r="GAE46" s="161"/>
      <c r="GAF46" s="164"/>
      <c r="GAG46" s="161"/>
      <c r="GAH46" s="164"/>
      <c r="GAI46" s="161"/>
      <c r="GAJ46" s="164"/>
      <c r="GAK46" s="161"/>
      <c r="GAL46" s="164"/>
      <c r="GAM46" s="161"/>
      <c r="GAN46" s="164"/>
      <c r="GAO46" s="161"/>
      <c r="GAP46" s="164"/>
      <c r="GAQ46" s="161"/>
      <c r="GAR46" s="164"/>
      <c r="GAS46" s="161"/>
      <c r="GAT46" s="164"/>
      <c r="GAU46" s="161"/>
      <c r="GAV46" s="164"/>
      <c r="GAW46" s="161"/>
      <c r="GAX46" s="164"/>
      <c r="GAY46" s="161"/>
      <c r="GAZ46" s="164"/>
      <c r="GBA46" s="161"/>
      <c r="GBB46" s="164"/>
      <c r="GBC46" s="161"/>
      <c r="GBD46" s="164"/>
      <c r="GBE46" s="161"/>
      <c r="GBF46" s="164"/>
      <c r="GBG46" s="161"/>
      <c r="GBH46" s="164"/>
      <c r="GBI46" s="161"/>
      <c r="GBJ46" s="164"/>
      <c r="GBK46" s="161"/>
      <c r="GBL46" s="164"/>
      <c r="GBM46" s="161"/>
      <c r="GBN46" s="164"/>
      <c r="GBO46" s="161"/>
      <c r="GBP46" s="164"/>
      <c r="GBQ46" s="161"/>
      <c r="GBR46" s="164"/>
      <c r="GBS46" s="161"/>
      <c r="GBT46" s="164"/>
      <c r="GBU46" s="161"/>
      <c r="GBV46" s="164"/>
      <c r="GBW46" s="161"/>
      <c r="GBX46" s="164"/>
      <c r="GBY46" s="161"/>
      <c r="GBZ46" s="164"/>
      <c r="GCA46" s="161"/>
      <c r="GCB46" s="164"/>
      <c r="GCC46" s="161"/>
      <c r="GCD46" s="164"/>
      <c r="GCE46" s="161"/>
      <c r="GCF46" s="164"/>
      <c r="GCG46" s="161"/>
      <c r="GCH46" s="164"/>
      <c r="GCI46" s="161"/>
      <c r="GCJ46" s="164"/>
      <c r="GCK46" s="161"/>
      <c r="GCL46" s="164"/>
      <c r="GCM46" s="161"/>
      <c r="GCN46" s="164"/>
      <c r="GCO46" s="161"/>
      <c r="GCP46" s="164"/>
      <c r="GCQ46" s="161"/>
      <c r="GCR46" s="164"/>
      <c r="GCS46" s="161"/>
      <c r="GCT46" s="164"/>
      <c r="GCU46" s="161"/>
      <c r="GCV46" s="164"/>
      <c r="GCW46" s="161"/>
      <c r="GCX46" s="164"/>
      <c r="GCY46" s="161"/>
      <c r="GCZ46" s="164"/>
      <c r="GDA46" s="161"/>
      <c r="GDB46" s="164"/>
      <c r="GDC46" s="161"/>
      <c r="GDD46" s="164"/>
      <c r="GDE46" s="161"/>
      <c r="GDF46" s="164"/>
      <c r="GDG46" s="161"/>
      <c r="GDH46" s="164"/>
      <c r="GDI46" s="161"/>
      <c r="GDJ46" s="164"/>
      <c r="GDK46" s="161"/>
      <c r="GDL46" s="164"/>
      <c r="GDM46" s="161"/>
      <c r="GDN46" s="164"/>
      <c r="GDO46" s="161"/>
      <c r="GDP46" s="164"/>
      <c r="GDQ46" s="161"/>
      <c r="GDR46" s="164"/>
      <c r="GDS46" s="161"/>
      <c r="GDT46" s="164"/>
      <c r="GDU46" s="161"/>
      <c r="GDV46" s="164"/>
      <c r="GDW46" s="161"/>
      <c r="GDX46" s="164"/>
      <c r="GDY46" s="161"/>
      <c r="GDZ46" s="164"/>
      <c r="GEA46" s="161"/>
      <c r="GEB46" s="164"/>
      <c r="GEC46" s="161"/>
      <c r="GED46" s="164"/>
      <c r="GEE46" s="161"/>
      <c r="GEF46" s="164"/>
      <c r="GEG46" s="161"/>
      <c r="GEH46" s="164"/>
      <c r="GEI46" s="161"/>
      <c r="GEJ46" s="164"/>
      <c r="GEK46" s="161"/>
      <c r="GEL46" s="164"/>
      <c r="GEM46" s="161"/>
      <c r="GEN46" s="164"/>
      <c r="GEO46" s="161"/>
      <c r="GEP46" s="164"/>
      <c r="GEQ46" s="161"/>
      <c r="GER46" s="164"/>
      <c r="GES46" s="161"/>
      <c r="GET46" s="164"/>
      <c r="GEU46" s="161"/>
      <c r="GEV46" s="164"/>
      <c r="GEW46" s="161"/>
      <c r="GEX46" s="164"/>
      <c r="GEY46" s="161"/>
      <c r="GEZ46" s="164"/>
      <c r="GFA46" s="161"/>
      <c r="GFB46" s="164"/>
      <c r="GFC46" s="161"/>
      <c r="GFD46" s="164"/>
      <c r="GFE46" s="161"/>
      <c r="GFF46" s="164"/>
      <c r="GFG46" s="161"/>
      <c r="GFH46" s="164"/>
      <c r="GFI46" s="161"/>
      <c r="GFJ46" s="164"/>
      <c r="GFK46" s="161"/>
      <c r="GFL46" s="164"/>
      <c r="GFM46" s="161"/>
      <c r="GFN46" s="164"/>
      <c r="GFO46" s="161"/>
      <c r="GFP46" s="164"/>
      <c r="GFQ46" s="161"/>
      <c r="GFR46" s="164"/>
      <c r="GFS46" s="161"/>
      <c r="GFT46" s="164"/>
      <c r="GFU46" s="161"/>
      <c r="GFV46" s="164"/>
      <c r="GFW46" s="161"/>
      <c r="GFX46" s="164"/>
      <c r="GFY46" s="161"/>
      <c r="GFZ46" s="164"/>
      <c r="GGA46" s="161"/>
      <c r="GGB46" s="164"/>
      <c r="GGC46" s="161"/>
      <c r="GGD46" s="164"/>
      <c r="GGE46" s="161"/>
      <c r="GGF46" s="164"/>
      <c r="GGG46" s="161"/>
      <c r="GGH46" s="164"/>
      <c r="GGI46" s="161"/>
      <c r="GGJ46" s="164"/>
      <c r="GGK46" s="161"/>
      <c r="GGL46" s="164"/>
      <c r="GGM46" s="161"/>
      <c r="GGN46" s="164"/>
      <c r="GGO46" s="161"/>
      <c r="GGP46" s="164"/>
      <c r="GGQ46" s="161"/>
      <c r="GGR46" s="164"/>
      <c r="GGS46" s="161"/>
      <c r="GGT46" s="164"/>
      <c r="GGU46" s="161"/>
      <c r="GGV46" s="164"/>
      <c r="GGW46" s="161"/>
      <c r="GGX46" s="164"/>
      <c r="GGY46" s="161"/>
      <c r="GGZ46" s="164"/>
      <c r="GHA46" s="161"/>
      <c r="GHB46" s="164"/>
      <c r="GHC46" s="161"/>
      <c r="GHD46" s="164"/>
      <c r="GHE46" s="161"/>
      <c r="GHF46" s="164"/>
      <c r="GHG46" s="161"/>
      <c r="GHH46" s="164"/>
      <c r="GHI46" s="161"/>
      <c r="GHJ46" s="164"/>
      <c r="GHK46" s="161"/>
      <c r="GHL46" s="164"/>
      <c r="GHM46" s="161"/>
      <c r="GHN46" s="164"/>
      <c r="GHO46" s="161"/>
      <c r="GHP46" s="164"/>
      <c r="GHQ46" s="161"/>
      <c r="GHR46" s="164"/>
      <c r="GHS46" s="161"/>
      <c r="GHT46" s="164"/>
      <c r="GHU46" s="161"/>
      <c r="GHV46" s="164"/>
      <c r="GHW46" s="161"/>
      <c r="GHX46" s="164"/>
      <c r="GHY46" s="161"/>
      <c r="GHZ46" s="164"/>
      <c r="GIA46" s="161"/>
      <c r="GIB46" s="164"/>
      <c r="GIC46" s="161"/>
      <c r="GID46" s="164"/>
      <c r="GIE46" s="161"/>
      <c r="GIF46" s="164"/>
      <c r="GIG46" s="161"/>
      <c r="GIH46" s="164"/>
      <c r="GII46" s="161"/>
      <c r="GIJ46" s="164"/>
      <c r="GIK46" s="161"/>
      <c r="GIL46" s="164"/>
      <c r="GIM46" s="161"/>
      <c r="GIN46" s="164"/>
      <c r="GIO46" s="161"/>
      <c r="GIP46" s="164"/>
      <c r="GIQ46" s="161"/>
      <c r="GIR46" s="164"/>
      <c r="GIS46" s="161"/>
      <c r="GIT46" s="164"/>
      <c r="GIU46" s="161"/>
      <c r="GIV46" s="164"/>
      <c r="GIW46" s="161"/>
      <c r="GIX46" s="164"/>
      <c r="GIY46" s="161"/>
      <c r="GIZ46" s="164"/>
      <c r="GJA46" s="161"/>
      <c r="GJB46" s="164"/>
      <c r="GJC46" s="161"/>
      <c r="GJD46" s="164"/>
      <c r="GJE46" s="161"/>
      <c r="GJF46" s="164"/>
      <c r="GJG46" s="161"/>
      <c r="GJH46" s="164"/>
      <c r="GJI46" s="161"/>
      <c r="GJJ46" s="164"/>
      <c r="GJK46" s="161"/>
      <c r="GJL46" s="164"/>
      <c r="GJM46" s="161"/>
      <c r="GJN46" s="164"/>
      <c r="GJO46" s="161"/>
      <c r="GJP46" s="164"/>
      <c r="GJQ46" s="161"/>
      <c r="GJR46" s="164"/>
      <c r="GJS46" s="161"/>
      <c r="GJT46" s="164"/>
      <c r="GJU46" s="161"/>
      <c r="GJV46" s="164"/>
      <c r="GJW46" s="161"/>
      <c r="GJX46" s="164"/>
      <c r="GJY46" s="161"/>
      <c r="GJZ46" s="164"/>
      <c r="GKA46" s="161"/>
      <c r="GKB46" s="164"/>
      <c r="GKC46" s="161"/>
      <c r="GKD46" s="164"/>
      <c r="GKE46" s="161"/>
      <c r="GKF46" s="164"/>
      <c r="GKG46" s="161"/>
      <c r="GKH46" s="164"/>
      <c r="GKI46" s="161"/>
      <c r="GKJ46" s="164"/>
      <c r="GKK46" s="161"/>
      <c r="GKL46" s="164"/>
      <c r="GKM46" s="161"/>
      <c r="GKN46" s="164"/>
      <c r="GKO46" s="161"/>
      <c r="GKP46" s="164"/>
      <c r="GKQ46" s="161"/>
      <c r="GKR46" s="164"/>
      <c r="GKS46" s="161"/>
      <c r="GKT46" s="164"/>
      <c r="GKU46" s="161"/>
      <c r="GKV46" s="164"/>
      <c r="GKW46" s="161"/>
      <c r="GKX46" s="164"/>
      <c r="GKY46" s="161"/>
      <c r="GKZ46" s="164"/>
      <c r="GLA46" s="161"/>
      <c r="GLB46" s="164"/>
      <c r="GLC46" s="161"/>
      <c r="GLD46" s="164"/>
      <c r="GLE46" s="161"/>
      <c r="GLF46" s="164"/>
      <c r="GLG46" s="161"/>
      <c r="GLH46" s="164"/>
      <c r="GLI46" s="161"/>
      <c r="GLJ46" s="164"/>
      <c r="GLK46" s="161"/>
      <c r="GLL46" s="164"/>
      <c r="GLM46" s="161"/>
      <c r="GLN46" s="164"/>
      <c r="GLO46" s="161"/>
      <c r="GLP46" s="164"/>
      <c r="GLQ46" s="161"/>
      <c r="GLR46" s="164"/>
      <c r="GLS46" s="161"/>
      <c r="GLT46" s="164"/>
      <c r="GLU46" s="161"/>
      <c r="GLV46" s="164"/>
      <c r="GLW46" s="161"/>
      <c r="GLX46" s="164"/>
      <c r="GLY46" s="161"/>
      <c r="GLZ46" s="164"/>
      <c r="GMA46" s="161"/>
      <c r="GMB46" s="164"/>
      <c r="GMC46" s="161"/>
      <c r="GMD46" s="164"/>
      <c r="GME46" s="161"/>
      <c r="GMF46" s="164"/>
      <c r="GMG46" s="161"/>
      <c r="GMH46" s="164"/>
      <c r="GMI46" s="161"/>
      <c r="GMJ46" s="164"/>
      <c r="GMK46" s="161"/>
      <c r="GML46" s="164"/>
      <c r="GMM46" s="161"/>
      <c r="GMN46" s="164"/>
      <c r="GMO46" s="161"/>
      <c r="GMP46" s="164"/>
      <c r="GMQ46" s="161"/>
      <c r="GMR46" s="164"/>
      <c r="GMS46" s="161"/>
      <c r="GMT46" s="164"/>
      <c r="GMU46" s="161"/>
      <c r="GMV46" s="164"/>
      <c r="GMW46" s="161"/>
      <c r="GMX46" s="164"/>
      <c r="GMY46" s="161"/>
      <c r="GMZ46" s="164"/>
      <c r="GNA46" s="161"/>
      <c r="GNB46" s="164"/>
      <c r="GNC46" s="161"/>
      <c r="GND46" s="164"/>
      <c r="GNE46" s="161"/>
      <c r="GNF46" s="164"/>
      <c r="GNG46" s="161"/>
      <c r="GNH46" s="164"/>
      <c r="GNI46" s="161"/>
      <c r="GNJ46" s="164"/>
      <c r="GNK46" s="161"/>
      <c r="GNL46" s="164"/>
      <c r="GNM46" s="161"/>
      <c r="GNN46" s="164"/>
      <c r="GNO46" s="161"/>
      <c r="GNP46" s="164"/>
      <c r="GNQ46" s="161"/>
      <c r="GNR46" s="164"/>
      <c r="GNS46" s="161"/>
      <c r="GNT46" s="164"/>
      <c r="GNU46" s="161"/>
      <c r="GNV46" s="164"/>
      <c r="GNW46" s="161"/>
      <c r="GNX46" s="164"/>
      <c r="GNY46" s="161"/>
      <c r="GNZ46" s="164"/>
      <c r="GOA46" s="161"/>
      <c r="GOB46" s="164"/>
      <c r="GOC46" s="161"/>
      <c r="GOD46" s="164"/>
      <c r="GOE46" s="161"/>
      <c r="GOF46" s="164"/>
      <c r="GOG46" s="161"/>
      <c r="GOH46" s="164"/>
      <c r="GOI46" s="161"/>
      <c r="GOJ46" s="164"/>
      <c r="GOK46" s="161"/>
      <c r="GOL46" s="164"/>
      <c r="GOM46" s="161"/>
      <c r="GON46" s="164"/>
      <c r="GOO46" s="161"/>
      <c r="GOP46" s="164"/>
      <c r="GOQ46" s="161"/>
      <c r="GOR46" s="164"/>
      <c r="GOS46" s="161"/>
      <c r="GOT46" s="164"/>
      <c r="GOU46" s="161"/>
      <c r="GOV46" s="164"/>
      <c r="GOW46" s="161"/>
      <c r="GOX46" s="164"/>
      <c r="GOY46" s="161"/>
      <c r="GOZ46" s="164"/>
      <c r="GPA46" s="161"/>
      <c r="GPB46" s="164"/>
      <c r="GPC46" s="161"/>
      <c r="GPD46" s="164"/>
      <c r="GPE46" s="161"/>
      <c r="GPF46" s="164"/>
      <c r="GPG46" s="161"/>
      <c r="GPH46" s="164"/>
      <c r="GPI46" s="161"/>
      <c r="GPJ46" s="164"/>
      <c r="GPK46" s="161"/>
      <c r="GPL46" s="164"/>
      <c r="GPM46" s="161"/>
      <c r="GPN46" s="164"/>
      <c r="GPO46" s="161"/>
      <c r="GPP46" s="164"/>
      <c r="GPQ46" s="161"/>
      <c r="GPR46" s="164"/>
      <c r="GPS46" s="161"/>
      <c r="GPT46" s="164"/>
      <c r="GPU46" s="161"/>
      <c r="GPV46" s="164"/>
      <c r="GPW46" s="161"/>
      <c r="GPX46" s="164"/>
      <c r="GPY46" s="161"/>
      <c r="GPZ46" s="164"/>
      <c r="GQA46" s="161"/>
      <c r="GQB46" s="164"/>
      <c r="GQC46" s="161"/>
      <c r="GQD46" s="164"/>
      <c r="GQE46" s="161"/>
      <c r="GQF46" s="164"/>
      <c r="GQG46" s="161"/>
      <c r="GQH46" s="164"/>
      <c r="GQI46" s="161"/>
      <c r="GQJ46" s="164"/>
      <c r="GQK46" s="161"/>
      <c r="GQL46" s="164"/>
      <c r="GQM46" s="161"/>
      <c r="GQN46" s="164"/>
      <c r="GQO46" s="161"/>
      <c r="GQP46" s="164"/>
      <c r="GQQ46" s="161"/>
      <c r="GQR46" s="164"/>
      <c r="GQS46" s="161"/>
      <c r="GQT46" s="164"/>
      <c r="GQU46" s="161"/>
      <c r="GQV46" s="164"/>
      <c r="GQW46" s="161"/>
      <c r="GQX46" s="164"/>
      <c r="GQY46" s="161"/>
      <c r="GQZ46" s="164"/>
      <c r="GRA46" s="161"/>
      <c r="GRB46" s="164"/>
      <c r="GRC46" s="161"/>
      <c r="GRD46" s="164"/>
      <c r="GRE46" s="161"/>
      <c r="GRF46" s="164"/>
      <c r="GRG46" s="161"/>
      <c r="GRH46" s="164"/>
      <c r="GRI46" s="161"/>
      <c r="GRJ46" s="164"/>
      <c r="GRK46" s="161"/>
      <c r="GRL46" s="164"/>
      <c r="GRM46" s="161"/>
      <c r="GRN46" s="164"/>
      <c r="GRO46" s="161"/>
      <c r="GRP46" s="164"/>
      <c r="GRQ46" s="161"/>
      <c r="GRR46" s="164"/>
      <c r="GRS46" s="161"/>
      <c r="GRT46" s="164"/>
      <c r="GRU46" s="161"/>
      <c r="GRV46" s="164"/>
      <c r="GRW46" s="161"/>
      <c r="GRX46" s="164"/>
      <c r="GRY46" s="161"/>
      <c r="GRZ46" s="164"/>
      <c r="GSA46" s="161"/>
      <c r="GSB46" s="164"/>
      <c r="GSC46" s="161"/>
      <c r="GSD46" s="164"/>
      <c r="GSE46" s="161"/>
      <c r="GSF46" s="164"/>
      <c r="GSG46" s="161"/>
      <c r="GSH46" s="164"/>
      <c r="GSI46" s="161"/>
      <c r="GSJ46" s="164"/>
      <c r="GSK46" s="161"/>
      <c r="GSL46" s="164"/>
      <c r="GSM46" s="161"/>
      <c r="GSN46" s="164"/>
      <c r="GSO46" s="161"/>
      <c r="GSP46" s="164"/>
      <c r="GSQ46" s="161"/>
      <c r="GSR46" s="164"/>
      <c r="GSS46" s="161"/>
      <c r="GST46" s="164"/>
      <c r="GSU46" s="161"/>
      <c r="GSV46" s="164"/>
      <c r="GSW46" s="161"/>
      <c r="GSX46" s="164"/>
      <c r="GSY46" s="161"/>
      <c r="GSZ46" s="164"/>
      <c r="GTA46" s="161"/>
      <c r="GTB46" s="164"/>
      <c r="GTC46" s="161"/>
      <c r="GTD46" s="164"/>
      <c r="GTE46" s="161"/>
      <c r="GTF46" s="164"/>
      <c r="GTG46" s="161"/>
      <c r="GTH46" s="164"/>
      <c r="GTI46" s="161"/>
      <c r="GTJ46" s="164"/>
      <c r="GTK46" s="161"/>
      <c r="GTL46" s="164"/>
      <c r="GTM46" s="161"/>
      <c r="GTN46" s="164"/>
      <c r="GTO46" s="161"/>
      <c r="GTP46" s="164"/>
      <c r="GTQ46" s="161"/>
      <c r="GTR46" s="164"/>
      <c r="GTS46" s="161"/>
      <c r="GTT46" s="164"/>
      <c r="GTU46" s="161"/>
      <c r="GTV46" s="164"/>
      <c r="GTW46" s="161"/>
      <c r="GTX46" s="164"/>
      <c r="GTY46" s="161"/>
      <c r="GTZ46" s="164"/>
      <c r="GUA46" s="161"/>
      <c r="GUB46" s="164"/>
      <c r="GUC46" s="161"/>
      <c r="GUD46" s="164"/>
      <c r="GUE46" s="161"/>
      <c r="GUF46" s="164"/>
      <c r="GUG46" s="161"/>
      <c r="GUH46" s="164"/>
      <c r="GUI46" s="161"/>
      <c r="GUJ46" s="164"/>
      <c r="GUK46" s="161"/>
      <c r="GUL46" s="164"/>
      <c r="GUM46" s="161"/>
      <c r="GUN46" s="164"/>
      <c r="GUO46" s="161"/>
      <c r="GUP46" s="164"/>
      <c r="GUQ46" s="161"/>
      <c r="GUR46" s="164"/>
      <c r="GUS46" s="161"/>
      <c r="GUT46" s="164"/>
      <c r="GUU46" s="161"/>
      <c r="GUV46" s="164"/>
      <c r="GUW46" s="161"/>
      <c r="GUX46" s="164"/>
      <c r="GUY46" s="161"/>
      <c r="GUZ46" s="164"/>
      <c r="GVA46" s="161"/>
      <c r="GVB46" s="164"/>
      <c r="GVC46" s="161"/>
      <c r="GVD46" s="164"/>
      <c r="GVE46" s="161"/>
      <c r="GVF46" s="164"/>
      <c r="GVG46" s="161"/>
      <c r="GVH46" s="164"/>
      <c r="GVI46" s="161"/>
      <c r="GVJ46" s="164"/>
      <c r="GVK46" s="161"/>
      <c r="GVL46" s="164"/>
      <c r="GVM46" s="161"/>
      <c r="GVN46" s="164"/>
      <c r="GVO46" s="161"/>
      <c r="GVP46" s="164"/>
      <c r="GVQ46" s="161"/>
      <c r="GVR46" s="164"/>
      <c r="GVS46" s="161"/>
      <c r="GVT46" s="164"/>
      <c r="GVU46" s="161"/>
      <c r="GVV46" s="164"/>
      <c r="GVW46" s="161"/>
      <c r="GVX46" s="164"/>
      <c r="GVY46" s="161"/>
      <c r="GVZ46" s="164"/>
      <c r="GWA46" s="161"/>
      <c r="GWB46" s="164"/>
      <c r="GWC46" s="161"/>
      <c r="GWD46" s="164"/>
      <c r="GWE46" s="161"/>
      <c r="GWF46" s="164"/>
      <c r="GWG46" s="161"/>
      <c r="GWH46" s="164"/>
      <c r="GWI46" s="161"/>
      <c r="GWJ46" s="164"/>
      <c r="GWK46" s="161"/>
      <c r="GWL46" s="164"/>
      <c r="GWM46" s="161"/>
      <c r="GWN46" s="164"/>
      <c r="GWO46" s="161"/>
      <c r="GWP46" s="164"/>
      <c r="GWQ46" s="161"/>
      <c r="GWR46" s="164"/>
      <c r="GWS46" s="161"/>
      <c r="GWT46" s="164"/>
      <c r="GWU46" s="161"/>
      <c r="GWV46" s="164"/>
      <c r="GWW46" s="161"/>
      <c r="GWX46" s="164"/>
      <c r="GWY46" s="161"/>
      <c r="GWZ46" s="164"/>
      <c r="GXA46" s="161"/>
      <c r="GXB46" s="164"/>
      <c r="GXC46" s="161"/>
      <c r="GXD46" s="164"/>
      <c r="GXE46" s="161"/>
      <c r="GXF46" s="164"/>
      <c r="GXG46" s="161"/>
      <c r="GXH46" s="164"/>
      <c r="GXI46" s="161"/>
      <c r="GXJ46" s="164"/>
      <c r="GXK46" s="161"/>
      <c r="GXL46" s="164"/>
      <c r="GXM46" s="161"/>
      <c r="GXN46" s="164"/>
      <c r="GXO46" s="161"/>
      <c r="GXP46" s="164"/>
      <c r="GXQ46" s="161"/>
      <c r="GXR46" s="164"/>
      <c r="GXS46" s="161"/>
      <c r="GXT46" s="164"/>
      <c r="GXU46" s="161"/>
      <c r="GXV46" s="164"/>
      <c r="GXW46" s="161"/>
      <c r="GXX46" s="164"/>
      <c r="GXY46" s="161"/>
      <c r="GXZ46" s="164"/>
      <c r="GYA46" s="161"/>
      <c r="GYB46" s="164"/>
      <c r="GYC46" s="161"/>
      <c r="GYD46" s="164"/>
      <c r="GYE46" s="161"/>
      <c r="GYF46" s="164"/>
      <c r="GYG46" s="161"/>
      <c r="GYH46" s="164"/>
      <c r="GYI46" s="161"/>
      <c r="GYJ46" s="164"/>
      <c r="GYK46" s="161"/>
      <c r="GYL46" s="164"/>
      <c r="GYM46" s="161"/>
      <c r="GYN46" s="164"/>
      <c r="GYO46" s="161"/>
      <c r="GYP46" s="164"/>
      <c r="GYQ46" s="161"/>
      <c r="GYR46" s="164"/>
      <c r="GYS46" s="161"/>
      <c r="GYT46" s="164"/>
      <c r="GYU46" s="161"/>
      <c r="GYV46" s="164"/>
      <c r="GYW46" s="161"/>
      <c r="GYX46" s="164"/>
      <c r="GYY46" s="161"/>
      <c r="GYZ46" s="164"/>
      <c r="GZA46" s="161"/>
      <c r="GZB46" s="164"/>
      <c r="GZC46" s="161"/>
      <c r="GZD46" s="164"/>
      <c r="GZE46" s="161"/>
      <c r="GZF46" s="164"/>
      <c r="GZG46" s="161"/>
      <c r="GZH46" s="164"/>
      <c r="GZI46" s="161"/>
      <c r="GZJ46" s="164"/>
      <c r="GZK46" s="161"/>
      <c r="GZL46" s="164"/>
      <c r="GZM46" s="161"/>
      <c r="GZN46" s="164"/>
      <c r="GZO46" s="161"/>
      <c r="GZP46" s="164"/>
      <c r="GZQ46" s="161"/>
      <c r="GZR46" s="164"/>
      <c r="GZS46" s="161"/>
      <c r="GZT46" s="164"/>
      <c r="GZU46" s="161"/>
      <c r="GZV46" s="164"/>
      <c r="GZW46" s="161"/>
      <c r="GZX46" s="164"/>
      <c r="GZY46" s="161"/>
      <c r="GZZ46" s="164"/>
      <c r="HAA46" s="161"/>
      <c r="HAB46" s="164"/>
      <c r="HAC46" s="161"/>
      <c r="HAD46" s="164"/>
      <c r="HAE46" s="161"/>
      <c r="HAF46" s="164"/>
      <c r="HAG46" s="161"/>
      <c r="HAH46" s="164"/>
      <c r="HAI46" s="161"/>
      <c r="HAJ46" s="164"/>
      <c r="HAK46" s="161"/>
      <c r="HAL46" s="164"/>
      <c r="HAM46" s="161"/>
      <c r="HAN46" s="164"/>
      <c r="HAO46" s="161"/>
      <c r="HAP46" s="164"/>
      <c r="HAQ46" s="161"/>
      <c r="HAR46" s="164"/>
      <c r="HAS46" s="161"/>
      <c r="HAT46" s="164"/>
      <c r="HAU46" s="161"/>
      <c r="HAV46" s="164"/>
      <c r="HAW46" s="161"/>
      <c r="HAX46" s="164"/>
      <c r="HAY46" s="161"/>
      <c r="HAZ46" s="164"/>
      <c r="HBA46" s="161"/>
      <c r="HBB46" s="164"/>
      <c r="HBC46" s="161"/>
      <c r="HBD46" s="164"/>
      <c r="HBE46" s="161"/>
      <c r="HBF46" s="164"/>
      <c r="HBG46" s="161"/>
      <c r="HBH46" s="164"/>
      <c r="HBI46" s="161"/>
      <c r="HBJ46" s="164"/>
      <c r="HBK46" s="161"/>
      <c r="HBL46" s="164"/>
      <c r="HBM46" s="161"/>
      <c r="HBN46" s="164"/>
      <c r="HBO46" s="161"/>
      <c r="HBP46" s="164"/>
      <c r="HBQ46" s="161"/>
      <c r="HBR46" s="164"/>
      <c r="HBS46" s="161"/>
      <c r="HBT46" s="164"/>
      <c r="HBU46" s="161"/>
      <c r="HBV46" s="164"/>
      <c r="HBW46" s="161"/>
      <c r="HBX46" s="164"/>
      <c r="HBY46" s="161"/>
      <c r="HBZ46" s="164"/>
      <c r="HCA46" s="161"/>
      <c r="HCB46" s="164"/>
      <c r="HCC46" s="161"/>
      <c r="HCD46" s="164"/>
      <c r="HCE46" s="161"/>
      <c r="HCF46" s="164"/>
      <c r="HCG46" s="161"/>
      <c r="HCH46" s="164"/>
      <c r="HCI46" s="161"/>
      <c r="HCJ46" s="164"/>
      <c r="HCK46" s="161"/>
      <c r="HCL46" s="164"/>
      <c r="HCM46" s="161"/>
      <c r="HCN46" s="164"/>
      <c r="HCO46" s="161"/>
      <c r="HCP46" s="164"/>
      <c r="HCQ46" s="161"/>
      <c r="HCR46" s="164"/>
      <c r="HCS46" s="161"/>
      <c r="HCT46" s="164"/>
      <c r="HCU46" s="161"/>
      <c r="HCV46" s="164"/>
      <c r="HCW46" s="161"/>
      <c r="HCX46" s="164"/>
      <c r="HCY46" s="161"/>
      <c r="HCZ46" s="164"/>
      <c r="HDA46" s="161"/>
      <c r="HDB46" s="164"/>
      <c r="HDC46" s="161"/>
      <c r="HDD46" s="164"/>
      <c r="HDE46" s="161"/>
      <c r="HDF46" s="164"/>
      <c r="HDG46" s="161"/>
      <c r="HDH46" s="164"/>
      <c r="HDI46" s="161"/>
      <c r="HDJ46" s="164"/>
      <c r="HDK46" s="161"/>
      <c r="HDL46" s="164"/>
      <c r="HDM46" s="161"/>
      <c r="HDN46" s="164"/>
      <c r="HDO46" s="161"/>
      <c r="HDP46" s="164"/>
      <c r="HDQ46" s="161"/>
      <c r="HDR46" s="164"/>
      <c r="HDS46" s="161"/>
      <c r="HDT46" s="164"/>
      <c r="HDU46" s="161"/>
      <c r="HDV46" s="164"/>
      <c r="HDW46" s="161"/>
      <c r="HDX46" s="164"/>
      <c r="HDY46" s="161"/>
      <c r="HDZ46" s="164"/>
      <c r="HEA46" s="161"/>
      <c r="HEB46" s="164"/>
      <c r="HEC46" s="161"/>
      <c r="HED46" s="164"/>
      <c r="HEE46" s="161"/>
      <c r="HEF46" s="164"/>
      <c r="HEG46" s="161"/>
      <c r="HEH46" s="164"/>
      <c r="HEI46" s="161"/>
      <c r="HEJ46" s="164"/>
      <c r="HEK46" s="161"/>
      <c r="HEL46" s="164"/>
      <c r="HEM46" s="161"/>
      <c r="HEN46" s="164"/>
      <c r="HEO46" s="161"/>
      <c r="HEP46" s="164"/>
      <c r="HEQ46" s="161"/>
      <c r="HER46" s="164"/>
      <c r="HES46" s="161"/>
      <c r="HET46" s="164"/>
      <c r="HEU46" s="161"/>
      <c r="HEV46" s="164"/>
      <c r="HEW46" s="161"/>
      <c r="HEX46" s="164"/>
      <c r="HEY46" s="161"/>
      <c r="HEZ46" s="164"/>
      <c r="HFA46" s="161"/>
      <c r="HFB46" s="164"/>
      <c r="HFC46" s="161"/>
      <c r="HFD46" s="164"/>
      <c r="HFE46" s="161"/>
      <c r="HFF46" s="164"/>
      <c r="HFG46" s="161"/>
      <c r="HFH46" s="164"/>
      <c r="HFI46" s="161"/>
      <c r="HFJ46" s="164"/>
      <c r="HFK46" s="161"/>
      <c r="HFL46" s="164"/>
      <c r="HFM46" s="161"/>
      <c r="HFN46" s="164"/>
      <c r="HFO46" s="161"/>
      <c r="HFP46" s="164"/>
      <c r="HFQ46" s="161"/>
      <c r="HFR46" s="164"/>
      <c r="HFS46" s="161"/>
      <c r="HFT46" s="164"/>
      <c r="HFU46" s="161"/>
      <c r="HFV46" s="164"/>
      <c r="HFW46" s="161"/>
      <c r="HFX46" s="164"/>
      <c r="HFY46" s="161"/>
      <c r="HFZ46" s="164"/>
      <c r="HGA46" s="161"/>
      <c r="HGB46" s="164"/>
      <c r="HGC46" s="161"/>
      <c r="HGD46" s="164"/>
      <c r="HGE46" s="161"/>
      <c r="HGF46" s="164"/>
      <c r="HGG46" s="161"/>
      <c r="HGH46" s="164"/>
      <c r="HGI46" s="161"/>
      <c r="HGJ46" s="164"/>
      <c r="HGK46" s="161"/>
      <c r="HGL46" s="164"/>
      <c r="HGM46" s="161"/>
      <c r="HGN46" s="164"/>
      <c r="HGO46" s="161"/>
      <c r="HGP46" s="164"/>
      <c r="HGQ46" s="161"/>
      <c r="HGR46" s="164"/>
      <c r="HGS46" s="161"/>
      <c r="HGT46" s="164"/>
      <c r="HGU46" s="161"/>
      <c r="HGV46" s="164"/>
      <c r="HGW46" s="161"/>
      <c r="HGX46" s="164"/>
      <c r="HGY46" s="161"/>
      <c r="HGZ46" s="164"/>
      <c r="HHA46" s="161"/>
      <c r="HHB46" s="164"/>
      <c r="HHC46" s="161"/>
      <c r="HHD46" s="164"/>
      <c r="HHE46" s="161"/>
      <c r="HHF46" s="164"/>
      <c r="HHG46" s="161"/>
      <c r="HHH46" s="164"/>
      <c r="HHI46" s="161"/>
      <c r="HHJ46" s="164"/>
      <c r="HHK46" s="161"/>
      <c r="HHL46" s="164"/>
      <c r="HHM46" s="161"/>
      <c r="HHN46" s="164"/>
      <c r="HHO46" s="161"/>
      <c r="HHP46" s="164"/>
      <c r="HHQ46" s="161"/>
      <c r="HHR46" s="164"/>
      <c r="HHS46" s="161"/>
      <c r="HHT46" s="164"/>
      <c r="HHU46" s="161"/>
      <c r="HHV46" s="164"/>
      <c r="HHW46" s="161"/>
      <c r="HHX46" s="164"/>
      <c r="HHY46" s="161"/>
      <c r="HHZ46" s="164"/>
      <c r="HIA46" s="161"/>
      <c r="HIB46" s="164"/>
      <c r="HIC46" s="161"/>
      <c r="HID46" s="164"/>
      <c r="HIE46" s="161"/>
      <c r="HIF46" s="164"/>
      <c r="HIG46" s="161"/>
      <c r="HIH46" s="164"/>
      <c r="HII46" s="161"/>
      <c r="HIJ46" s="164"/>
      <c r="HIK46" s="161"/>
      <c r="HIL46" s="164"/>
      <c r="HIM46" s="161"/>
      <c r="HIN46" s="164"/>
      <c r="HIO46" s="161"/>
      <c r="HIP46" s="164"/>
      <c r="HIQ46" s="161"/>
      <c r="HIR46" s="164"/>
      <c r="HIS46" s="161"/>
      <c r="HIT46" s="164"/>
      <c r="HIU46" s="161"/>
      <c r="HIV46" s="164"/>
      <c r="HIW46" s="161"/>
      <c r="HIX46" s="164"/>
      <c r="HIY46" s="161"/>
      <c r="HIZ46" s="164"/>
      <c r="HJA46" s="161"/>
      <c r="HJB46" s="164"/>
      <c r="HJC46" s="161"/>
      <c r="HJD46" s="164"/>
      <c r="HJE46" s="161"/>
      <c r="HJF46" s="164"/>
      <c r="HJG46" s="161"/>
      <c r="HJH46" s="164"/>
      <c r="HJI46" s="161"/>
      <c r="HJJ46" s="164"/>
      <c r="HJK46" s="161"/>
      <c r="HJL46" s="164"/>
      <c r="HJM46" s="161"/>
      <c r="HJN46" s="164"/>
      <c r="HJO46" s="161"/>
      <c r="HJP46" s="164"/>
      <c r="HJQ46" s="161"/>
      <c r="HJR46" s="164"/>
      <c r="HJS46" s="161"/>
      <c r="HJT46" s="164"/>
      <c r="HJU46" s="161"/>
      <c r="HJV46" s="164"/>
      <c r="HJW46" s="161"/>
      <c r="HJX46" s="164"/>
      <c r="HJY46" s="161"/>
      <c r="HJZ46" s="164"/>
      <c r="HKA46" s="161"/>
      <c r="HKB46" s="164"/>
      <c r="HKC46" s="161"/>
      <c r="HKD46" s="164"/>
      <c r="HKE46" s="161"/>
      <c r="HKF46" s="164"/>
      <c r="HKG46" s="161"/>
      <c r="HKH46" s="164"/>
      <c r="HKI46" s="161"/>
      <c r="HKJ46" s="164"/>
      <c r="HKK46" s="161"/>
      <c r="HKL46" s="164"/>
      <c r="HKM46" s="161"/>
      <c r="HKN46" s="164"/>
      <c r="HKO46" s="161"/>
      <c r="HKP46" s="164"/>
      <c r="HKQ46" s="161"/>
      <c r="HKR46" s="164"/>
      <c r="HKS46" s="161"/>
      <c r="HKT46" s="164"/>
      <c r="HKU46" s="161"/>
      <c r="HKV46" s="164"/>
      <c r="HKW46" s="161"/>
      <c r="HKX46" s="164"/>
      <c r="HKY46" s="161"/>
      <c r="HKZ46" s="164"/>
      <c r="HLA46" s="161"/>
      <c r="HLB46" s="164"/>
      <c r="HLC46" s="161"/>
      <c r="HLD46" s="164"/>
      <c r="HLE46" s="161"/>
      <c r="HLF46" s="164"/>
      <c r="HLG46" s="161"/>
      <c r="HLH46" s="164"/>
      <c r="HLI46" s="161"/>
      <c r="HLJ46" s="164"/>
      <c r="HLK46" s="161"/>
      <c r="HLL46" s="164"/>
      <c r="HLM46" s="161"/>
      <c r="HLN46" s="164"/>
      <c r="HLO46" s="161"/>
      <c r="HLP46" s="164"/>
      <c r="HLQ46" s="161"/>
      <c r="HLR46" s="164"/>
      <c r="HLS46" s="161"/>
      <c r="HLT46" s="164"/>
      <c r="HLU46" s="161"/>
      <c r="HLV46" s="164"/>
      <c r="HLW46" s="161"/>
      <c r="HLX46" s="164"/>
      <c r="HLY46" s="161"/>
      <c r="HLZ46" s="164"/>
      <c r="HMA46" s="161"/>
      <c r="HMB46" s="164"/>
      <c r="HMC46" s="161"/>
      <c r="HMD46" s="164"/>
      <c r="HME46" s="161"/>
      <c r="HMF46" s="164"/>
      <c r="HMG46" s="161"/>
      <c r="HMH46" s="164"/>
      <c r="HMI46" s="161"/>
      <c r="HMJ46" s="164"/>
      <c r="HMK46" s="161"/>
      <c r="HML46" s="164"/>
      <c r="HMM46" s="161"/>
      <c r="HMN46" s="164"/>
      <c r="HMO46" s="161"/>
      <c r="HMP46" s="164"/>
      <c r="HMQ46" s="161"/>
      <c r="HMR46" s="164"/>
      <c r="HMS46" s="161"/>
      <c r="HMT46" s="164"/>
      <c r="HMU46" s="161"/>
      <c r="HMV46" s="164"/>
      <c r="HMW46" s="161"/>
      <c r="HMX46" s="164"/>
      <c r="HMY46" s="161"/>
      <c r="HMZ46" s="164"/>
      <c r="HNA46" s="161"/>
      <c r="HNB46" s="164"/>
      <c r="HNC46" s="161"/>
      <c r="HND46" s="164"/>
      <c r="HNE46" s="161"/>
      <c r="HNF46" s="164"/>
      <c r="HNG46" s="161"/>
      <c r="HNH46" s="164"/>
      <c r="HNI46" s="161"/>
      <c r="HNJ46" s="164"/>
      <c r="HNK46" s="161"/>
      <c r="HNL46" s="164"/>
      <c r="HNM46" s="161"/>
      <c r="HNN46" s="164"/>
      <c r="HNO46" s="161"/>
      <c r="HNP46" s="164"/>
      <c r="HNQ46" s="161"/>
      <c r="HNR46" s="164"/>
      <c r="HNS46" s="161"/>
      <c r="HNT46" s="164"/>
      <c r="HNU46" s="161"/>
      <c r="HNV46" s="164"/>
      <c r="HNW46" s="161"/>
      <c r="HNX46" s="164"/>
      <c r="HNY46" s="161"/>
      <c r="HNZ46" s="164"/>
      <c r="HOA46" s="161"/>
      <c r="HOB46" s="164"/>
      <c r="HOC46" s="161"/>
      <c r="HOD46" s="164"/>
      <c r="HOE46" s="161"/>
      <c r="HOF46" s="164"/>
      <c r="HOG46" s="161"/>
      <c r="HOH46" s="164"/>
      <c r="HOI46" s="161"/>
      <c r="HOJ46" s="164"/>
      <c r="HOK46" s="161"/>
      <c r="HOL46" s="164"/>
      <c r="HOM46" s="161"/>
      <c r="HON46" s="164"/>
      <c r="HOO46" s="161"/>
      <c r="HOP46" s="164"/>
      <c r="HOQ46" s="161"/>
      <c r="HOR46" s="164"/>
      <c r="HOS46" s="161"/>
      <c r="HOT46" s="164"/>
      <c r="HOU46" s="161"/>
      <c r="HOV46" s="164"/>
      <c r="HOW46" s="161"/>
      <c r="HOX46" s="164"/>
      <c r="HOY46" s="161"/>
      <c r="HOZ46" s="164"/>
      <c r="HPA46" s="161"/>
      <c r="HPB46" s="164"/>
      <c r="HPC46" s="161"/>
      <c r="HPD46" s="164"/>
      <c r="HPE46" s="161"/>
      <c r="HPF46" s="164"/>
      <c r="HPG46" s="161"/>
      <c r="HPH46" s="164"/>
      <c r="HPI46" s="161"/>
      <c r="HPJ46" s="164"/>
      <c r="HPK46" s="161"/>
      <c r="HPL46" s="164"/>
      <c r="HPM46" s="161"/>
      <c r="HPN46" s="164"/>
      <c r="HPO46" s="161"/>
      <c r="HPP46" s="164"/>
      <c r="HPQ46" s="161"/>
      <c r="HPR46" s="164"/>
      <c r="HPS46" s="161"/>
      <c r="HPT46" s="164"/>
      <c r="HPU46" s="161"/>
      <c r="HPV46" s="164"/>
      <c r="HPW46" s="161"/>
      <c r="HPX46" s="164"/>
      <c r="HPY46" s="161"/>
      <c r="HPZ46" s="164"/>
      <c r="HQA46" s="161"/>
      <c r="HQB46" s="164"/>
      <c r="HQC46" s="161"/>
      <c r="HQD46" s="164"/>
      <c r="HQE46" s="161"/>
      <c r="HQF46" s="164"/>
      <c r="HQG46" s="161"/>
      <c r="HQH46" s="164"/>
      <c r="HQI46" s="161"/>
      <c r="HQJ46" s="164"/>
      <c r="HQK46" s="161"/>
      <c r="HQL46" s="164"/>
      <c r="HQM46" s="161"/>
      <c r="HQN46" s="164"/>
      <c r="HQO46" s="161"/>
      <c r="HQP46" s="164"/>
      <c r="HQQ46" s="161"/>
      <c r="HQR46" s="164"/>
      <c r="HQS46" s="161"/>
      <c r="HQT46" s="164"/>
      <c r="HQU46" s="161"/>
      <c r="HQV46" s="164"/>
      <c r="HQW46" s="161"/>
      <c r="HQX46" s="164"/>
      <c r="HQY46" s="161"/>
      <c r="HQZ46" s="164"/>
      <c r="HRA46" s="161"/>
      <c r="HRB46" s="164"/>
      <c r="HRC46" s="161"/>
      <c r="HRD46" s="164"/>
      <c r="HRE46" s="161"/>
      <c r="HRF46" s="164"/>
      <c r="HRG46" s="161"/>
      <c r="HRH46" s="164"/>
      <c r="HRI46" s="161"/>
      <c r="HRJ46" s="164"/>
      <c r="HRK46" s="161"/>
      <c r="HRL46" s="164"/>
      <c r="HRM46" s="161"/>
      <c r="HRN46" s="164"/>
      <c r="HRO46" s="161"/>
      <c r="HRP46" s="164"/>
      <c r="HRQ46" s="161"/>
      <c r="HRR46" s="164"/>
      <c r="HRS46" s="161"/>
      <c r="HRT46" s="164"/>
      <c r="HRU46" s="161"/>
      <c r="HRV46" s="164"/>
      <c r="HRW46" s="161"/>
      <c r="HRX46" s="164"/>
      <c r="HRY46" s="161"/>
      <c r="HRZ46" s="164"/>
      <c r="HSA46" s="161"/>
      <c r="HSB46" s="164"/>
      <c r="HSC46" s="161"/>
      <c r="HSD46" s="164"/>
      <c r="HSE46" s="161"/>
      <c r="HSF46" s="164"/>
      <c r="HSG46" s="161"/>
      <c r="HSH46" s="164"/>
      <c r="HSI46" s="161"/>
      <c r="HSJ46" s="164"/>
      <c r="HSK46" s="161"/>
      <c r="HSL46" s="164"/>
      <c r="HSM46" s="161"/>
      <c r="HSN46" s="164"/>
      <c r="HSO46" s="161"/>
      <c r="HSP46" s="164"/>
      <c r="HSQ46" s="161"/>
      <c r="HSR46" s="164"/>
      <c r="HSS46" s="161"/>
      <c r="HST46" s="164"/>
      <c r="HSU46" s="161"/>
      <c r="HSV46" s="164"/>
      <c r="HSW46" s="161"/>
      <c r="HSX46" s="164"/>
      <c r="HSY46" s="161"/>
      <c r="HSZ46" s="164"/>
      <c r="HTA46" s="161"/>
      <c r="HTB46" s="164"/>
      <c r="HTC46" s="161"/>
      <c r="HTD46" s="164"/>
      <c r="HTE46" s="161"/>
      <c r="HTF46" s="164"/>
      <c r="HTG46" s="161"/>
      <c r="HTH46" s="164"/>
      <c r="HTI46" s="161"/>
      <c r="HTJ46" s="164"/>
      <c r="HTK46" s="161"/>
      <c r="HTL46" s="164"/>
      <c r="HTM46" s="161"/>
      <c r="HTN46" s="164"/>
      <c r="HTO46" s="161"/>
      <c r="HTP46" s="164"/>
      <c r="HTQ46" s="161"/>
      <c r="HTR46" s="164"/>
      <c r="HTS46" s="161"/>
      <c r="HTT46" s="164"/>
      <c r="HTU46" s="161"/>
      <c r="HTV46" s="164"/>
      <c r="HTW46" s="161"/>
      <c r="HTX46" s="164"/>
      <c r="HTY46" s="161"/>
      <c r="HTZ46" s="164"/>
      <c r="HUA46" s="161"/>
      <c r="HUB46" s="164"/>
      <c r="HUC46" s="161"/>
      <c r="HUD46" s="164"/>
      <c r="HUE46" s="161"/>
      <c r="HUF46" s="164"/>
      <c r="HUG46" s="161"/>
      <c r="HUH46" s="164"/>
      <c r="HUI46" s="161"/>
      <c r="HUJ46" s="164"/>
      <c r="HUK46" s="161"/>
      <c r="HUL46" s="164"/>
      <c r="HUM46" s="161"/>
      <c r="HUN46" s="164"/>
      <c r="HUO46" s="161"/>
      <c r="HUP46" s="164"/>
      <c r="HUQ46" s="161"/>
      <c r="HUR46" s="164"/>
      <c r="HUS46" s="161"/>
      <c r="HUT46" s="164"/>
      <c r="HUU46" s="161"/>
      <c r="HUV46" s="164"/>
      <c r="HUW46" s="161"/>
      <c r="HUX46" s="164"/>
      <c r="HUY46" s="161"/>
      <c r="HUZ46" s="164"/>
      <c r="HVA46" s="161"/>
      <c r="HVB46" s="164"/>
      <c r="HVC46" s="161"/>
      <c r="HVD46" s="164"/>
      <c r="HVE46" s="161"/>
      <c r="HVF46" s="164"/>
      <c r="HVG46" s="161"/>
      <c r="HVH46" s="164"/>
      <c r="HVI46" s="161"/>
      <c r="HVJ46" s="164"/>
      <c r="HVK46" s="161"/>
      <c r="HVL46" s="164"/>
      <c r="HVM46" s="161"/>
      <c r="HVN46" s="164"/>
      <c r="HVO46" s="161"/>
      <c r="HVP46" s="164"/>
      <c r="HVQ46" s="161"/>
      <c r="HVR46" s="164"/>
      <c r="HVS46" s="161"/>
      <c r="HVT46" s="164"/>
      <c r="HVU46" s="161"/>
      <c r="HVV46" s="164"/>
      <c r="HVW46" s="161"/>
      <c r="HVX46" s="164"/>
      <c r="HVY46" s="161"/>
      <c r="HVZ46" s="164"/>
      <c r="HWA46" s="161"/>
      <c r="HWB46" s="164"/>
      <c r="HWC46" s="161"/>
      <c r="HWD46" s="164"/>
      <c r="HWE46" s="161"/>
      <c r="HWF46" s="164"/>
      <c r="HWG46" s="161"/>
      <c r="HWH46" s="164"/>
      <c r="HWI46" s="161"/>
      <c r="HWJ46" s="164"/>
      <c r="HWK46" s="161"/>
      <c r="HWL46" s="164"/>
      <c r="HWM46" s="161"/>
      <c r="HWN46" s="164"/>
      <c r="HWO46" s="161"/>
      <c r="HWP46" s="164"/>
      <c r="HWQ46" s="161"/>
      <c r="HWR46" s="164"/>
      <c r="HWS46" s="161"/>
      <c r="HWT46" s="164"/>
      <c r="HWU46" s="161"/>
      <c r="HWV46" s="164"/>
      <c r="HWW46" s="161"/>
      <c r="HWX46" s="164"/>
      <c r="HWY46" s="161"/>
      <c r="HWZ46" s="164"/>
      <c r="HXA46" s="161"/>
      <c r="HXB46" s="164"/>
      <c r="HXC46" s="161"/>
      <c r="HXD46" s="164"/>
      <c r="HXE46" s="161"/>
      <c r="HXF46" s="164"/>
      <c r="HXG46" s="161"/>
      <c r="HXH46" s="164"/>
      <c r="HXI46" s="161"/>
      <c r="HXJ46" s="164"/>
      <c r="HXK46" s="161"/>
      <c r="HXL46" s="164"/>
      <c r="HXM46" s="161"/>
      <c r="HXN46" s="164"/>
      <c r="HXO46" s="161"/>
      <c r="HXP46" s="164"/>
      <c r="HXQ46" s="161"/>
      <c r="HXR46" s="164"/>
      <c r="HXS46" s="161"/>
      <c r="HXT46" s="164"/>
      <c r="HXU46" s="161"/>
      <c r="HXV46" s="164"/>
      <c r="HXW46" s="161"/>
      <c r="HXX46" s="164"/>
      <c r="HXY46" s="161"/>
      <c r="HXZ46" s="164"/>
      <c r="HYA46" s="161"/>
      <c r="HYB46" s="164"/>
      <c r="HYC46" s="161"/>
      <c r="HYD46" s="164"/>
      <c r="HYE46" s="161"/>
      <c r="HYF46" s="164"/>
      <c r="HYG46" s="161"/>
      <c r="HYH46" s="164"/>
      <c r="HYI46" s="161"/>
      <c r="HYJ46" s="164"/>
      <c r="HYK46" s="161"/>
      <c r="HYL46" s="164"/>
      <c r="HYM46" s="161"/>
      <c r="HYN46" s="164"/>
      <c r="HYO46" s="161"/>
      <c r="HYP46" s="164"/>
      <c r="HYQ46" s="161"/>
      <c r="HYR46" s="164"/>
      <c r="HYS46" s="161"/>
      <c r="HYT46" s="164"/>
      <c r="HYU46" s="161"/>
      <c r="HYV46" s="164"/>
      <c r="HYW46" s="161"/>
      <c r="HYX46" s="164"/>
      <c r="HYY46" s="161"/>
      <c r="HYZ46" s="164"/>
      <c r="HZA46" s="161"/>
      <c r="HZB46" s="164"/>
      <c r="HZC46" s="161"/>
      <c r="HZD46" s="164"/>
      <c r="HZE46" s="161"/>
      <c r="HZF46" s="164"/>
      <c r="HZG46" s="161"/>
      <c r="HZH46" s="164"/>
      <c r="HZI46" s="161"/>
      <c r="HZJ46" s="164"/>
      <c r="HZK46" s="161"/>
      <c r="HZL46" s="164"/>
      <c r="HZM46" s="161"/>
      <c r="HZN46" s="164"/>
      <c r="HZO46" s="161"/>
      <c r="HZP46" s="164"/>
      <c r="HZQ46" s="161"/>
      <c r="HZR46" s="164"/>
      <c r="HZS46" s="161"/>
      <c r="HZT46" s="164"/>
      <c r="HZU46" s="161"/>
      <c r="HZV46" s="164"/>
      <c r="HZW46" s="161"/>
      <c r="HZX46" s="164"/>
      <c r="HZY46" s="161"/>
      <c r="HZZ46" s="164"/>
      <c r="IAA46" s="161"/>
      <c r="IAB46" s="164"/>
      <c r="IAC46" s="161"/>
      <c r="IAD46" s="164"/>
      <c r="IAE46" s="161"/>
      <c r="IAF46" s="164"/>
      <c r="IAG46" s="161"/>
      <c r="IAH46" s="164"/>
      <c r="IAI46" s="161"/>
      <c r="IAJ46" s="164"/>
      <c r="IAK46" s="161"/>
      <c r="IAL46" s="164"/>
      <c r="IAM46" s="161"/>
      <c r="IAN46" s="164"/>
      <c r="IAO46" s="161"/>
      <c r="IAP46" s="164"/>
      <c r="IAQ46" s="161"/>
      <c r="IAR46" s="164"/>
      <c r="IAS46" s="161"/>
      <c r="IAT46" s="164"/>
      <c r="IAU46" s="161"/>
      <c r="IAV46" s="164"/>
      <c r="IAW46" s="161"/>
      <c r="IAX46" s="164"/>
      <c r="IAY46" s="161"/>
      <c r="IAZ46" s="164"/>
      <c r="IBA46" s="161"/>
      <c r="IBB46" s="164"/>
      <c r="IBC46" s="161"/>
      <c r="IBD46" s="164"/>
      <c r="IBE46" s="161"/>
      <c r="IBF46" s="164"/>
      <c r="IBG46" s="161"/>
      <c r="IBH46" s="164"/>
      <c r="IBI46" s="161"/>
      <c r="IBJ46" s="164"/>
      <c r="IBK46" s="161"/>
      <c r="IBL46" s="164"/>
      <c r="IBM46" s="161"/>
      <c r="IBN46" s="164"/>
      <c r="IBO46" s="161"/>
      <c r="IBP46" s="164"/>
      <c r="IBQ46" s="161"/>
      <c r="IBR46" s="164"/>
      <c r="IBS46" s="161"/>
      <c r="IBT46" s="164"/>
      <c r="IBU46" s="161"/>
      <c r="IBV46" s="164"/>
      <c r="IBW46" s="161"/>
      <c r="IBX46" s="164"/>
      <c r="IBY46" s="161"/>
      <c r="IBZ46" s="164"/>
      <c r="ICA46" s="161"/>
      <c r="ICB46" s="164"/>
      <c r="ICC46" s="161"/>
      <c r="ICD46" s="164"/>
      <c r="ICE46" s="161"/>
      <c r="ICF46" s="164"/>
      <c r="ICG46" s="161"/>
      <c r="ICH46" s="164"/>
      <c r="ICI46" s="161"/>
      <c r="ICJ46" s="164"/>
      <c r="ICK46" s="161"/>
      <c r="ICL46" s="164"/>
      <c r="ICM46" s="161"/>
      <c r="ICN46" s="164"/>
      <c r="ICO46" s="161"/>
      <c r="ICP46" s="164"/>
      <c r="ICQ46" s="161"/>
      <c r="ICR46" s="164"/>
      <c r="ICS46" s="161"/>
      <c r="ICT46" s="164"/>
      <c r="ICU46" s="161"/>
      <c r="ICV46" s="164"/>
      <c r="ICW46" s="161"/>
      <c r="ICX46" s="164"/>
      <c r="ICY46" s="161"/>
      <c r="ICZ46" s="164"/>
      <c r="IDA46" s="161"/>
      <c r="IDB46" s="164"/>
      <c r="IDC46" s="161"/>
      <c r="IDD46" s="164"/>
      <c r="IDE46" s="161"/>
      <c r="IDF46" s="164"/>
      <c r="IDG46" s="161"/>
      <c r="IDH46" s="164"/>
      <c r="IDI46" s="161"/>
      <c r="IDJ46" s="164"/>
      <c r="IDK46" s="161"/>
      <c r="IDL46" s="164"/>
      <c r="IDM46" s="161"/>
      <c r="IDN46" s="164"/>
      <c r="IDO46" s="161"/>
      <c r="IDP46" s="164"/>
      <c r="IDQ46" s="161"/>
      <c r="IDR46" s="164"/>
      <c r="IDS46" s="161"/>
      <c r="IDT46" s="164"/>
      <c r="IDU46" s="161"/>
      <c r="IDV46" s="164"/>
      <c r="IDW46" s="161"/>
      <c r="IDX46" s="164"/>
      <c r="IDY46" s="161"/>
      <c r="IDZ46" s="164"/>
      <c r="IEA46" s="161"/>
      <c r="IEB46" s="164"/>
      <c r="IEC46" s="161"/>
      <c r="IED46" s="164"/>
      <c r="IEE46" s="161"/>
      <c r="IEF46" s="164"/>
      <c r="IEG46" s="161"/>
      <c r="IEH46" s="164"/>
      <c r="IEI46" s="161"/>
      <c r="IEJ46" s="164"/>
      <c r="IEK46" s="161"/>
      <c r="IEL46" s="164"/>
      <c r="IEM46" s="161"/>
      <c r="IEN46" s="164"/>
      <c r="IEO46" s="161"/>
      <c r="IEP46" s="164"/>
      <c r="IEQ46" s="161"/>
      <c r="IER46" s="164"/>
      <c r="IES46" s="161"/>
      <c r="IET46" s="164"/>
      <c r="IEU46" s="161"/>
      <c r="IEV46" s="164"/>
      <c r="IEW46" s="161"/>
      <c r="IEX46" s="164"/>
      <c r="IEY46" s="161"/>
      <c r="IEZ46" s="164"/>
      <c r="IFA46" s="161"/>
      <c r="IFB46" s="164"/>
      <c r="IFC46" s="161"/>
      <c r="IFD46" s="164"/>
      <c r="IFE46" s="161"/>
      <c r="IFF46" s="164"/>
      <c r="IFG46" s="161"/>
      <c r="IFH46" s="164"/>
      <c r="IFI46" s="161"/>
      <c r="IFJ46" s="164"/>
      <c r="IFK46" s="161"/>
      <c r="IFL46" s="164"/>
      <c r="IFM46" s="161"/>
      <c r="IFN46" s="164"/>
      <c r="IFO46" s="161"/>
      <c r="IFP46" s="164"/>
      <c r="IFQ46" s="161"/>
      <c r="IFR46" s="164"/>
      <c r="IFS46" s="161"/>
      <c r="IFT46" s="164"/>
      <c r="IFU46" s="161"/>
      <c r="IFV46" s="164"/>
      <c r="IFW46" s="161"/>
      <c r="IFX46" s="164"/>
      <c r="IFY46" s="161"/>
      <c r="IFZ46" s="164"/>
      <c r="IGA46" s="161"/>
      <c r="IGB46" s="164"/>
      <c r="IGC46" s="161"/>
      <c r="IGD46" s="164"/>
      <c r="IGE46" s="161"/>
      <c r="IGF46" s="164"/>
      <c r="IGG46" s="161"/>
      <c r="IGH46" s="164"/>
      <c r="IGI46" s="161"/>
      <c r="IGJ46" s="164"/>
      <c r="IGK46" s="161"/>
      <c r="IGL46" s="164"/>
      <c r="IGM46" s="161"/>
      <c r="IGN46" s="164"/>
      <c r="IGO46" s="161"/>
      <c r="IGP46" s="164"/>
      <c r="IGQ46" s="161"/>
      <c r="IGR46" s="164"/>
      <c r="IGS46" s="161"/>
      <c r="IGT46" s="164"/>
      <c r="IGU46" s="161"/>
      <c r="IGV46" s="164"/>
      <c r="IGW46" s="161"/>
      <c r="IGX46" s="164"/>
      <c r="IGY46" s="161"/>
      <c r="IGZ46" s="164"/>
      <c r="IHA46" s="161"/>
      <c r="IHB46" s="164"/>
      <c r="IHC46" s="161"/>
      <c r="IHD46" s="164"/>
      <c r="IHE46" s="161"/>
      <c r="IHF46" s="164"/>
      <c r="IHG46" s="161"/>
      <c r="IHH46" s="164"/>
      <c r="IHI46" s="161"/>
      <c r="IHJ46" s="164"/>
      <c r="IHK46" s="161"/>
      <c r="IHL46" s="164"/>
      <c r="IHM46" s="161"/>
      <c r="IHN46" s="164"/>
      <c r="IHO46" s="161"/>
      <c r="IHP46" s="164"/>
      <c r="IHQ46" s="161"/>
      <c r="IHR46" s="164"/>
      <c r="IHS46" s="161"/>
      <c r="IHT46" s="164"/>
      <c r="IHU46" s="161"/>
      <c r="IHV46" s="164"/>
      <c r="IHW46" s="161"/>
      <c r="IHX46" s="164"/>
      <c r="IHY46" s="161"/>
      <c r="IHZ46" s="164"/>
      <c r="IIA46" s="161"/>
      <c r="IIB46" s="164"/>
      <c r="IIC46" s="161"/>
      <c r="IID46" s="164"/>
      <c r="IIE46" s="161"/>
      <c r="IIF46" s="164"/>
      <c r="IIG46" s="161"/>
      <c r="IIH46" s="164"/>
      <c r="III46" s="161"/>
      <c r="IIJ46" s="164"/>
      <c r="IIK46" s="161"/>
      <c r="IIL46" s="164"/>
      <c r="IIM46" s="161"/>
      <c r="IIN46" s="164"/>
      <c r="IIO46" s="161"/>
      <c r="IIP46" s="164"/>
      <c r="IIQ46" s="161"/>
      <c r="IIR46" s="164"/>
      <c r="IIS46" s="161"/>
      <c r="IIT46" s="164"/>
      <c r="IIU46" s="161"/>
      <c r="IIV46" s="164"/>
      <c r="IIW46" s="161"/>
      <c r="IIX46" s="164"/>
      <c r="IIY46" s="161"/>
      <c r="IIZ46" s="164"/>
      <c r="IJA46" s="161"/>
      <c r="IJB46" s="164"/>
      <c r="IJC46" s="161"/>
      <c r="IJD46" s="164"/>
      <c r="IJE46" s="161"/>
      <c r="IJF46" s="164"/>
      <c r="IJG46" s="161"/>
      <c r="IJH46" s="164"/>
      <c r="IJI46" s="161"/>
      <c r="IJJ46" s="164"/>
      <c r="IJK46" s="161"/>
      <c r="IJL46" s="164"/>
      <c r="IJM46" s="161"/>
      <c r="IJN46" s="164"/>
      <c r="IJO46" s="161"/>
      <c r="IJP46" s="164"/>
      <c r="IJQ46" s="161"/>
      <c r="IJR46" s="164"/>
      <c r="IJS46" s="161"/>
      <c r="IJT46" s="164"/>
      <c r="IJU46" s="161"/>
      <c r="IJV46" s="164"/>
      <c r="IJW46" s="161"/>
      <c r="IJX46" s="164"/>
      <c r="IJY46" s="161"/>
      <c r="IJZ46" s="164"/>
      <c r="IKA46" s="161"/>
      <c r="IKB46" s="164"/>
      <c r="IKC46" s="161"/>
      <c r="IKD46" s="164"/>
      <c r="IKE46" s="161"/>
      <c r="IKF46" s="164"/>
      <c r="IKG46" s="161"/>
      <c r="IKH46" s="164"/>
      <c r="IKI46" s="161"/>
      <c r="IKJ46" s="164"/>
      <c r="IKK46" s="161"/>
      <c r="IKL46" s="164"/>
      <c r="IKM46" s="161"/>
      <c r="IKN46" s="164"/>
      <c r="IKO46" s="161"/>
      <c r="IKP46" s="164"/>
      <c r="IKQ46" s="161"/>
      <c r="IKR46" s="164"/>
      <c r="IKS46" s="161"/>
      <c r="IKT46" s="164"/>
      <c r="IKU46" s="161"/>
      <c r="IKV46" s="164"/>
      <c r="IKW46" s="161"/>
      <c r="IKX46" s="164"/>
      <c r="IKY46" s="161"/>
      <c r="IKZ46" s="164"/>
      <c r="ILA46" s="161"/>
      <c r="ILB46" s="164"/>
      <c r="ILC46" s="161"/>
      <c r="ILD46" s="164"/>
      <c r="ILE46" s="161"/>
      <c r="ILF46" s="164"/>
      <c r="ILG46" s="161"/>
      <c r="ILH46" s="164"/>
      <c r="ILI46" s="161"/>
      <c r="ILJ46" s="164"/>
      <c r="ILK46" s="161"/>
      <c r="ILL46" s="164"/>
      <c r="ILM46" s="161"/>
      <c r="ILN46" s="164"/>
      <c r="ILO46" s="161"/>
      <c r="ILP46" s="164"/>
      <c r="ILQ46" s="161"/>
      <c r="ILR46" s="164"/>
      <c r="ILS46" s="161"/>
      <c r="ILT46" s="164"/>
      <c r="ILU46" s="161"/>
      <c r="ILV46" s="164"/>
      <c r="ILW46" s="161"/>
      <c r="ILX46" s="164"/>
      <c r="ILY46" s="161"/>
      <c r="ILZ46" s="164"/>
      <c r="IMA46" s="161"/>
      <c r="IMB46" s="164"/>
      <c r="IMC46" s="161"/>
      <c r="IMD46" s="164"/>
      <c r="IME46" s="161"/>
      <c r="IMF46" s="164"/>
      <c r="IMG46" s="161"/>
      <c r="IMH46" s="164"/>
      <c r="IMI46" s="161"/>
      <c r="IMJ46" s="164"/>
      <c r="IMK46" s="161"/>
      <c r="IML46" s="164"/>
      <c r="IMM46" s="161"/>
      <c r="IMN46" s="164"/>
      <c r="IMO46" s="161"/>
      <c r="IMP46" s="164"/>
      <c r="IMQ46" s="161"/>
      <c r="IMR46" s="164"/>
      <c r="IMS46" s="161"/>
      <c r="IMT46" s="164"/>
      <c r="IMU46" s="161"/>
      <c r="IMV46" s="164"/>
      <c r="IMW46" s="161"/>
      <c r="IMX46" s="164"/>
      <c r="IMY46" s="161"/>
      <c r="IMZ46" s="164"/>
      <c r="INA46" s="161"/>
      <c r="INB46" s="164"/>
      <c r="INC46" s="161"/>
      <c r="IND46" s="164"/>
      <c r="INE46" s="161"/>
      <c r="INF46" s="164"/>
      <c r="ING46" s="161"/>
      <c r="INH46" s="164"/>
      <c r="INI46" s="161"/>
      <c r="INJ46" s="164"/>
      <c r="INK46" s="161"/>
      <c r="INL46" s="164"/>
      <c r="INM46" s="161"/>
      <c r="INN46" s="164"/>
      <c r="INO46" s="161"/>
      <c r="INP46" s="164"/>
      <c r="INQ46" s="161"/>
      <c r="INR46" s="164"/>
      <c r="INS46" s="161"/>
      <c r="INT46" s="164"/>
      <c r="INU46" s="161"/>
      <c r="INV46" s="164"/>
      <c r="INW46" s="161"/>
      <c r="INX46" s="164"/>
      <c r="INY46" s="161"/>
      <c r="INZ46" s="164"/>
      <c r="IOA46" s="161"/>
      <c r="IOB46" s="164"/>
      <c r="IOC46" s="161"/>
      <c r="IOD46" s="164"/>
      <c r="IOE46" s="161"/>
      <c r="IOF46" s="164"/>
      <c r="IOG46" s="161"/>
      <c r="IOH46" s="164"/>
      <c r="IOI46" s="161"/>
      <c r="IOJ46" s="164"/>
      <c r="IOK46" s="161"/>
      <c r="IOL46" s="164"/>
      <c r="IOM46" s="161"/>
      <c r="ION46" s="164"/>
      <c r="IOO46" s="161"/>
      <c r="IOP46" s="164"/>
      <c r="IOQ46" s="161"/>
      <c r="IOR46" s="164"/>
      <c r="IOS46" s="161"/>
      <c r="IOT46" s="164"/>
      <c r="IOU46" s="161"/>
      <c r="IOV46" s="164"/>
      <c r="IOW46" s="161"/>
      <c r="IOX46" s="164"/>
      <c r="IOY46" s="161"/>
      <c r="IOZ46" s="164"/>
      <c r="IPA46" s="161"/>
      <c r="IPB46" s="164"/>
      <c r="IPC46" s="161"/>
      <c r="IPD46" s="164"/>
      <c r="IPE46" s="161"/>
      <c r="IPF46" s="164"/>
      <c r="IPG46" s="161"/>
      <c r="IPH46" s="164"/>
      <c r="IPI46" s="161"/>
      <c r="IPJ46" s="164"/>
      <c r="IPK46" s="161"/>
      <c r="IPL46" s="164"/>
      <c r="IPM46" s="161"/>
      <c r="IPN46" s="164"/>
      <c r="IPO46" s="161"/>
      <c r="IPP46" s="164"/>
      <c r="IPQ46" s="161"/>
      <c r="IPR46" s="164"/>
      <c r="IPS46" s="161"/>
      <c r="IPT46" s="164"/>
      <c r="IPU46" s="161"/>
      <c r="IPV46" s="164"/>
      <c r="IPW46" s="161"/>
      <c r="IPX46" s="164"/>
      <c r="IPY46" s="161"/>
      <c r="IPZ46" s="164"/>
      <c r="IQA46" s="161"/>
      <c r="IQB46" s="164"/>
      <c r="IQC46" s="161"/>
      <c r="IQD46" s="164"/>
      <c r="IQE46" s="161"/>
      <c r="IQF46" s="164"/>
      <c r="IQG46" s="161"/>
      <c r="IQH46" s="164"/>
      <c r="IQI46" s="161"/>
      <c r="IQJ46" s="164"/>
      <c r="IQK46" s="161"/>
      <c r="IQL46" s="164"/>
      <c r="IQM46" s="161"/>
      <c r="IQN46" s="164"/>
      <c r="IQO46" s="161"/>
      <c r="IQP46" s="164"/>
      <c r="IQQ46" s="161"/>
      <c r="IQR46" s="164"/>
      <c r="IQS46" s="161"/>
      <c r="IQT46" s="164"/>
      <c r="IQU46" s="161"/>
      <c r="IQV46" s="164"/>
      <c r="IQW46" s="161"/>
      <c r="IQX46" s="164"/>
      <c r="IQY46" s="161"/>
      <c r="IQZ46" s="164"/>
      <c r="IRA46" s="161"/>
      <c r="IRB46" s="164"/>
      <c r="IRC46" s="161"/>
      <c r="IRD46" s="164"/>
      <c r="IRE46" s="161"/>
      <c r="IRF46" s="164"/>
      <c r="IRG46" s="161"/>
      <c r="IRH46" s="164"/>
      <c r="IRI46" s="161"/>
      <c r="IRJ46" s="164"/>
      <c r="IRK46" s="161"/>
      <c r="IRL46" s="164"/>
      <c r="IRM46" s="161"/>
      <c r="IRN46" s="164"/>
      <c r="IRO46" s="161"/>
      <c r="IRP46" s="164"/>
      <c r="IRQ46" s="161"/>
      <c r="IRR46" s="164"/>
      <c r="IRS46" s="161"/>
      <c r="IRT46" s="164"/>
      <c r="IRU46" s="161"/>
      <c r="IRV46" s="164"/>
      <c r="IRW46" s="161"/>
      <c r="IRX46" s="164"/>
      <c r="IRY46" s="161"/>
      <c r="IRZ46" s="164"/>
      <c r="ISA46" s="161"/>
      <c r="ISB46" s="164"/>
      <c r="ISC46" s="161"/>
      <c r="ISD46" s="164"/>
      <c r="ISE46" s="161"/>
      <c r="ISF46" s="164"/>
      <c r="ISG46" s="161"/>
      <c r="ISH46" s="164"/>
      <c r="ISI46" s="161"/>
      <c r="ISJ46" s="164"/>
      <c r="ISK46" s="161"/>
      <c r="ISL46" s="164"/>
      <c r="ISM46" s="161"/>
      <c r="ISN46" s="164"/>
      <c r="ISO46" s="161"/>
      <c r="ISP46" s="164"/>
      <c r="ISQ46" s="161"/>
      <c r="ISR46" s="164"/>
      <c r="ISS46" s="161"/>
      <c r="IST46" s="164"/>
      <c r="ISU46" s="161"/>
      <c r="ISV46" s="164"/>
      <c r="ISW46" s="161"/>
      <c r="ISX46" s="164"/>
      <c r="ISY46" s="161"/>
      <c r="ISZ46" s="164"/>
      <c r="ITA46" s="161"/>
      <c r="ITB46" s="164"/>
      <c r="ITC46" s="161"/>
      <c r="ITD46" s="164"/>
      <c r="ITE46" s="161"/>
      <c r="ITF46" s="164"/>
      <c r="ITG46" s="161"/>
      <c r="ITH46" s="164"/>
      <c r="ITI46" s="161"/>
      <c r="ITJ46" s="164"/>
      <c r="ITK46" s="161"/>
      <c r="ITL46" s="164"/>
      <c r="ITM46" s="161"/>
      <c r="ITN46" s="164"/>
      <c r="ITO46" s="161"/>
      <c r="ITP46" s="164"/>
      <c r="ITQ46" s="161"/>
      <c r="ITR46" s="164"/>
      <c r="ITS46" s="161"/>
      <c r="ITT46" s="164"/>
      <c r="ITU46" s="161"/>
      <c r="ITV46" s="164"/>
      <c r="ITW46" s="161"/>
      <c r="ITX46" s="164"/>
      <c r="ITY46" s="161"/>
      <c r="ITZ46" s="164"/>
      <c r="IUA46" s="161"/>
      <c r="IUB46" s="164"/>
      <c r="IUC46" s="161"/>
      <c r="IUD46" s="164"/>
      <c r="IUE46" s="161"/>
      <c r="IUF46" s="164"/>
      <c r="IUG46" s="161"/>
      <c r="IUH46" s="164"/>
      <c r="IUI46" s="161"/>
      <c r="IUJ46" s="164"/>
      <c r="IUK46" s="161"/>
      <c r="IUL46" s="164"/>
      <c r="IUM46" s="161"/>
      <c r="IUN46" s="164"/>
      <c r="IUO46" s="161"/>
      <c r="IUP46" s="164"/>
      <c r="IUQ46" s="161"/>
      <c r="IUR46" s="164"/>
      <c r="IUS46" s="161"/>
      <c r="IUT46" s="164"/>
      <c r="IUU46" s="161"/>
      <c r="IUV46" s="164"/>
      <c r="IUW46" s="161"/>
      <c r="IUX46" s="164"/>
      <c r="IUY46" s="161"/>
      <c r="IUZ46" s="164"/>
      <c r="IVA46" s="161"/>
      <c r="IVB46" s="164"/>
      <c r="IVC46" s="161"/>
      <c r="IVD46" s="164"/>
      <c r="IVE46" s="161"/>
      <c r="IVF46" s="164"/>
      <c r="IVG46" s="161"/>
      <c r="IVH46" s="164"/>
      <c r="IVI46" s="161"/>
      <c r="IVJ46" s="164"/>
      <c r="IVK46" s="161"/>
      <c r="IVL46" s="164"/>
      <c r="IVM46" s="161"/>
      <c r="IVN46" s="164"/>
      <c r="IVO46" s="161"/>
      <c r="IVP46" s="164"/>
      <c r="IVQ46" s="161"/>
      <c r="IVR46" s="164"/>
      <c r="IVS46" s="161"/>
      <c r="IVT46" s="164"/>
      <c r="IVU46" s="161"/>
      <c r="IVV46" s="164"/>
      <c r="IVW46" s="161"/>
      <c r="IVX46" s="164"/>
      <c r="IVY46" s="161"/>
      <c r="IVZ46" s="164"/>
      <c r="IWA46" s="161"/>
      <c r="IWB46" s="164"/>
      <c r="IWC46" s="161"/>
      <c r="IWD46" s="164"/>
      <c r="IWE46" s="161"/>
      <c r="IWF46" s="164"/>
      <c r="IWG46" s="161"/>
      <c r="IWH46" s="164"/>
      <c r="IWI46" s="161"/>
      <c r="IWJ46" s="164"/>
      <c r="IWK46" s="161"/>
      <c r="IWL46" s="164"/>
      <c r="IWM46" s="161"/>
      <c r="IWN46" s="164"/>
      <c r="IWO46" s="161"/>
      <c r="IWP46" s="164"/>
      <c r="IWQ46" s="161"/>
      <c r="IWR46" s="164"/>
      <c r="IWS46" s="161"/>
      <c r="IWT46" s="164"/>
      <c r="IWU46" s="161"/>
      <c r="IWV46" s="164"/>
      <c r="IWW46" s="161"/>
      <c r="IWX46" s="164"/>
      <c r="IWY46" s="161"/>
      <c r="IWZ46" s="164"/>
      <c r="IXA46" s="161"/>
      <c r="IXB46" s="164"/>
      <c r="IXC46" s="161"/>
      <c r="IXD46" s="164"/>
      <c r="IXE46" s="161"/>
      <c r="IXF46" s="164"/>
      <c r="IXG46" s="161"/>
      <c r="IXH46" s="164"/>
      <c r="IXI46" s="161"/>
      <c r="IXJ46" s="164"/>
      <c r="IXK46" s="161"/>
      <c r="IXL46" s="164"/>
      <c r="IXM46" s="161"/>
      <c r="IXN46" s="164"/>
      <c r="IXO46" s="161"/>
      <c r="IXP46" s="164"/>
      <c r="IXQ46" s="161"/>
      <c r="IXR46" s="164"/>
      <c r="IXS46" s="161"/>
      <c r="IXT46" s="164"/>
      <c r="IXU46" s="161"/>
      <c r="IXV46" s="164"/>
      <c r="IXW46" s="161"/>
      <c r="IXX46" s="164"/>
      <c r="IXY46" s="161"/>
      <c r="IXZ46" s="164"/>
      <c r="IYA46" s="161"/>
      <c r="IYB46" s="164"/>
      <c r="IYC46" s="161"/>
      <c r="IYD46" s="164"/>
      <c r="IYE46" s="161"/>
      <c r="IYF46" s="164"/>
      <c r="IYG46" s="161"/>
      <c r="IYH46" s="164"/>
      <c r="IYI46" s="161"/>
      <c r="IYJ46" s="164"/>
      <c r="IYK46" s="161"/>
      <c r="IYL46" s="164"/>
      <c r="IYM46" s="161"/>
      <c r="IYN46" s="164"/>
      <c r="IYO46" s="161"/>
      <c r="IYP46" s="164"/>
      <c r="IYQ46" s="161"/>
      <c r="IYR46" s="164"/>
      <c r="IYS46" s="161"/>
      <c r="IYT46" s="164"/>
      <c r="IYU46" s="161"/>
      <c r="IYV46" s="164"/>
      <c r="IYW46" s="161"/>
      <c r="IYX46" s="164"/>
      <c r="IYY46" s="161"/>
      <c r="IYZ46" s="164"/>
      <c r="IZA46" s="161"/>
      <c r="IZB46" s="164"/>
      <c r="IZC46" s="161"/>
      <c r="IZD46" s="164"/>
      <c r="IZE46" s="161"/>
      <c r="IZF46" s="164"/>
      <c r="IZG46" s="161"/>
      <c r="IZH46" s="164"/>
      <c r="IZI46" s="161"/>
      <c r="IZJ46" s="164"/>
      <c r="IZK46" s="161"/>
      <c r="IZL46" s="164"/>
      <c r="IZM46" s="161"/>
      <c r="IZN46" s="164"/>
      <c r="IZO46" s="161"/>
      <c r="IZP46" s="164"/>
      <c r="IZQ46" s="161"/>
      <c r="IZR46" s="164"/>
      <c r="IZS46" s="161"/>
      <c r="IZT46" s="164"/>
      <c r="IZU46" s="161"/>
      <c r="IZV46" s="164"/>
      <c r="IZW46" s="161"/>
      <c r="IZX46" s="164"/>
      <c r="IZY46" s="161"/>
      <c r="IZZ46" s="164"/>
      <c r="JAA46" s="161"/>
      <c r="JAB46" s="164"/>
      <c r="JAC46" s="161"/>
      <c r="JAD46" s="164"/>
      <c r="JAE46" s="161"/>
      <c r="JAF46" s="164"/>
      <c r="JAG46" s="161"/>
      <c r="JAH46" s="164"/>
      <c r="JAI46" s="161"/>
      <c r="JAJ46" s="164"/>
      <c r="JAK46" s="161"/>
      <c r="JAL46" s="164"/>
      <c r="JAM46" s="161"/>
      <c r="JAN46" s="164"/>
      <c r="JAO46" s="161"/>
      <c r="JAP46" s="164"/>
      <c r="JAQ46" s="161"/>
      <c r="JAR46" s="164"/>
      <c r="JAS46" s="161"/>
      <c r="JAT46" s="164"/>
      <c r="JAU46" s="161"/>
      <c r="JAV46" s="164"/>
      <c r="JAW46" s="161"/>
      <c r="JAX46" s="164"/>
      <c r="JAY46" s="161"/>
      <c r="JAZ46" s="164"/>
      <c r="JBA46" s="161"/>
      <c r="JBB46" s="164"/>
      <c r="JBC46" s="161"/>
      <c r="JBD46" s="164"/>
      <c r="JBE46" s="161"/>
      <c r="JBF46" s="164"/>
      <c r="JBG46" s="161"/>
      <c r="JBH46" s="164"/>
      <c r="JBI46" s="161"/>
      <c r="JBJ46" s="164"/>
      <c r="JBK46" s="161"/>
      <c r="JBL46" s="164"/>
      <c r="JBM46" s="161"/>
      <c r="JBN46" s="164"/>
      <c r="JBO46" s="161"/>
      <c r="JBP46" s="164"/>
      <c r="JBQ46" s="161"/>
      <c r="JBR46" s="164"/>
      <c r="JBS46" s="161"/>
      <c r="JBT46" s="164"/>
      <c r="JBU46" s="161"/>
      <c r="JBV46" s="164"/>
      <c r="JBW46" s="161"/>
      <c r="JBX46" s="164"/>
      <c r="JBY46" s="161"/>
      <c r="JBZ46" s="164"/>
      <c r="JCA46" s="161"/>
      <c r="JCB46" s="164"/>
      <c r="JCC46" s="161"/>
      <c r="JCD46" s="164"/>
      <c r="JCE46" s="161"/>
      <c r="JCF46" s="164"/>
      <c r="JCG46" s="161"/>
      <c r="JCH46" s="164"/>
      <c r="JCI46" s="161"/>
      <c r="JCJ46" s="164"/>
      <c r="JCK46" s="161"/>
      <c r="JCL46" s="164"/>
      <c r="JCM46" s="161"/>
      <c r="JCN46" s="164"/>
      <c r="JCO46" s="161"/>
      <c r="JCP46" s="164"/>
      <c r="JCQ46" s="161"/>
      <c r="JCR46" s="164"/>
      <c r="JCS46" s="161"/>
      <c r="JCT46" s="164"/>
      <c r="JCU46" s="161"/>
      <c r="JCV46" s="164"/>
      <c r="JCW46" s="161"/>
      <c r="JCX46" s="164"/>
      <c r="JCY46" s="161"/>
      <c r="JCZ46" s="164"/>
      <c r="JDA46" s="161"/>
      <c r="JDB46" s="164"/>
      <c r="JDC46" s="161"/>
      <c r="JDD46" s="164"/>
      <c r="JDE46" s="161"/>
      <c r="JDF46" s="164"/>
      <c r="JDG46" s="161"/>
      <c r="JDH46" s="164"/>
      <c r="JDI46" s="161"/>
      <c r="JDJ46" s="164"/>
      <c r="JDK46" s="161"/>
      <c r="JDL46" s="164"/>
      <c r="JDM46" s="161"/>
      <c r="JDN46" s="164"/>
      <c r="JDO46" s="161"/>
      <c r="JDP46" s="164"/>
      <c r="JDQ46" s="161"/>
      <c r="JDR46" s="164"/>
      <c r="JDS46" s="161"/>
      <c r="JDT46" s="164"/>
      <c r="JDU46" s="161"/>
      <c r="JDV46" s="164"/>
      <c r="JDW46" s="161"/>
      <c r="JDX46" s="164"/>
      <c r="JDY46" s="161"/>
      <c r="JDZ46" s="164"/>
      <c r="JEA46" s="161"/>
      <c r="JEB46" s="164"/>
      <c r="JEC46" s="161"/>
      <c r="JED46" s="164"/>
      <c r="JEE46" s="161"/>
      <c r="JEF46" s="164"/>
      <c r="JEG46" s="161"/>
      <c r="JEH46" s="164"/>
      <c r="JEI46" s="161"/>
      <c r="JEJ46" s="164"/>
      <c r="JEK46" s="161"/>
      <c r="JEL46" s="164"/>
      <c r="JEM46" s="161"/>
      <c r="JEN46" s="164"/>
      <c r="JEO46" s="161"/>
      <c r="JEP46" s="164"/>
      <c r="JEQ46" s="161"/>
      <c r="JER46" s="164"/>
      <c r="JES46" s="161"/>
      <c r="JET46" s="164"/>
      <c r="JEU46" s="161"/>
      <c r="JEV46" s="164"/>
      <c r="JEW46" s="161"/>
      <c r="JEX46" s="164"/>
      <c r="JEY46" s="161"/>
      <c r="JEZ46" s="164"/>
      <c r="JFA46" s="161"/>
      <c r="JFB46" s="164"/>
      <c r="JFC46" s="161"/>
      <c r="JFD46" s="164"/>
      <c r="JFE46" s="161"/>
      <c r="JFF46" s="164"/>
      <c r="JFG46" s="161"/>
      <c r="JFH46" s="164"/>
      <c r="JFI46" s="161"/>
      <c r="JFJ46" s="164"/>
      <c r="JFK46" s="161"/>
      <c r="JFL46" s="164"/>
      <c r="JFM46" s="161"/>
      <c r="JFN46" s="164"/>
      <c r="JFO46" s="161"/>
      <c r="JFP46" s="164"/>
      <c r="JFQ46" s="161"/>
      <c r="JFR46" s="164"/>
      <c r="JFS46" s="161"/>
      <c r="JFT46" s="164"/>
      <c r="JFU46" s="161"/>
      <c r="JFV46" s="164"/>
      <c r="JFW46" s="161"/>
      <c r="JFX46" s="164"/>
      <c r="JFY46" s="161"/>
      <c r="JFZ46" s="164"/>
      <c r="JGA46" s="161"/>
      <c r="JGB46" s="164"/>
      <c r="JGC46" s="161"/>
      <c r="JGD46" s="164"/>
      <c r="JGE46" s="161"/>
      <c r="JGF46" s="164"/>
      <c r="JGG46" s="161"/>
      <c r="JGH46" s="164"/>
      <c r="JGI46" s="161"/>
      <c r="JGJ46" s="164"/>
      <c r="JGK46" s="161"/>
      <c r="JGL46" s="164"/>
      <c r="JGM46" s="161"/>
      <c r="JGN46" s="164"/>
      <c r="JGO46" s="161"/>
      <c r="JGP46" s="164"/>
      <c r="JGQ46" s="161"/>
      <c r="JGR46" s="164"/>
      <c r="JGS46" s="161"/>
      <c r="JGT46" s="164"/>
      <c r="JGU46" s="161"/>
      <c r="JGV46" s="164"/>
      <c r="JGW46" s="161"/>
      <c r="JGX46" s="164"/>
      <c r="JGY46" s="161"/>
      <c r="JGZ46" s="164"/>
      <c r="JHA46" s="161"/>
      <c r="JHB46" s="164"/>
      <c r="JHC46" s="161"/>
      <c r="JHD46" s="164"/>
      <c r="JHE46" s="161"/>
      <c r="JHF46" s="164"/>
      <c r="JHG46" s="161"/>
      <c r="JHH46" s="164"/>
      <c r="JHI46" s="161"/>
      <c r="JHJ46" s="164"/>
      <c r="JHK46" s="161"/>
      <c r="JHL46" s="164"/>
      <c r="JHM46" s="161"/>
      <c r="JHN46" s="164"/>
      <c r="JHO46" s="161"/>
      <c r="JHP46" s="164"/>
      <c r="JHQ46" s="161"/>
      <c r="JHR46" s="164"/>
      <c r="JHS46" s="161"/>
      <c r="JHT46" s="164"/>
      <c r="JHU46" s="161"/>
      <c r="JHV46" s="164"/>
      <c r="JHW46" s="161"/>
      <c r="JHX46" s="164"/>
      <c r="JHY46" s="161"/>
      <c r="JHZ46" s="164"/>
      <c r="JIA46" s="161"/>
      <c r="JIB46" s="164"/>
      <c r="JIC46" s="161"/>
      <c r="JID46" s="164"/>
      <c r="JIE46" s="161"/>
      <c r="JIF46" s="164"/>
      <c r="JIG46" s="161"/>
      <c r="JIH46" s="164"/>
      <c r="JII46" s="161"/>
      <c r="JIJ46" s="164"/>
      <c r="JIK46" s="161"/>
      <c r="JIL46" s="164"/>
      <c r="JIM46" s="161"/>
      <c r="JIN46" s="164"/>
      <c r="JIO46" s="161"/>
      <c r="JIP46" s="164"/>
      <c r="JIQ46" s="161"/>
      <c r="JIR46" s="164"/>
      <c r="JIS46" s="161"/>
      <c r="JIT46" s="164"/>
      <c r="JIU46" s="161"/>
      <c r="JIV46" s="164"/>
      <c r="JIW46" s="161"/>
      <c r="JIX46" s="164"/>
      <c r="JIY46" s="161"/>
      <c r="JIZ46" s="164"/>
      <c r="JJA46" s="161"/>
      <c r="JJB46" s="164"/>
      <c r="JJC46" s="161"/>
      <c r="JJD46" s="164"/>
      <c r="JJE46" s="161"/>
      <c r="JJF46" s="164"/>
      <c r="JJG46" s="161"/>
      <c r="JJH46" s="164"/>
      <c r="JJI46" s="161"/>
      <c r="JJJ46" s="164"/>
      <c r="JJK46" s="161"/>
      <c r="JJL46" s="164"/>
      <c r="JJM46" s="161"/>
      <c r="JJN46" s="164"/>
      <c r="JJO46" s="161"/>
      <c r="JJP46" s="164"/>
      <c r="JJQ46" s="161"/>
      <c r="JJR46" s="164"/>
      <c r="JJS46" s="161"/>
      <c r="JJT46" s="164"/>
      <c r="JJU46" s="161"/>
      <c r="JJV46" s="164"/>
      <c r="JJW46" s="161"/>
      <c r="JJX46" s="164"/>
      <c r="JJY46" s="161"/>
      <c r="JJZ46" s="164"/>
      <c r="JKA46" s="161"/>
      <c r="JKB46" s="164"/>
      <c r="JKC46" s="161"/>
      <c r="JKD46" s="164"/>
      <c r="JKE46" s="161"/>
      <c r="JKF46" s="164"/>
      <c r="JKG46" s="161"/>
      <c r="JKH46" s="164"/>
      <c r="JKI46" s="161"/>
      <c r="JKJ46" s="164"/>
      <c r="JKK46" s="161"/>
      <c r="JKL46" s="164"/>
      <c r="JKM46" s="161"/>
      <c r="JKN46" s="164"/>
      <c r="JKO46" s="161"/>
      <c r="JKP46" s="164"/>
      <c r="JKQ46" s="161"/>
      <c r="JKR46" s="164"/>
      <c r="JKS46" s="161"/>
      <c r="JKT46" s="164"/>
      <c r="JKU46" s="161"/>
      <c r="JKV46" s="164"/>
      <c r="JKW46" s="161"/>
      <c r="JKX46" s="164"/>
      <c r="JKY46" s="161"/>
      <c r="JKZ46" s="164"/>
      <c r="JLA46" s="161"/>
      <c r="JLB46" s="164"/>
      <c r="JLC46" s="161"/>
      <c r="JLD46" s="164"/>
      <c r="JLE46" s="161"/>
      <c r="JLF46" s="164"/>
      <c r="JLG46" s="161"/>
      <c r="JLH46" s="164"/>
      <c r="JLI46" s="161"/>
      <c r="JLJ46" s="164"/>
      <c r="JLK46" s="161"/>
      <c r="JLL46" s="164"/>
      <c r="JLM46" s="161"/>
      <c r="JLN46" s="164"/>
      <c r="JLO46" s="161"/>
      <c r="JLP46" s="164"/>
      <c r="JLQ46" s="161"/>
      <c r="JLR46" s="164"/>
      <c r="JLS46" s="161"/>
      <c r="JLT46" s="164"/>
      <c r="JLU46" s="161"/>
      <c r="JLV46" s="164"/>
      <c r="JLW46" s="161"/>
      <c r="JLX46" s="164"/>
      <c r="JLY46" s="161"/>
      <c r="JLZ46" s="164"/>
      <c r="JMA46" s="161"/>
      <c r="JMB46" s="164"/>
      <c r="JMC46" s="161"/>
      <c r="JMD46" s="164"/>
      <c r="JME46" s="161"/>
      <c r="JMF46" s="164"/>
      <c r="JMG46" s="161"/>
      <c r="JMH46" s="164"/>
      <c r="JMI46" s="161"/>
      <c r="JMJ46" s="164"/>
      <c r="JMK46" s="161"/>
      <c r="JML46" s="164"/>
      <c r="JMM46" s="161"/>
      <c r="JMN46" s="164"/>
      <c r="JMO46" s="161"/>
      <c r="JMP46" s="164"/>
      <c r="JMQ46" s="161"/>
      <c r="JMR46" s="164"/>
      <c r="JMS46" s="161"/>
      <c r="JMT46" s="164"/>
      <c r="JMU46" s="161"/>
      <c r="JMV46" s="164"/>
      <c r="JMW46" s="161"/>
      <c r="JMX46" s="164"/>
      <c r="JMY46" s="161"/>
      <c r="JMZ46" s="164"/>
      <c r="JNA46" s="161"/>
      <c r="JNB46" s="164"/>
      <c r="JNC46" s="161"/>
      <c r="JND46" s="164"/>
      <c r="JNE46" s="161"/>
      <c r="JNF46" s="164"/>
      <c r="JNG46" s="161"/>
      <c r="JNH46" s="164"/>
      <c r="JNI46" s="161"/>
      <c r="JNJ46" s="164"/>
      <c r="JNK46" s="161"/>
      <c r="JNL46" s="164"/>
      <c r="JNM46" s="161"/>
      <c r="JNN46" s="164"/>
      <c r="JNO46" s="161"/>
      <c r="JNP46" s="164"/>
      <c r="JNQ46" s="161"/>
      <c r="JNR46" s="164"/>
      <c r="JNS46" s="161"/>
      <c r="JNT46" s="164"/>
      <c r="JNU46" s="161"/>
      <c r="JNV46" s="164"/>
      <c r="JNW46" s="161"/>
      <c r="JNX46" s="164"/>
      <c r="JNY46" s="161"/>
      <c r="JNZ46" s="164"/>
      <c r="JOA46" s="161"/>
      <c r="JOB46" s="164"/>
      <c r="JOC46" s="161"/>
      <c r="JOD46" s="164"/>
      <c r="JOE46" s="161"/>
      <c r="JOF46" s="164"/>
      <c r="JOG46" s="161"/>
      <c r="JOH46" s="164"/>
      <c r="JOI46" s="161"/>
      <c r="JOJ46" s="164"/>
      <c r="JOK46" s="161"/>
      <c r="JOL46" s="164"/>
      <c r="JOM46" s="161"/>
      <c r="JON46" s="164"/>
      <c r="JOO46" s="161"/>
      <c r="JOP46" s="164"/>
      <c r="JOQ46" s="161"/>
      <c r="JOR46" s="164"/>
      <c r="JOS46" s="161"/>
      <c r="JOT46" s="164"/>
      <c r="JOU46" s="161"/>
      <c r="JOV46" s="164"/>
      <c r="JOW46" s="161"/>
      <c r="JOX46" s="164"/>
      <c r="JOY46" s="161"/>
      <c r="JOZ46" s="164"/>
      <c r="JPA46" s="161"/>
      <c r="JPB46" s="164"/>
      <c r="JPC46" s="161"/>
      <c r="JPD46" s="164"/>
      <c r="JPE46" s="161"/>
      <c r="JPF46" s="164"/>
      <c r="JPG46" s="161"/>
      <c r="JPH46" s="164"/>
      <c r="JPI46" s="161"/>
      <c r="JPJ46" s="164"/>
      <c r="JPK46" s="161"/>
      <c r="JPL46" s="164"/>
      <c r="JPM46" s="161"/>
      <c r="JPN46" s="164"/>
      <c r="JPO46" s="161"/>
      <c r="JPP46" s="164"/>
      <c r="JPQ46" s="161"/>
      <c r="JPR46" s="164"/>
      <c r="JPS46" s="161"/>
      <c r="JPT46" s="164"/>
      <c r="JPU46" s="161"/>
      <c r="JPV46" s="164"/>
      <c r="JPW46" s="161"/>
      <c r="JPX46" s="164"/>
      <c r="JPY46" s="161"/>
      <c r="JPZ46" s="164"/>
      <c r="JQA46" s="161"/>
      <c r="JQB46" s="164"/>
      <c r="JQC46" s="161"/>
      <c r="JQD46" s="164"/>
      <c r="JQE46" s="161"/>
      <c r="JQF46" s="164"/>
      <c r="JQG46" s="161"/>
      <c r="JQH46" s="164"/>
      <c r="JQI46" s="161"/>
      <c r="JQJ46" s="164"/>
      <c r="JQK46" s="161"/>
      <c r="JQL46" s="164"/>
      <c r="JQM46" s="161"/>
      <c r="JQN46" s="164"/>
      <c r="JQO46" s="161"/>
      <c r="JQP46" s="164"/>
      <c r="JQQ46" s="161"/>
      <c r="JQR46" s="164"/>
      <c r="JQS46" s="161"/>
      <c r="JQT46" s="164"/>
      <c r="JQU46" s="161"/>
      <c r="JQV46" s="164"/>
      <c r="JQW46" s="161"/>
      <c r="JQX46" s="164"/>
      <c r="JQY46" s="161"/>
      <c r="JQZ46" s="164"/>
      <c r="JRA46" s="161"/>
      <c r="JRB46" s="164"/>
      <c r="JRC46" s="161"/>
      <c r="JRD46" s="164"/>
      <c r="JRE46" s="161"/>
      <c r="JRF46" s="164"/>
      <c r="JRG46" s="161"/>
      <c r="JRH46" s="164"/>
      <c r="JRI46" s="161"/>
      <c r="JRJ46" s="164"/>
      <c r="JRK46" s="161"/>
      <c r="JRL46" s="164"/>
      <c r="JRM46" s="161"/>
      <c r="JRN46" s="164"/>
      <c r="JRO46" s="161"/>
      <c r="JRP46" s="164"/>
      <c r="JRQ46" s="161"/>
      <c r="JRR46" s="164"/>
      <c r="JRS46" s="161"/>
      <c r="JRT46" s="164"/>
      <c r="JRU46" s="161"/>
      <c r="JRV46" s="164"/>
      <c r="JRW46" s="161"/>
      <c r="JRX46" s="164"/>
      <c r="JRY46" s="161"/>
      <c r="JRZ46" s="164"/>
      <c r="JSA46" s="161"/>
      <c r="JSB46" s="164"/>
      <c r="JSC46" s="161"/>
      <c r="JSD46" s="164"/>
      <c r="JSE46" s="161"/>
      <c r="JSF46" s="164"/>
      <c r="JSG46" s="161"/>
      <c r="JSH46" s="164"/>
      <c r="JSI46" s="161"/>
      <c r="JSJ46" s="164"/>
      <c r="JSK46" s="161"/>
      <c r="JSL46" s="164"/>
      <c r="JSM46" s="161"/>
      <c r="JSN46" s="164"/>
      <c r="JSO46" s="161"/>
      <c r="JSP46" s="164"/>
      <c r="JSQ46" s="161"/>
      <c r="JSR46" s="164"/>
      <c r="JSS46" s="161"/>
      <c r="JST46" s="164"/>
      <c r="JSU46" s="161"/>
      <c r="JSV46" s="164"/>
      <c r="JSW46" s="161"/>
      <c r="JSX46" s="164"/>
      <c r="JSY46" s="161"/>
      <c r="JSZ46" s="164"/>
      <c r="JTA46" s="161"/>
      <c r="JTB46" s="164"/>
      <c r="JTC46" s="161"/>
      <c r="JTD46" s="164"/>
      <c r="JTE46" s="161"/>
      <c r="JTF46" s="164"/>
      <c r="JTG46" s="161"/>
      <c r="JTH46" s="164"/>
      <c r="JTI46" s="161"/>
      <c r="JTJ46" s="164"/>
      <c r="JTK46" s="161"/>
      <c r="JTL46" s="164"/>
      <c r="JTM46" s="161"/>
      <c r="JTN46" s="164"/>
      <c r="JTO46" s="161"/>
      <c r="JTP46" s="164"/>
      <c r="JTQ46" s="161"/>
      <c r="JTR46" s="164"/>
      <c r="JTS46" s="161"/>
      <c r="JTT46" s="164"/>
      <c r="JTU46" s="161"/>
      <c r="JTV46" s="164"/>
      <c r="JTW46" s="161"/>
      <c r="JTX46" s="164"/>
      <c r="JTY46" s="161"/>
      <c r="JTZ46" s="164"/>
      <c r="JUA46" s="161"/>
      <c r="JUB46" s="164"/>
      <c r="JUC46" s="161"/>
      <c r="JUD46" s="164"/>
      <c r="JUE46" s="161"/>
      <c r="JUF46" s="164"/>
      <c r="JUG46" s="161"/>
      <c r="JUH46" s="164"/>
      <c r="JUI46" s="161"/>
      <c r="JUJ46" s="164"/>
      <c r="JUK46" s="161"/>
      <c r="JUL46" s="164"/>
      <c r="JUM46" s="161"/>
      <c r="JUN46" s="164"/>
      <c r="JUO46" s="161"/>
      <c r="JUP46" s="164"/>
      <c r="JUQ46" s="161"/>
      <c r="JUR46" s="164"/>
      <c r="JUS46" s="161"/>
      <c r="JUT46" s="164"/>
      <c r="JUU46" s="161"/>
      <c r="JUV46" s="164"/>
      <c r="JUW46" s="161"/>
      <c r="JUX46" s="164"/>
      <c r="JUY46" s="161"/>
      <c r="JUZ46" s="164"/>
      <c r="JVA46" s="161"/>
      <c r="JVB46" s="164"/>
      <c r="JVC46" s="161"/>
      <c r="JVD46" s="164"/>
      <c r="JVE46" s="161"/>
      <c r="JVF46" s="164"/>
      <c r="JVG46" s="161"/>
      <c r="JVH46" s="164"/>
      <c r="JVI46" s="161"/>
      <c r="JVJ46" s="164"/>
      <c r="JVK46" s="161"/>
      <c r="JVL46" s="164"/>
      <c r="JVM46" s="161"/>
      <c r="JVN46" s="164"/>
      <c r="JVO46" s="161"/>
      <c r="JVP46" s="164"/>
      <c r="JVQ46" s="161"/>
      <c r="JVR46" s="164"/>
      <c r="JVS46" s="161"/>
      <c r="JVT46" s="164"/>
      <c r="JVU46" s="161"/>
      <c r="JVV46" s="164"/>
      <c r="JVW46" s="161"/>
      <c r="JVX46" s="164"/>
      <c r="JVY46" s="161"/>
      <c r="JVZ46" s="164"/>
      <c r="JWA46" s="161"/>
      <c r="JWB46" s="164"/>
      <c r="JWC46" s="161"/>
      <c r="JWD46" s="164"/>
      <c r="JWE46" s="161"/>
      <c r="JWF46" s="164"/>
      <c r="JWG46" s="161"/>
      <c r="JWH46" s="164"/>
      <c r="JWI46" s="161"/>
      <c r="JWJ46" s="164"/>
      <c r="JWK46" s="161"/>
      <c r="JWL46" s="164"/>
      <c r="JWM46" s="161"/>
      <c r="JWN46" s="164"/>
      <c r="JWO46" s="161"/>
      <c r="JWP46" s="164"/>
      <c r="JWQ46" s="161"/>
      <c r="JWR46" s="164"/>
      <c r="JWS46" s="161"/>
      <c r="JWT46" s="164"/>
      <c r="JWU46" s="161"/>
      <c r="JWV46" s="164"/>
      <c r="JWW46" s="161"/>
      <c r="JWX46" s="164"/>
      <c r="JWY46" s="161"/>
      <c r="JWZ46" s="164"/>
      <c r="JXA46" s="161"/>
      <c r="JXB46" s="164"/>
      <c r="JXC46" s="161"/>
      <c r="JXD46" s="164"/>
      <c r="JXE46" s="161"/>
      <c r="JXF46" s="164"/>
      <c r="JXG46" s="161"/>
      <c r="JXH46" s="164"/>
      <c r="JXI46" s="161"/>
      <c r="JXJ46" s="164"/>
      <c r="JXK46" s="161"/>
      <c r="JXL46" s="164"/>
      <c r="JXM46" s="161"/>
      <c r="JXN46" s="164"/>
      <c r="JXO46" s="161"/>
      <c r="JXP46" s="164"/>
      <c r="JXQ46" s="161"/>
      <c r="JXR46" s="164"/>
      <c r="JXS46" s="161"/>
      <c r="JXT46" s="164"/>
      <c r="JXU46" s="161"/>
      <c r="JXV46" s="164"/>
      <c r="JXW46" s="161"/>
      <c r="JXX46" s="164"/>
      <c r="JXY46" s="161"/>
      <c r="JXZ46" s="164"/>
      <c r="JYA46" s="161"/>
      <c r="JYB46" s="164"/>
      <c r="JYC46" s="161"/>
      <c r="JYD46" s="164"/>
      <c r="JYE46" s="161"/>
      <c r="JYF46" s="164"/>
      <c r="JYG46" s="161"/>
      <c r="JYH46" s="164"/>
      <c r="JYI46" s="161"/>
      <c r="JYJ46" s="164"/>
      <c r="JYK46" s="161"/>
      <c r="JYL46" s="164"/>
      <c r="JYM46" s="161"/>
      <c r="JYN46" s="164"/>
      <c r="JYO46" s="161"/>
      <c r="JYP46" s="164"/>
      <c r="JYQ46" s="161"/>
      <c r="JYR46" s="164"/>
      <c r="JYS46" s="161"/>
      <c r="JYT46" s="164"/>
      <c r="JYU46" s="161"/>
      <c r="JYV46" s="164"/>
      <c r="JYW46" s="161"/>
      <c r="JYX46" s="164"/>
      <c r="JYY46" s="161"/>
      <c r="JYZ46" s="164"/>
      <c r="JZA46" s="161"/>
      <c r="JZB46" s="164"/>
      <c r="JZC46" s="161"/>
      <c r="JZD46" s="164"/>
      <c r="JZE46" s="161"/>
      <c r="JZF46" s="164"/>
      <c r="JZG46" s="161"/>
      <c r="JZH46" s="164"/>
      <c r="JZI46" s="161"/>
      <c r="JZJ46" s="164"/>
      <c r="JZK46" s="161"/>
      <c r="JZL46" s="164"/>
      <c r="JZM46" s="161"/>
      <c r="JZN46" s="164"/>
      <c r="JZO46" s="161"/>
      <c r="JZP46" s="164"/>
      <c r="JZQ46" s="161"/>
      <c r="JZR46" s="164"/>
      <c r="JZS46" s="161"/>
      <c r="JZT46" s="164"/>
      <c r="JZU46" s="161"/>
      <c r="JZV46" s="164"/>
      <c r="JZW46" s="161"/>
      <c r="JZX46" s="164"/>
      <c r="JZY46" s="161"/>
      <c r="JZZ46" s="164"/>
      <c r="KAA46" s="161"/>
      <c r="KAB46" s="164"/>
      <c r="KAC46" s="161"/>
      <c r="KAD46" s="164"/>
      <c r="KAE46" s="161"/>
      <c r="KAF46" s="164"/>
      <c r="KAG46" s="161"/>
      <c r="KAH46" s="164"/>
      <c r="KAI46" s="161"/>
      <c r="KAJ46" s="164"/>
      <c r="KAK46" s="161"/>
      <c r="KAL46" s="164"/>
      <c r="KAM46" s="161"/>
      <c r="KAN46" s="164"/>
      <c r="KAO46" s="161"/>
      <c r="KAP46" s="164"/>
      <c r="KAQ46" s="161"/>
      <c r="KAR46" s="164"/>
      <c r="KAS46" s="161"/>
      <c r="KAT46" s="164"/>
      <c r="KAU46" s="161"/>
      <c r="KAV46" s="164"/>
      <c r="KAW46" s="161"/>
      <c r="KAX46" s="164"/>
      <c r="KAY46" s="161"/>
      <c r="KAZ46" s="164"/>
      <c r="KBA46" s="161"/>
      <c r="KBB46" s="164"/>
      <c r="KBC46" s="161"/>
      <c r="KBD46" s="164"/>
      <c r="KBE46" s="161"/>
      <c r="KBF46" s="164"/>
      <c r="KBG46" s="161"/>
      <c r="KBH46" s="164"/>
      <c r="KBI46" s="161"/>
      <c r="KBJ46" s="164"/>
      <c r="KBK46" s="161"/>
      <c r="KBL46" s="164"/>
      <c r="KBM46" s="161"/>
      <c r="KBN46" s="164"/>
      <c r="KBO46" s="161"/>
      <c r="KBP46" s="164"/>
      <c r="KBQ46" s="161"/>
      <c r="KBR46" s="164"/>
      <c r="KBS46" s="161"/>
      <c r="KBT46" s="164"/>
      <c r="KBU46" s="161"/>
      <c r="KBV46" s="164"/>
      <c r="KBW46" s="161"/>
      <c r="KBX46" s="164"/>
      <c r="KBY46" s="161"/>
      <c r="KBZ46" s="164"/>
      <c r="KCA46" s="161"/>
      <c r="KCB46" s="164"/>
      <c r="KCC46" s="161"/>
      <c r="KCD46" s="164"/>
      <c r="KCE46" s="161"/>
      <c r="KCF46" s="164"/>
      <c r="KCG46" s="161"/>
      <c r="KCH46" s="164"/>
      <c r="KCI46" s="161"/>
      <c r="KCJ46" s="164"/>
      <c r="KCK46" s="161"/>
      <c r="KCL46" s="164"/>
      <c r="KCM46" s="161"/>
      <c r="KCN46" s="164"/>
      <c r="KCO46" s="161"/>
      <c r="KCP46" s="164"/>
      <c r="KCQ46" s="161"/>
      <c r="KCR46" s="164"/>
      <c r="KCS46" s="161"/>
      <c r="KCT46" s="164"/>
      <c r="KCU46" s="161"/>
      <c r="KCV46" s="164"/>
      <c r="KCW46" s="161"/>
      <c r="KCX46" s="164"/>
      <c r="KCY46" s="161"/>
      <c r="KCZ46" s="164"/>
      <c r="KDA46" s="161"/>
      <c r="KDB46" s="164"/>
      <c r="KDC46" s="161"/>
      <c r="KDD46" s="164"/>
      <c r="KDE46" s="161"/>
      <c r="KDF46" s="164"/>
      <c r="KDG46" s="161"/>
      <c r="KDH46" s="164"/>
      <c r="KDI46" s="161"/>
      <c r="KDJ46" s="164"/>
      <c r="KDK46" s="161"/>
      <c r="KDL46" s="164"/>
      <c r="KDM46" s="161"/>
      <c r="KDN46" s="164"/>
      <c r="KDO46" s="161"/>
      <c r="KDP46" s="164"/>
      <c r="KDQ46" s="161"/>
      <c r="KDR46" s="164"/>
      <c r="KDS46" s="161"/>
      <c r="KDT46" s="164"/>
      <c r="KDU46" s="161"/>
      <c r="KDV46" s="164"/>
      <c r="KDW46" s="161"/>
      <c r="KDX46" s="164"/>
      <c r="KDY46" s="161"/>
      <c r="KDZ46" s="164"/>
      <c r="KEA46" s="161"/>
      <c r="KEB46" s="164"/>
      <c r="KEC46" s="161"/>
      <c r="KED46" s="164"/>
      <c r="KEE46" s="161"/>
      <c r="KEF46" s="164"/>
      <c r="KEG46" s="161"/>
      <c r="KEH46" s="164"/>
      <c r="KEI46" s="161"/>
      <c r="KEJ46" s="164"/>
      <c r="KEK46" s="161"/>
      <c r="KEL46" s="164"/>
      <c r="KEM46" s="161"/>
      <c r="KEN46" s="164"/>
      <c r="KEO46" s="161"/>
      <c r="KEP46" s="164"/>
      <c r="KEQ46" s="161"/>
      <c r="KER46" s="164"/>
      <c r="KES46" s="161"/>
      <c r="KET46" s="164"/>
      <c r="KEU46" s="161"/>
      <c r="KEV46" s="164"/>
      <c r="KEW46" s="161"/>
      <c r="KEX46" s="164"/>
      <c r="KEY46" s="161"/>
      <c r="KEZ46" s="164"/>
      <c r="KFA46" s="161"/>
      <c r="KFB46" s="164"/>
      <c r="KFC46" s="161"/>
      <c r="KFD46" s="164"/>
      <c r="KFE46" s="161"/>
      <c r="KFF46" s="164"/>
      <c r="KFG46" s="161"/>
      <c r="KFH46" s="164"/>
      <c r="KFI46" s="161"/>
      <c r="KFJ46" s="164"/>
      <c r="KFK46" s="161"/>
      <c r="KFL46" s="164"/>
      <c r="KFM46" s="161"/>
      <c r="KFN46" s="164"/>
      <c r="KFO46" s="161"/>
      <c r="KFP46" s="164"/>
      <c r="KFQ46" s="161"/>
      <c r="KFR46" s="164"/>
      <c r="KFS46" s="161"/>
      <c r="KFT46" s="164"/>
      <c r="KFU46" s="161"/>
      <c r="KFV46" s="164"/>
      <c r="KFW46" s="161"/>
      <c r="KFX46" s="164"/>
      <c r="KFY46" s="161"/>
      <c r="KFZ46" s="164"/>
      <c r="KGA46" s="161"/>
      <c r="KGB46" s="164"/>
      <c r="KGC46" s="161"/>
      <c r="KGD46" s="164"/>
      <c r="KGE46" s="161"/>
      <c r="KGF46" s="164"/>
      <c r="KGG46" s="161"/>
      <c r="KGH46" s="164"/>
      <c r="KGI46" s="161"/>
      <c r="KGJ46" s="164"/>
      <c r="KGK46" s="161"/>
      <c r="KGL46" s="164"/>
      <c r="KGM46" s="161"/>
      <c r="KGN46" s="164"/>
      <c r="KGO46" s="161"/>
      <c r="KGP46" s="164"/>
      <c r="KGQ46" s="161"/>
      <c r="KGR46" s="164"/>
      <c r="KGS46" s="161"/>
      <c r="KGT46" s="164"/>
      <c r="KGU46" s="161"/>
      <c r="KGV46" s="164"/>
      <c r="KGW46" s="161"/>
      <c r="KGX46" s="164"/>
      <c r="KGY46" s="161"/>
      <c r="KGZ46" s="164"/>
      <c r="KHA46" s="161"/>
      <c r="KHB46" s="164"/>
      <c r="KHC46" s="161"/>
      <c r="KHD46" s="164"/>
      <c r="KHE46" s="161"/>
      <c r="KHF46" s="164"/>
      <c r="KHG46" s="161"/>
      <c r="KHH46" s="164"/>
      <c r="KHI46" s="161"/>
      <c r="KHJ46" s="164"/>
      <c r="KHK46" s="161"/>
      <c r="KHL46" s="164"/>
      <c r="KHM46" s="161"/>
      <c r="KHN46" s="164"/>
      <c r="KHO46" s="161"/>
      <c r="KHP46" s="164"/>
      <c r="KHQ46" s="161"/>
      <c r="KHR46" s="164"/>
      <c r="KHS46" s="161"/>
      <c r="KHT46" s="164"/>
      <c r="KHU46" s="161"/>
      <c r="KHV46" s="164"/>
      <c r="KHW46" s="161"/>
      <c r="KHX46" s="164"/>
      <c r="KHY46" s="161"/>
      <c r="KHZ46" s="164"/>
      <c r="KIA46" s="161"/>
      <c r="KIB46" s="164"/>
      <c r="KIC46" s="161"/>
      <c r="KID46" s="164"/>
      <c r="KIE46" s="161"/>
      <c r="KIF46" s="164"/>
      <c r="KIG46" s="161"/>
      <c r="KIH46" s="164"/>
      <c r="KII46" s="161"/>
      <c r="KIJ46" s="164"/>
      <c r="KIK46" s="161"/>
      <c r="KIL46" s="164"/>
      <c r="KIM46" s="161"/>
      <c r="KIN46" s="164"/>
      <c r="KIO46" s="161"/>
      <c r="KIP46" s="164"/>
      <c r="KIQ46" s="161"/>
      <c r="KIR46" s="164"/>
      <c r="KIS46" s="161"/>
      <c r="KIT46" s="164"/>
      <c r="KIU46" s="161"/>
      <c r="KIV46" s="164"/>
      <c r="KIW46" s="161"/>
      <c r="KIX46" s="164"/>
      <c r="KIY46" s="161"/>
      <c r="KIZ46" s="164"/>
      <c r="KJA46" s="161"/>
      <c r="KJB46" s="164"/>
      <c r="KJC46" s="161"/>
      <c r="KJD46" s="164"/>
      <c r="KJE46" s="161"/>
      <c r="KJF46" s="164"/>
      <c r="KJG46" s="161"/>
      <c r="KJH46" s="164"/>
      <c r="KJI46" s="161"/>
      <c r="KJJ46" s="164"/>
      <c r="KJK46" s="161"/>
      <c r="KJL46" s="164"/>
      <c r="KJM46" s="161"/>
      <c r="KJN46" s="164"/>
      <c r="KJO46" s="161"/>
      <c r="KJP46" s="164"/>
      <c r="KJQ46" s="161"/>
      <c r="KJR46" s="164"/>
      <c r="KJS46" s="161"/>
      <c r="KJT46" s="164"/>
      <c r="KJU46" s="161"/>
      <c r="KJV46" s="164"/>
      <c r="KJW46" s="161"/>
      <c r="KJX46" s="164"/>
      <c r="KJY46" s="161"/>
      <c r="KJZ46" s="164"/>
      <c r="KKA46" s="161"/>
      <c r="KKB46" s="164"/>
      <c r="KKC46" s="161"/>
      <c r="KKD46" s="164"/>
      <c r="KKE46" s="161"/>
      <c r="KKF46" s="164"/>
      <c r="KKG46" s="161"/>
      <c r="KKH46" s="164"/>
      <c r="KKI46" s="161"/>
      <c r="KKJ46" s="164"/>
      <c r="KKK46" s="161"/>
      <c r="KKL46" s="164"/>
      <c r="KKM46" s="161"/>
      <c r="KKN46" s="164"/>
      <c r="KKO46" s="161"/>
      <c r="KKP46" s="164"/>
      <c r="KKQ46" s="161"/>
      <c r="KKR46" s="164"/>
      <c r="KKS46" s="161"/>
      <c r="KKT46" s="164"/>
      <c r="KKU46" s="161"/>
      <c r="KKV46" s="164"/>
      <c r="KKW46" s="161"/>
      <c r="KKX46" s="164"/>
      <c r="KKY46" s="161"/>
      <c r="KKZ46" s="164"/>
      <c r="KLA46" s="161"/>
      <c r="KLB46" s="164"/>
      <c r="KLC46" s="161"/>
      <c r="KLD46" s="164"/>
      <c r="KLE46" s="161"/>
      <c r="KLF46" s="164"/>
      <c r="KLG46" s="161"/>
      <c r="KLH46" s="164"/>
      <c r="KLI46" s="161"/>
      <c r="KLJ46" s="164"/>
      <c r="KLK46" s="161"/>
      <c r="KLL46" s="164"/>
      <c r="KLM46" s="161"/>
      <c r="KLN46" s="164"/>
      <c r="KLO46" s="161"/>
      <c r="KLP46" s="164"/>
      <c r="KLQ46" s="161"/>
      <c r="KLR46" s="164"/>
      <c r="KLS46" s="161"/>
      <c r="KLT46" s="164"/>
      <c r="KLU46" s="161"/>
      <c r="KLV46" s="164"/>
      <c r="KLW46" s="161"/>
      <c r="KLX46" s="164"/>
      <c r="KLY46" s="161"/>
      <c r="KLZ46" s="164"/>
      <c r="KMA46" s="161"/>
      <c r="KMB46" s="164"/>
      <c r="KMC46" s="161"/>
      <c r="KMD46" s="164"/>
      <c r="KME46" s="161"/>
      <c r="KMF46" s="164"/>
      <c r="KMG46" s="161"/>
      <c r="KMH46" s="164"/>
      <c r="KMI46" s="161"/>
      <c r="KMJ46" s="164"/>
      <c r="KMK46" s="161"/>
      <c r="KML46" s="164"/>
      <c r="KMM46" s="161"/>
      <c r="KMN46" s="164"/>
      <c r="KMO46" s="161"/>
      <c r="KMP46" s="164"/>
      <c r="KMQ46" s="161"/>
      <c r="KMR46" s="164"/>
      <c r="KMS46" s="161"/>
      <c r="KMT46" s="164"/>
      <c r="KMU46" s="161"/>
      <c r="KMV46" s="164"/>
      <c r="KMW46" s="161"/>
      <c r="KMX46" s="164"/>
      <c r="KMY46" s="161"/>
      <c r="KMZ46" s="164"/>
      <c r="KNA46" s="161"/>
      <c r="KNB46" s="164"/>
      <c r="KNC46" s="161"/>
      <c r="KND46" s="164"/>
      <c r="KNE46" s="161"/>
      <c r="KNF46" s="164"/>
      <c r="KNG46" s="161"/>
      <c r="KNH46" s="164"/>
      <c r="KNI46" s="161"/>
      <c r="KNJ46" s="164"/>
      <c r="KNK46" s="161"/>
      <c r="KNL46" s="164"/>
      <c r="KNM46" s="161"/>
      <c r="KNN46" s="164"/>
      <c r="KNO46" s="161"/>
      <c r="KNP46" s="164"/>
      <c r="KNQ46" s="161"/>
      <c r="KNR46" s="164"/>
      <c r="KNS46" s="161"/>
      <c r="KNT46" s="164"/>
      <c r="KNU46" s="161"/>
      <c r="KNV46" s="164"/>
      <c r="KNW46" s="161"/>
      <c r="KNX46" s="164"/>
      <c r="KNY46" s="161"/>
      <c r="KNZ46" s="164"/>
      <c r="KOA46" s="161"/>
      <c r="KOB46" s="164"/>
      <c r="KOC46" s="161"/>
      <c r="KOD46" s="164"/>
      <c r="KOE46" s="161"/>
      <c r="KOF46" s="164"/>
      <c r="KOG46" s="161"/>
      <c r="KOH46" s="164"/>
      <c r="KOI46" s="161"/>
      <c r="KOJ46" s="164"/>
      <c r="KOK46" s="161"/>
      <c r="KOL46" s="164"/>
      <c r="KOM46" s="161"/>
      <c r="KON46" s="164"/>
      <c r="KOO46" s="161"/>
      <c r="KOP46" s="164"/>
      <c r="KOQ46" s="161"/>
      <c r="KOR46" s="164"/>
      <c r="KOS46" s="161"/>
      <c r="KOT46" s="164"/>
      <c r="KOU46" s="161"/>
      <c r="KOV46" s="164"/>
      <c r="KOW46" s="161"/>
      <c r="KOX46" s="164"/>
      <c r="KOY46" s="161"/>
      <c r="KOZ46" s="164"/>
      <c r="KPA46" s="161"/>
      <c r="KPB46" s="164"/>
      <c r="KPC46" s="161"/>
      <c r="KPD46" s="164"/>
      <c r="KPE46" s="161"/>
      <c r="KPF46" s="164"/>
      <c r="KPG46" s="161"/>
      <c r="KPH46" s="164"/>
      <c r="KPI46" s="161"/>
      <c r="KPJ46" s="164"/>
      <c r="KPK46" s="161"/>
      <c r="KPL46" s="164"/>
      <c r="KPM46" s="161"/>
      <c r="KPN46" s="164"/>
      <c r="KPO46" s="161"/>
      <c r="KPP46" s="164"/>
      <c r="KPQ46" s="161"/>
      <c r="KPR46" s="164"/>
      <c r="KPS46" s="161"/>
      <c r="KPT46" s="164"/>
      <c r="KPU46" s="161"/>
      <c r="KPV46" s="164"/>
      <c r="KPW46" s="161"/>
      <c r="KPX46" s="164"/>
      <c r="KPY46" s="161"/>
      <c r="KPZ46" s="164"/>
      <c r="KQA46" s="161"/>
      <c r="KQB46" s="164"/>
      <c r="KQC46" s="161"/>
      <c r="KQD46" s="164"/>
      <c r="KQE46" s="161"/>
      <c r="KQF46" s="164"/>
      <c r="KQG46" s="161"/>
      <c r="KQH46" s="164"/>
      <c r="KQI46" s="161"/>
      <c r="KQJ46" s="164"/>
      <c r="KQK46" s="161"/>
      <c r="KQL46" s="164"/>
      <c r="KQM46" s="161"/>
      <c r="KQN46" s="164"/>
      <c r="KQO46" s="161"/>
      <c r="KQP46" s="164"/>
      <c r="KQQ46" s="161"/>
      <c r="KQR46" s="164"/>
      <c r="KQS46" s="161"/>
      <c r="KQT46" s="164"/>
      <c r="KQU46" s="161"/>
      <c r="KQV46" s="164"/>
      <c r="KQW46" s="161"/>
      <c r="KQX46" s="164"/>
      <c r="KQY46" s="161"/>
      <c r="KQZ46" s="164"/>
      <c r="KRA46" s="161"/>
      <c r="KRB46" s="164"/>
      <c r="KRC46" s="161"/>
      <c r="KRD46" s="164"/>
      <c r="KRE46" s="161"/>
      <c r="KRF46" s="164"/>
      <c r="KRG46" s="161"/>
      <c r="KRH46" s="164"/>
      <c r="KRI46" s="161"/>
      <c r="KRJ46" s="164"/>
      <c r="KRK46" s="161"/>
      <c r="KRL46" s="164"/>
      <c r="KRM46" s="161"/>
      <c r="KRN46" s="164"/>
      <c r="KRO46" s="161"/>
      <c r="KRP46" s="164"/>
      <c r="KRQ46" s="161"/>
      <c r="KRR46" s="164"/>
      <c r="KRS46" s="161"/>
      <c r="KRT46" s="164"/>
      <c r="KRU46" s="161"/>
      <c r="KRV46" s="164"/>
      <c r="KRW46" s="161"/>
      <c r="KRX46" s="164"/>
      <c r="KRY46" s="161"/>
      <c r="KRZ46" s="164"/>
      <c r="KSA46" s="161"/>
      <c r="KSB46" s="164"/>
      <c r="KSC46" s="161"/>
      <c r="KSD46" s="164"/>
      <c r="KSE46" s="161"/>
      <c r="KSF46" s="164"/>
      <c r="KSG46" s="161"/>
      <c r="KSH46" s="164"/>
      <c r="KSI46" s="161"/>
      <c r="KSJ46" s="164"/>
      <c r="KSK46" s="161"/>
      <c r="KSL46" s="164"/>
      <c r="KSM46" s="161"/>
      <c r="KSN46" s="164"/>
      <c r="KSO46" s="161"/>
      <c r="KSP46" s="164"/>
      <c r="KSQ46" s="161"/>
      <c r="KSR46" s="164"/>
      <c r="KSS46" s="161"/>
      <c r="KST46" s="164"/>
      <c r="KSU46" s="161"/>
      <c r="KSV46" s="164"/>
      <c r="KSW46" s="161"/>
      <c r="KSX46" s="164"/>
      <c r="KSY46" s="161"/>
      <c r="KSZ46" s="164"/>
      <c r="KTA46" s="161"/>
      <c r="KTB46" s="164"/>
      <c r="KTC46" s="161"/>
      <c r="KTD46" s="164"/>
      <c r="KTE46" s="161"/>
      <c r="KTF46" s="164"/>
      <c r="KTG46" s="161"/>
      <c r="KTH46" s="164"/>
      <c r="KTI46" s="161"/>
      <c r="KTJ46" s="164"/>
      <c r="KTK46" s="161"/>
      <c r="KTL46" s="164"/>
      <c r="KTM46" s="161"/>
      <c r="KTN46" s="164"/>
      <c r="KTO46" s="161"/>
      <c r="KTP46" s="164"/>
      <c r="KTQ46" s="161"/>
      <c r="KTR46" s="164"/>
      <c r="KTS46" s="161"/>
      <c r="KTT46" s="164"/>
      <c r="KTU46" s="161"/>
      <c r="KTV46" s="164"/>
      <c r="KTW46" s="161"/>
      <c r="KTX46" s="164"/>
      <c r="KTY46" s="161"/>
      <c r="KTZ46" s="164"/>
      <c r="KUA46" s="161"/>
      <c r="KUB46" s="164"/>
      <c r="KUC46" s="161"/>
      <c r="KUD46" s="164"/>
      <c r="KUE46" s="161"/>
      <c r="KUF46" s="164"/>
      <c r="KUG46" s="161"/>
      <c r="KUH46" s="164"/>
      <c r="KUI46" s="161"/>
      <c r="KUJ46" s="164"/>
      <c r="KUK46" s="161"/>
      <c r="KUL46" s="164"/>
      <c r="KUM46" s="161"/>
      <c r="KUN46" s="164"/>
      <c r="KUO46" s="161"/>
      <c r="KUP46" s="164"/>
      <c r="KUQ46" s="161"/>
      <c r="KUR46" s="164"/>
      <c r="KUS46" s="161"/>
      <c r="KUT46" s="164"/>
      <c r="KUU46" s="161"/>
      <c r="KUV46" s="164"/>
      <c r="KUW46" s="161"/>
      <c r="KUX46" s="164"/>
      <c r="KUY46" s="161"/>
      <c r="KUZ46" s="164"/>
      <c r="KVA46" s="161"/>
      <c r="KVB46" s="164"/>
      <c r="KVC46" s="161"/>
      <c r="KVD46" s="164"/>
      <c r="KVE46" s="161"/>
      <c r="KVF46" s="164"/>
      <c r="KVG46" s="161"/>
      <c r="KVH46" s="164"/>
      <c r="KVI46" s="161"/>
      <c r="KVJ46" s="164"/>
      <c r="KVK46" s="161"/>
      <c r="KVL46" s="164"/>
      <c r="KVM46" s="161"/>
      <c r="KVN46" s="164"/>
      <c r="KVO46" s="161"/>
      <c r="KVP46" s="164"/>
      <c r="KVQ46" s="161"/>
      <c r="KVR46" s="164"/>
      <c r="KVS46" s="161"/>
      <c r="KVT46" s="164"/>
      <c r="KVU46" s="161"/>
      <c r="KVV46" s="164"/>
      <c r="KVW46" s="161"/>
      <c r="KVX46" s="164"/>
      <c r="KVY46" s="161"/>
      <c r="KVZ46" s="164"/>
      <c r="KWA46" s="161"/>
      <c r="KWB46" s="164"/>
      <c r="KWC46" s="161"/>
      <c r="KWD46" s="164"/>
      <c r="KWE46" s="161"/>
      <c r="KWF46" s="164"/>
      <c r="KWG46" s="161"/>
      <c r="KWH46" s="164"/>
      <c r="KWI46" s="161"/>
      <c r="KWJ46" s="164"/>
      <c r="KWK46" s="161"/>
      <c r="KWL46" s="164"/>
      <c r="KWM46" s="161"/>
      <c r="KWN46" s="164"/>
      <c r="KWO46" s="161"/>
      <c r="KWP46" s="164"/>
      <c r="KWQ46" s="161"/>
      <c r="KWR46" s="164"/>
      <c r="KWS46" s="161"/>
      <c r="KWT46" s="164"/>
      <c r="KWU46" s="161"/>
      <c r="KWV46" s="164"/>
      <c r="KWW46" s="161"/>
      <c r="KWX46" s="164"/>
      <c r="KWY46" s="161"/>
      <c r="KWZ46" s="164"/>
      <c r="KXA46" s="161"/>
      <c r="KXB46" s="164"/>
      <c r="KXC46" s="161"/>
      <c r="KXD46" s="164"/>
      <c r="KXE46" s="161"/>
      <c r="KXF46" s="164"/>
      <c r="KXG46" s="161"/>
      <c r="KXH46" s="164"/>
      <c r="KXI46" s="161"/>
      <c r="KXJ46" s="164"/>
      <c r="KXK46" s="161"/>
      <c r="KXL46" s="164"/>
      <c r="KXM46" s="161"/>
      <c r="KXN46" s="164"/>
      <c r="KXO46" s="161"/>
      <c r="KXP46" s="164"/>
      <c r="KXQ46" s="161"/>
      <c r="KXR46" s="164"/>
      <c r="KXS46" s="161"/>
      <c r="KXT46" s="164"/>
      <c r="KXU46" s="161"/>
      <c r="KXV46" s="164"/>
      <c r="KXW46" s="161"/>
      <c r="KXX46" s="164"/>
      <c r="KXY46" s="161"/>
      <c r="KXZ46" s="164"/>
      <c r="KYA46" s="161"/>
      <c r="KYB46" s="164"/>
      <c r="KYC46" s="161"/>
      <c r="KYD46" s="164"/>
      <c r="KYE46" s="161"/>
      <c r="KYF46" s="164"/>
      <c r="KYG46" s="161"/>
      <c r="KYH46" s="164"/>
      <c r="KYI46" s="161"/>
      <c r="KYJ46" s="164"/>
      <c r="KYK46" s="161"/>
      <c r="KYL46" s="164"/>
      <c r="KYM46" s="161"/>
      <c r="KYN46" s="164"/>
      <c r="KYO46" s="161"/>
      <c r="KYP46" s="164"/>
      <c r="KYQ46" s="161"/>
      <c r="KYR46" s="164"/>
      <c r="KYS46" s="161"/>
      <c r="KYT46" s="164"/>
      <c r="KYU46" s="161"/>
      <c r="KYV46" s="164"/>
      <c r="KYW46" s="161"/>
      <c r="KYX46" s="164"/>
      <c r="KYY46" s="161"/>
      <c r="KYZ46" s="164"/>
      <c r="KZA46" s="161"/>
      <c r="KZB46" s="164"/>
      <c r="KZC46" s="161"/>
      <c r="KZD46" s="164"/>
      <c r="KZE46" s="161"/>
      <c r="KZF46" s="164"/>
      <c r="KZG46" s="161"/>
      <c r="KZH46" s="164"/>
      <c r="KZI46" s="161"/>
      <c r="KZJ46" s="164"/>
      <c r="KZK46" s="161"/>
      <c r="KZL46" s="164"/>
      <c r="KZM46" s="161"/>
      <c r="KZN46" s="164"/>
      <c r="KZO46" s="161"/>
      <c r="KZP46" s="164"/>
      <c r="KZQ46" s="161"/>
      <c r="KZR46" s="164"/>
      <c r="KZS46" s="161"/>
      <c r="KZT46" s="164"/>
      <c r="KZU46" s="161"/>
      <c r="KZV46" s="164"/>
      <c r="KZW46" s="161"/>
      <c r="KZX46" s="164"/>
      <c r="KZY46" s="161"/>
      <c r="KZZ46" s="164"/>
      <c r="LAA46" s="161"/>
      <c r="LAB46" s="164"/>
      <c r="LAC46" s="161"/>
      <c r="LAD46" s="164"/>
      <c r="LAE46" s="161"/>
      <c r="LAF46" s="164"/>
      <c r="LAG46" s="161"/>
      <c r="LAH46" s="164"/>
      <c r="LAI46" s="161"/>
      <c r="LAJ46" s="164"/>
      <c r="LAK46" s="161"/>
      <c r="LAL46" s="164"/>
      <c r="LAM46" s="161"/>
      <c r="LAN46" s="164"/>
      <c r="LAO46" s="161"/>
      <c r="LAP46" s="164"/>
      <c r="LAQ46" s="161"/>
      <c r="LAR46" s="164"/>
      <c r="LAS46" s="161"/>
      <c r="LAT46" s="164"/>
      <c r="LAU46" s="161"/>
      <c r="LAV46" s="164"/>
      <c r="LAW46" s="161"/>
      <c r="LAX46" s="164"/>
      <c r="LAY46" s="161"/>
      <c r="LAZ46" s="164"/>
      <c r="LBA46" s="161"/>
      <c r="LBB46" s="164"/>
      <c r="LBC46" s="161"/>
      <c r="LBD46" s="164"/>
      <c r="LBE46" s="161"/>
      <c r="LBF46" s="164"/>
      <c r="LBG46" s="161"/>
      <c r="LBH46" s="164"/>
      <c r="LBI46" s="161"/>
      <c r="LBJ46" s="164"/>
      <c r="LBK46" s="161"/>
      <c r="LBL46" s="164"/>
      <c r="LBM46" s="161"/>
      <c r="LBN46" s="164"/>
      <c r="LBO46" s="161"/>
      <c r="LBP46" s="164"/>
      <c r="LBQ46" s="161"/>
      <c r="LBR46" s="164"/>
      <c r="LBS46" s="161"/>
      <c r="LBT46" s="164"/>
      <c r="LBU46" s="161"/>
      <c r="LBV46" s="164"/>
      <c r="LBW46" s="161"/>
      <c r="LBX46" s="164"/>
      <c r="LBY46" s="161"/>
      <c r="LBZ46" s="164"/>
      <c r="LCA46" s="161"/>
      <c r="LCB46" s="164"/>
      <c r="LCC46" s="161"/>
      <c r="LCD46" s="164"/>
      <c r="LCE46" s="161"/>
      <c r="LCF46" s="164"/>
      <c r="LCG46" s="161"/>
      <c r="LCH46" s="164"/>
      <c r="LCI46" s="161"/>
      <c r="LCJ46" s="164"/>
      <c r="LCK46" s="161"/>
      <c r="LCL46" s="164"/>
      <c r="LCM46" s="161"/>
      <c r="LCN46" s="164"/>
      <c r="LCO46" s="161"/>
      <c r="LCP46" s="164"/>
      <c r="LCQ46" s="161"/>
      <c r="LCR46" s="164"/>
      <c r="LCS46" s="161"/>
      <c r="LCT46" s="164"/>
      <c r="LCU46" s="161"/>
      <c r="LCV46" s="164"/>
      <c r="LCW46" s="161"/>
      <c r="LCX46" s="164"/>
      <c r="LCY46" s="161"/>
      <c r="LCZ46" s="164"/>
      <c r="LDA46" s="161"/>
      <c r="LDB46" s="164"/>
      <c r="LDC46" s="161"/>
      <c r="LDD46" s="164"/>
      <c r="LDE46" s="161"/>
      <c r="LDF46" s="164"/>
      <c r="LDG46" s="161"/>
      <c r="LDH46" s="164"/>
      <c r="LDI46" s="161"/>
      <c r="LDJ46" s="164"/>
      <c r="LDK46" s="161"/>
      <c r="LDL46" s="164"/>
      <c r="LDM46" s="161"/>
      <c r="LDN46" s="164"/>
      <c r="LDO46" s="161"/>
      <c r="LDP46" s="164"/>
      <c r="LDQ46" s="161"/>
      <c r="LDR46" s="164"/>
      <c r="LDS46" s="161"/>
      <c r="LDT46" s="164"/>
      <c r="LDU46" s="161"/>
      <c r="LDV46" s="164"/>
      <c r="LDW46" s="161"/>
      <c r="LDX46" s="164"/>
      <c r="LDY46" s="161"/>
      <c r="LDZ46" s="164"/>
      <c r="LEA46" s="161"/>
      <c r="LEB46" s="164"/>
      <c r="LEC46" s="161"/>
      <c r="LED46" s="164"/>
      <c r="LEE46" s="161"/>
      <c r="LEF46" s="164"/>
      <c r="LEG46" s="161"/>
      <c r="LEH46" s="164"/>
      <c r="LEI46" s="161"/>
      <c r="LEJ46" s="164"/>
      <c r="LEK46" s="161"/>
      <c r="LEL46" s="164"/>
      <c r="LEM46" s="161"/>
      <c r="LEN46" s="164"/>
      <c r="LEO46" s="161"/>
      <c r="LEP46" s="164"/>
      <c r="LEQ46" s="161"/>
      <c r="LER46" s="164"/>
      <c r="LES46" s="161"/>
      <c r="LET46" s="164"/>
      <c r="LEU46" s="161"/>
      <c r="LEV46" s="164"/>
      <c r="LEW46" s="161"/>
      <c r="LEX46" s="164"/>
      <c r="LEY46" s="161"/>
      <c r="LEZ46" s="164"/>
      <c r="LFA46" s="161"/>
      <c r="LFB46" s="164"/>
      <c r="LFC46" s="161"/>
      <c r="LFD46" s="164"/>
      <c r="LFE46" s="161"/>
      <c r="LFF46" s="164"/>
      <c r="LFG46" s="161"/>
      <c r="LFH46" s="164"/>
      <c r="LFI46" s="161"/>
      <c r="LFJ46" s="164"/>
      <c r="LFK46" s="161"/>
      <c r="LFL46" s="164"/>
      <c r="LFM46" s="161"/>
      <c r="LFN46" s="164"/>
      <c r="LFO46" s="161"/>
      <c r="LFP46" s="164"/>
      <c r="LFQ46" s="161"/>
      <c r="LFR46" s="164"/>
      <c r="LFS46" s="161"/>
      <c r="LFT46" s="164"/>
      <c r="LFU46" s="161"/>
      <c r="LFV46" s="164"/>
      <c r="LFW46" s="161"/>
      <c r="LFX46" s="164"/>
      <c r="LFY46" s="161"/>
      <c r="LFZ46" s="164"/>
      <c r="LGA46" s="161"/>
      <c r="LGB46" s="164"/>
      <c r="LGC46" s="161"/>
      <c r="LGD46" s="164"/>
      <c r="LGE46" s="161"/>
      <c r="LGF46" s="164"/>
      <c r="LGG46" s="161"/>
      <c r="LGH46" s="164"/>
      <c r="LGI46" s="161"/>
      <c r="LGJ46" s="164"/>
      <c r="LGK46" s="161"/>
      <c r="LGL46" s="164"/>
      <c r="LGM46" s="161"/>
      <c r="LGN46" s="164"/>
      <c r="LGO46" s="161"/>
      <c r="LGP46" s="164"/>
      <c r="LGQ46" s="161"/>
      <c r="LGR46" s="164"/>
      <c r="LGS46" s="161"/>
      <c r="LGT46" s="164"/>
      <c r="LGU46" s="161"/>
      <c r="LGV46" s="164"/>
      <c r="LGW46" s="161"/>
      <c r="LGX46" s="164"/>
      <c r="LGY46" s="161"/>
      <c r="LGZ46" s="164"/>
      <c r="LHA46" s="161"/>
      <c r="LHB46" s="164"/>
      <c r="LHC46" s="161"/>
      <c r="LHD46" s="164"/>
      <c r="LHE46" s="161"/>
      <c r="LHF46" s="164"/>
      <c r="LHG46" s="161"/>
      <c r="LHH46" s="164"/>
      <c r="LHI46" s="161"/>
      <c r="LHJ46" s="164"/>
      <c r="LHK46" s="161"/>
      <c r="LHL46" s="164"/>
      <c r="LHM46" s="161"/>
      <c r="LHN46" s="164"/>
      <c r="LHO46" s="161"/>
      <c r="LHP46" s="164"/>
      <c r="LHQ46" s="161"/>
      <c r="LHR46" s="164"/>
      <c r="LHS46" s="161"/>
      <c r="LHT46" s="164"/>
      <c r="LHU46" s="161"/>
      <c r="LHV46" s="164"/>
      <c r="LHW46" s="161"/>
      <c r="LHX46" s="164"/>
      <c r="LHY46" s="161"/>
      <c r="LHZ46" s="164"/>
      <c r="LIA46" s="161"/>
      <c r="LIB46" s="164"/>
      <c r="LIC46" s="161"/>
      <c r="LID46" s="164"/>
      <c r="LIE46" s="161"/>
      <c r="LIF46" s="164"/>
      <c r="LIG46" s="161"/>
      <c r="LIH46" s="164"/>
      <c r="LII46" s="161"/>
      <c r="LIJ46" s="164"/>
      <c r="LIK46" s="161"/>
      <c r="LIL46" s="164"/>
      <c r="LIM46" s="161"/>
      <c r="LIN46" s="164"/>
      <c r="LIO46" s="161"/>
      <c r="LIP46" s="164"/>
      <c r="LIQ46" s="161"/>
      <c r="LIR46" s="164"/>
      <c r="LIS46" s="161"/>
      <c r="LIT46" s="164"/>
      <c r="LIU46" s="161"/>
      <c r="LIV46" s="164"/>
      <c r="LIW46" s="161"/>
      <c r="LIX46" s="164"/>
      <c r="LIY46" s="161"/>
      <c r="LIZ46" s="164"/>
      <c r="LJA46" s="161"/>
      <c r="LJB46" s="164"/>
      <c r="LJC46" s="161"/>
      <c r="LJD46" s="164"/>
      <c r="LJE46" s="161"/>
      <c r="LJF46" s="164"/>
      <c r="LJG46" s="161"/>
      <c r="LJH46" s="164"/>
      <c r="LJI46" s="161"/>
      <c r="LJJ46" s="164"/>
      <c r="LJK46" s="161"/>
      <c r="LJL46" s="164"/>
      <c r="LJM46" s="161"/>
      <c r="LJN46" s="164"/>
      <c r="LJO46" s="161"/>
      <c r="LJP46" s="164"/>
      <c r="LJQ46" s="161"/>
      <c r="LJR46" s="164"/>
      <c r="LJS46" s="161"/>
      <c r="LJT46" s="164"/>
      <c r="LJU46" s="161"/>
      <c r="LJV46" s="164"/>
      <c r="LJW46" s="161"/>
      <c r="LJX46" s="164"/>
      <c r="LJY46" s="161"/>
      <c r="LJZ46" s="164"/>
      <c r="LKA46" s="161"/>
      <c r="LKB46" s="164"/>
      <c r="LKC46" s="161"/>
      <c r="LKD46" s="164"/>
      <c r="LKE46" s="161"/>
      <c r="LKF46" s="164"/>
      <c r="LKG46" s="161"/>
      <c r="LKH46" s="164"/>
      <c r="LKI46" s="161"/>
      <c r="LKJ46" s="164"/>
      <c r="LKK46" s="161"/>
      <c r="LKL46" s="164"/>
      <c r="LKM46" s="161"/>
      <c r="LKN46" s="164"/>
      <c r="LKO46" s="161"/>
      <c r="LKP46" s="164"/>
      <c r="LKQ46" s="161"/>
      <c r="LKR46" s="164"/>
      <c r="LKS46" s="161"/>
      <c r="LKT46" s="164"/>
      <c r="LKU46" s="161"/>
      <c r="LKV46" s="164"/>
      <c r="LKW46" s="161"/>
      <c r="LKX46" s="164"/>
      <c r="LKY46" s="161"/>
      <c r="LKZ46" s="164"/>
      <c r="LLA46" s="161"/>
      <c r="LLB46" s="164"/>
      <c r="LLC46" s="161"/>
      <c r="LLD46" s="164"/>
      <c r="LLE46" s="161"/>
      <c r="LLF46" s="164"/>
      <c r="LLG46" s="161"/>
      <c r="LLH46" s="164"/>
      <c r="LLI46" s="161"/>
      <c r="LLJ46" s="164"/>
      <c r="LLK46" s="161"/>
      <c r="LLL46" s="164"/>
      <c r="LLM46" s="161"/>
      <c r="LLN46" s="164"/>
      <c r="LLO46" s="161"/>
      <c r="LLP46" s="164"/>
      <c r="LLQ46" s="161"/>
      <c r="LLR46" s="164"/>
      <c r="LLS46" s="161"/>
      <c r="LLT46" s="164"/>
      <c r="LLU46" s="161"/>
      <c r="LLV46" s="164"/>
      <c r="LLW46" s="161"/>
      <c r="LLX46" s="164"/>
      <c r="LLY46" s="161"/>
      <c r="LLZ46" s="164"/>
      <c r="LMA46" s="161"/>
      <c r="LMB46" s="164"/>
      <c r="LMC46" s="161"/>
      <c r="LMD46" s="164"/>
      <c r="LME46" s="161"/>
      <c r="LMF46" s="164"/>
      <c r="LMG46" s="161"/>
      <c r="LMH46" s="164"/>
      <c r="LMI46" s="161"/>
      <c r="LMJ46" s="164"/>
      <c r="LMK46" s="161"/>
      <c r="LML46" s="164"/>
      <c r="LMM46" s="161"/>
      <c r="LMN46" s="164"/>
      <c r="LMO46" s="161"/>
      <c r="LMP46" s="164"/>
      <c r="LMQ46" s="161"/>
      <c r="LMR46" s="164"/>
      <c r="LMS46" s="161"/>
      <c r="LMT46" s="164"/>
      <c r="LMU46" s="161"/>
      <c r="LMV46" s="164"/>
      <c r="LMW46" s="161"/>
      <c r="LMX46" s="164"/>
      <c r="LMY46" s="161"/>
      <c r="LMZ46" s="164"/>
      <c r="LNA46" s="161"/>
      <c r="LNB46" s="164"/>
      <c r="LNC46" s="161"/>
      <c r="LND46" s="164"/>
      <c r="LNE46" s="161"/>
      <c r="LNF46" s="164"/>
      <c r="LNG46" s="161"/>
      <c r="LNH46" s="164"/>
      <c r="LNI46" s="161"/>
      <c r="LNJ46" s="164"/>
      <c r="LNK46" s="161"/>
      <c r="LNL46" s="164"/>
      <c r="LNM46" s="161"/>
      <c r="LNN46" s="164"/>
      <c r="LNO46" s="161"/>
      <c r="LNP46" s="164"/>
      <c r="LNQ46" s="161"/>
      <c r="LNR46" s="164"/>
      <c r="LNS46" s="161"/>
      <c r="LNT46" s="164"/>
      <c r="LNU46" s="161"/>
      <c r="LNV46" s="164"/>
      <c r="LNW46" s="161"/>
      <c r="LNX46" s="164"/>
      <c r="LNY46" s="161"/>
      <c r="LNZ46" s="164"/>
      <c r="LOA46" s="161"/>
      <c r="LOB46" s="164"/>
      <c r="LOC46" s="161"/>
      <c r="LOD46" s="164"/>
      <c r="LOE46" s="161"/>
      <c r="LOF46" s="164"/>
      <c r="LOG46" s="161"/>
      <c r="LOH46" s="164"/>
      <c r="LOI46" s="161"/>
      <c r="LOJ46" s="164"/>
      <c r="LOK46" s="161"/>
      <c r="LOL46" s="164"/>
      <c r="LOM46" s="161"/>
      <c r="LON46" s="164"/>
      <c r="LOO46" s="161"/>
      <c r="LOP46" s="164"/>
      <c r="LOQ46" s="161"/>
      <c r="LOR46" s="164"/>
      <c r="LOS46" s="161"/>
      <c r="LOT46" s="164"/>
      <c r="LOU46" s="161"/>
      <c r="LOV46" s="164"/>
      <c r="LOW46" s="161"/>
      <c r="LOX46" s="164"/>
      <c r="LOY46" s="161"/>
      <c r="LOZ46" s="164"/>
      <c r="LPA46" s="161"/>
      <c r="LPB46" s="164"/>
      <c r="LPC46" s="161"/>
      <c r="LPD46" s="164"/>
      <c r="LPE46" s="161"/>
      <c r="LPF46" s="164"/>
      <c r="LPG46" s="161"/>
      <c r="LPH46" s="164"/>
      <c r="LPI46" s="161"/>
      <c r="LPJ46" s="164"/>
      <c r="LPK46" s="161"/>
      <c r="LPL46" s="164"/>
      <c r="LPM46" s="161"/>
      <c r="LPN46" s="164"/>
      <c r="LPO46" s="161"/>
      <c r="LPP46" s="164"/>
      <c r="LPQ46" s="161"/>
      <c r="LPR46" s="164"/>
      <c r="LPS46" s="161"/>
      <c r="LPT46" s="164"/>
      <c r="LPU46" s="161"/>
      <c r="LPV46" s="164"/>
      <c r="LPW46" s="161"/>
      <c r="LPX46" s="164"/>
      <c r="LPY46" s="161"/>
      <c r="LPZ46" s="164"/>
      <c r="LQA46" s="161"/>
      <c r="LQB46" s="164"/>
      <c r="LQC46" s="161"/>
      <c r="LQD46" s="164"/>
      <c r="LQE46" s="161"/>
      <c r="LQF46" s="164"/>
      <c r="LQG46" s="161"/>
      <c r="LQH46" s="164"/>
      <c r="LQI46" s="161"/>
      <c r="LQJ46" s="164"/>
      <c r="LQK46" s="161"/>
      <c r="LQL46" s="164"/>
      <c r="LQM46" s="161"/>
      <c r="LQN46" s="164"/>
      <c r="LQO46" s="161"/>
      <c r="LQP46" s="164"/>
      <c r="LQQ46" s="161"/>
      <c r="LQR46" s="164"/>
      <c r="LQS46" s="161"/>
      <c r="LQT46" s="164"/>
      <c r="LQU46" s="161"/>
      <c r="LQV46" s="164"/>
      <c r="LQW46" s="161"/>
      <c r="LQX46" s="164"/>
      <c r="LQY46" s="161"/>
      <c r="LQZ46" s="164"/>
      <c r="LRA46" s="161"/>
      <c r="LRB46" s="164"/>
      <c r="LRC46" s="161"/>
      <c r="LRD46" s="164"/>
      <c r="LRE46" s="161"/>
      <c r="LRF46" s="164"/>
      <c r="LRG46" s="161"/>
      <c r="LRH46" s="164"/>
      <c r="LRI46" s="161"/>
      <c r="LRJ46" s="164"/>
      <c r="LRK46" s="161"/>
      <c r="LRL46" s="164"/>
      <c r="LRM46" s="161"/>
      <c r="LRN46" s="164"/>
      <c r="LRO46" s="161"/>
      <c r="LRP46" s="164"/>
      <c r="LRQ46" s="161"/>
      <c r="LRR46" s="164"/>
      <c r="LRS46" s="161"/>
      <c r="LRT46" s="164"/>
      <c r="LRU46" s="161"/>
      <c r="LRV46" s="164"/>
      <c r="LRW46" s="161"/>
      <c r="LRX46" s="164"/>
      <c r="LRY46" s="161"/>
      <c r="LRZ46" s="164"/>
      <c r="LSA46" s="161"/>
      <c r="LSB46" s="164"/>
      <c r="LSC46" s="161"/>
      <c r="LSD46" s="164"/>
      <c r="LSE46" s="161"/>
      <c r="LSF46" s="164"/>
      <c r="LSG46" s="161"/>
      <c r="LSH46" s="164"/>
      <c r="LSI46" s="161"/>
      <c r="LSJ46" s="164"/>
      <c r="LSK46" s="161"/>
      <c r="LSL46" s="164"/>
      <c r="LSM46" s="161"/>
      <c r="LSN46" s="164"/>
      <c r="LSO46" s="161"/>
      <c r="LSP46" s="164"/>
      <c r="LSQ46" s="161"/>
      <c r="LSR46" s="164"/>
      <c r="LSS46" s="161"/>
      <c r="LST46" s="164"/>
      <c r="LSU46" s="161"/>
      <c r="LSV46" s="164"/>
      <c r="LSW46" s="161"/>
      <c r="LSX46" s="164"/>
      <c r="LSY46" s="161"/>
      <c r="LSZ46" s="164"/>
      <c r="LTA46" s="161"/>
      <c r="LTB46" s="164"/>
      <c r="LTC46" s="161"/>
      <c r="LTD46" s="164"/>
      <c r="LTE46" s="161"/>
      <c r="LTF46" s="164"/>
      <c r="LTG46" s="161"/>
      <c r="LTH46" s="164"/>
      <c r="LTI46" s="161"/>
      <c r="LTJ46" s="164"/>
      <c r="LTK46" s="161"/>
      <c r="LTL46" s="164"/>
      <c r="LTM46" s="161"/>
      <c r="LTN46" s="164"/>
      <c r="LTO46" s="161"/>
      <c r="LTP46" s="164"/>
      <c r="LTQ46" s="161"/>
      <c r="LTR46" s="164"/>
      <c r="LTS46" s="161"/>
      <c r="LTT46" s="164"/>
      <c r="LTU46" s="161"/>
      <c r="LTV46" s="164"/>
      <c r="LTW46" s="161"/>
      <c r="LTX46" s="164"/>
      <c r="LTY46" s="161"/>
      <c r="LTZ46" s="164"/>
      <c r="LUA46" s="161"/>
      <c r="LUB46" s="164"/>
      <c r="LUC46" s="161"/>
      <c r="LUD46" s="164"/>
      <c r="LUE46" s="161"/>
      <c r="LUF46" s="164"/>
      <c r="LUG46" s="161"/>
      <c r="LUH46" s="164"/>
      <c r="LUI46" s="161"/>
      <c r="LUJ46" s="164"/>
      <c r="LUK46" s="161"/>
      <c r="LUL46" s="164"/>
      <c r="LUM46" s="161"/>
      <c r="LUN46" s="164"/>
      <c r="LUO46" s="161"/>
      <c r="LUP46" s="164"/>
      <c r="LUQ46" s="161"/>
      <c r="LUR46" s="164"/>
      <c r="LUS46" s="161"/>
      <c r="LUT46" s="164"/>
      <c r="LUU46" s="161"/>
      <c r="LUV46" s="164"/>
      <c r="LUW46" s="161"/>
      <c r="LUX46" s="164"/>
      <c r="LUY46" s="161"/>
      <c r="LUZ46" s="164"/>
      <c r="LVA46" s="161"/>
      <c r="LVB46" s="164"/>
      <c r="LVC46" s="161"/>
      <c r="LVD46" s="164"/>
      <c r="LVE46" s="161"/>
      <c r="LVF46" s="164"/>
      <c r="LVG46" s="161"/>
      <c r="LVH46" s="164"/>
      <c r="LVI46" s="161"/>
      <c r="LVJ46" s="164"/>
      <c r="LVK46" s="161"/>
      <c r="LVL46" s="164"/>
      <c r="LVM46" s="161"/>
      <c r="LVN46" s="164"/>
      <c r="LVO46" s="161"/>
      <c r="LVP46" s="164"/>
      <c r="LVQ46" s="161"/>
      <c r="LVR46" s="164"/>
      <c r="LVS46" s="161"/>
      <c r="LVT46" s="164"/>
      <c r="LVU46" s="161"/>
      <c r="LVV46" s="164"/>
      <c r="LVW46" s="161"/>
      <c r="LVX46" s="164"/>
      <c r="LVY46" s="161"/>
      <c r="LVZ46" s="164"/>
      <c r="LWA46" s="161"/>
      <c r="LWB46" s="164"/>
      <c r="LWC46" s="161"/>
      <c r="LWD46" s="164"/>
      <c r="LWE46" s="161"/>
      <c r="LWF46" s="164"/>
      <c r="LWG46" s="161"/>
      <c r="LWH46" s="164"/>
      <c r="LWI46" s="161"/>
      <c r="LWJ46" s="164"/>
      <c r="LWK46" s="161"/>
      <c r="LWL46" s="164"/>
      <c r="LWM46" s="161"/>
      <c r="LWN46" s="164"/>
      <c r="LWO46" s="161"/>
      <c r="LWP46" s="164"/>
      <c r="LWQ46" s="161"/>
      <c r="LWR46" s="164"/>
      <c r="LWS46" s="161"/>
      <c r="LWT46" s="164"/>
      <c r="LWU46" s="161"/>
      <c r="LWV46" s="164"/>
      <c r="LWW46" s="161"/>
      <c r="LWX46" s="164"/>
      <c r="LWY46" s="161"/>
      <c r="LWZ46" s="164"/>
      <c r="LXA46" s="161"/>
      <c r="LXB46" s="164"/>
      <c r="LXC46" s="161"/>
      <c r="LXD46" s="164"/>
      <c r="LXE46" s="161"/>
      <c r="LXF46" s="164"/>
      <c r="LXG46" s="161"/>
      <c r="LXH46" s="164"/>
      <c r="LXI46" s="161"/>
      <c r="LXJ46" s="164"/>
      <c r="LXK46" s="161"/>
      <c r="LXL46" s="164"/>
      <c r="LXM46" s="161"/>
      <c r="LXN46" s="164"/>
      <c r="LXO46" s="161"/>
      <c r="LXP46" s="164"/>
      <c r="LXQ46" s="161"/>
      <c r="LXR46" s="164"/>
      <c r="LXS46" s="161"/>
      <c r="LXT46" s="164"/>
      <c r="LXU46" s="161"/>
      <c r="LXV46" s="164"/>
      <c r="LXW46" s="161"/>
      <c r="LXX46" s="164"/>
      <c r="LXY46" s="161"/>
      <c r="LXZ46" s="164"/>
      <c r="LYA46" s="161"/>
      <c r="LYB46" s="164"/>
      <c r="LYC46" s="161"/>
      <c r="LYD46" s="164"/>
      <c r="LYE46" s="161"/>
      <c r="LYF46" s="164"/>
      <c r="LYG46" s="161"/>
      <c r="LYH46" s="164"/>
      <c r="LYI46" s="161"/>
      <c r="LYJ46" s="164"/>
      <c r="LYK46" s="161"/>
      <c r="LYL46" s="164"/>
      <c r="LYM46" s="161"/>
      <c r="LYN46" s="164"/>
      <c r="LYO46" s="161"/>
      <c r="LYP46" s="164"/>
      <c r="LYQ46" s="161"/>
      <c r="LYR46" s="164"/>
      <c r="LYS46" s="161"/>
      <c r="LYT46" s="164"/>
      <c r="LYU46" s="161"/>
      <c r="LYV46" s="164"/>
      <c r="LYW46" s="161"/>
      <c r="LYX46" s="164"/>
      <c r="LYY46" s="161"/>
      <c r="LYZ46" s="164"/>
      <c r="LZA46" s="161"/>
      <c r="LZB46" s="164"/>
      <c r="LZC46" s="161"/>
      <c r="LZD46" s="164"/>
      <c r="LZE46" s="161"/>
      <c r="LZF46" s="164"/>
      <c r="LZG46" s="161"/>
      <c r="LZH46" s="164"/>
      <c r="LZI46" s="161"/>
      <c r="LZJ46" s="164"/>
      <c r="LZK46" s="161"/>
      <c r="LZL46" s="164"/>
      <c r="LZM46" s="161"/>
      <c r="LZN46" s="164"/>
      <c r="LZO46" s="161"/>
      <c r="LZP46" s="164"/>
      <c r="LZQ46" s="161"/>
      <c r="LZR46" s="164"/>
      <c r="LZS46" s="161"/>
      <c r="LZT46" s="164"/>
      <c r="LZU46" s="161"/>
      <c r="LZV46" s="164"/>
      <c r="LZW46" s="161"/>
      <c r="LZX46" s="164"/>
      <c r="LZY46" s="161"/>
      <c r="LZZ46" s="164"/>
      <c r="MAA46" s="161"/>
      <c r="MAB46" s="164"/>
      <c r="MAC46" s="161"/>
      <c r="MAD46" s="164"/>
      <c r="MAE46" s="161"/>
      <c r="MAF46" s="164"/>
      <c r="MAG46" s="161"/>
      <c r="MAH46" s="164"/>
      <c r="MAI46" s="161"/>
      <c r="MAJ46" s="164"/>
      <c r="MAK46" s="161"/>
      <c r="MAL46" s="164"/>
      <c r="MAM46" s="161"/>
      <c r="MAN46" s="164"/>
      <c r="MAO46" s="161"/>
      <c r="MAP46" s="164"/>
      <c r="MAQ46" s="161"/>
      <c r="MAR46" s="164"/>
      <c r="MAS46" s="161"/>
      <c r="MAT46" s="164"/>
      <c r="MAU46" s="161"/>
      <c r="MAV46" s="164"/>
      <c r="MAW46" s="161"/>
      <c r="MAX46" s="164"/>
      <c r="MAY46" s="161"/>
      <c r="MAZ46" s="164"/>
      <c r="MBA46" s="161"/>
      <c r="MBB46" s="164"/>
      <c r="MBC46" s="161"/>
      <c r="MBD46" s="164"/>
      <c r="MBE46" s="161"/>
      <c r="MBF46" s="164"/>
      <c r="MBG46" s="161"/>
      <c r="MBH46" s="164"/>
      <c r="MBI46" s="161"/>
      <c r="MBJ46" s="164"/>
      <c r="MBK46" s="161"/>
      <c r="MBL46" s="164"/>
      <c r="MBM46" s="161"/>
      <c r="MBN46" s="164"/>
      <c r="MBO46" s="161"/>
      <c r="MBP46" s="164"/>
      <c r="MBQ46" s="161"/>
      <c r="MBR46" s="164"/>
      <c r="MBS46" s="161"/>
      <c r="MBT46" s="164"/>
      <c r="MBU46" s="161"/>
      <c r="MBV46" s="164"/>
      <c r="MBW46" s="161"/>
      <c r="MBX46" s="164"/>
      <c r="MBY46" s="161"/>
      <c r="MBZ46" s="164"/>
      <c r="MCA46" s="161"/>
      <c r="MCB46" s="164"/>
      <c r="MCC46" s="161"/>
      <c r="MCD46" s="164"/>
      <c r="MCE46" s="161"/>
      <c r="MCF46" s="164"/>
      <c r="MCG46" s="161"/>
      <c r="MCH46" s="164"/>
      <c r="MCI46" s="161"/>
      <c r="MCJ46" s="164"/>
      <c r="MCK46" s="161"/>
      <c r="MCL46" s="164"/>
      <c r="MCM46" s="161"/>
      <c r="MCN46" s="164"/>
      <c r="MCO46" s="161"/>
      <c r="MCP46" s="164"/>
      <c r="MCQ46" s="161"/>
      <c r="MCR46" s="164"/>
      <c r="MCS46" s="161"/>
      <c r="MCT46" s="164"/>
      <c r="MCU46" s="161"/>
      <c r="MCV46" s="164"/>
      <c r="MCW46" s="161"/>
      <c r="MCX46" s="164"/>
      <c r="MCY46" s="161"/>
      <c r="MCZ46" s="164"/>
      <c r="MDA46" s="161"/>
      <c r="MDB46" s="164"/>
      <c r="MDC46" s="161"/>
      <c r="MDD46" s="164"/>
      <c r="MDE46" s="161"/>
      <c r="MDF46" s="164"/>
      <c r="MDG46" s="161"/>
      <c r="MDH46" s="164"/>
      <c r="MDI46" s="161"/>
      <c r="MDJ46" s="164"/>
      <c r="MDK46" s="161"/>
      <c r="MDL46" s="164"/>
      <c r="MDM46" s="161"/>
      <c r="MDN46" s="164"/>
      <c r="MDO46" s="161"/>
      <c r="MDP46" s="164"/>
      <c r="MDQ46" s="161"/>
      <c r="MDR46" s="164"/>
      <c r="MDS46" s="161"/>
      <c r="MDT46" s="164"/>
      <c r="MDU46" s="161"/>
      <c r="MDV46" s="164"/>
      <c r="MDW46" s="161"/>
      <c r="MDX46" s="164"/>
      <c r="MDY46" s="161"/>
      <c r="MDZ46" s="164"/>
      <c r="MEA46" s="161"/>
      <c r="MEB46" s="164"/>
      <c r="MEC46" s="161"/>
      <c r="MED46" s="164"/>
      <c r="MEE46" s="161"/>
      <c r="MEF46" s="164"/>
      <c r="MEG46" s="161"/>
      <c r="MEH46" s="164"/>
      <c r="MEI46" s="161"/>
      <c r="MEJ46" s="164"/>
      <c r="MEK46" s="161"/>
      <c r="MEL46" s="164"/>
      <c r="MEM46" s="161"/>
      <c r="MEN46" s="164"/>
      <c r="MEO46" s="161"/>
      <c r="MEP46" s="164"/>
      <c r="MEQ46" s="161"/>
      <c r="MER46" s="164"/>
      <c r="MES46" s="161"/>
      <c r="MET46" s="164"/>
      <c r="MEU46" s="161"/>
      <c r="MEV46" s="164"/>
      <c r="MEW46" s="161"/>
      <c r="MEX46" s="164"/>
      <c r="MEY46" s="161"/>
      <c r="MEZ46" s="164"/>
      <c r="MFA46" s="161"/>
      <c r="MFB46" s="164"/>
      <c r="MFC46" s="161"/>
      <c r="MFD46" s="164"/>
      <c r="MFE46" s="161"/>
      <c r="MFF46" s="164"/>
      <c r="MFG46" s="161"/>
      <c r="MFH46" s="164"/>
      <c r="MFI46" s="161"/>
      <c r="MFJ46" s="164"/>
      <c r="MFK46" s="161"/>
      <c r="MFL46" s="164"/>
      <c r="MFM46" s="161"/>
      <c r="MFN46" s="164"/>
      <c r="MFO46" s="161"/>
      <c r="MFP46" s="164"/>
      <c r="MFQ46" s="161"/>
      <c r="MFR46" s="164"/>
      <c r="MFS46" s="161"/>
      <c r="MFT46" s="164"/>
      <c r="MFU46" s="161"/>
      <c r="MFV46" s="164"/>
      <c r="MFW46" s="161"/>
      <c r="MFX46" s="164"/>
      <c r="MFY46" s="161"/>
      <c r="MFZ46" s="164"/>
      <c r="MGA46" s="161"/>
      <c r="MGB46" s="164"/>
      <c r="MGC46" s="161"/>
      <c r="MGD46" s="164"/>
      <c r="MGE46" s="161"/>
      <c r="MGF46" s="164"/>
      <c r="MGG46" s="161"/>
      <c r="MGH46" s="164"/>
      <c r="MGI46" s="161"/>
      <c r="MGJ46" s="164"/>
      <c r="MGK46" s="161"/>
      <c r="MGL46" s="164"/>
      <c r="MGM46" s="161"/>
      <c r="MGN46" s="164"/>
      <c r="MGO46" s="161"/>
      <c r="MGP46" s="164"/>
      <c r="MGQ46" s="161"/>
      <c r="MGR46" s="164"/>
      <c r="MGS46" s="161"/>
      <c r="MGT46" s="164"/>
      <c r="MGU46" s="161"/>
      <c r="MGV46" s="164"/>
      <c r="MGW46" s="161"/>
      <c r="MGX46" s="164"/>
      <c r="MGY46" s="161"/>
      <c r="MGZ46" s="164"/>
      <c r="MHA46" s="161"/>
      <c r="MHB46" s="164"/>
      <c r="MHC46" s="161"/>
      <c r="MHD46" s="164"/>
      <c r="MHE46" s="161"/>
      <c r="MHF46" s="164"/>
      <c r="MHG46" s="161"/>
      <c r="MHH46" s="164"/>
      <c r="MHI46" s="161"/>
      <c r="MHJ46" s="164"/>
      <c r="MHK46" s="161"/>
      <c r="MHL46" s="164"/>
      <c r="MHM46" s="161"/>
      <c r="MHN46" s="164"/>
      <c r="MHO46" s="161"/>
      <c r="MHP46" s="164"/>
      <c r="MHQ46" s="161"/>
      <c r="MHR46" s="164"/>
      <c r="MHS46" s="161"/>
      <c r="MHT46" s="164"/>
      <c r="MHU46" s="161"/>
      <c r="MHV46" s="164"/>
      <c r="MHW46" s="161"/>
      <c r="MHX46" s="164"/>
      <c r="MHY46" s="161"/>
      <c r="MHZ46" s="164"/>
      <c r="MIA46" s="161"/>
      <c r="MIB46" s="164"/>
      <c r="MIC46" s="161"/>
      <c r="MID46" s="164"/>
      <c r="MIE46" s="161"/>
      <c r="MIF46" s="164"/>
      <c r="MIG46" s="161"/>
      <c r="MIH46" s="164"/>
      <c r="MII46" s="161"/>
      <c r="MIJ46" s="164"/>
      <c r="MIK46" s="161"/>
      <c r="MIL46" s="164"/>
      <c r="MIM46" s="161"/>
      <c r="MIN46" s="164"/>
      <c r="MIO46" s="161"/>
      <c r="MIP46" s="164"/>
      <c r="MIQ46" s="161"/>
      <c r="MIR46" s="164"/>
      <c r="MIS46" s="161"/>
      <c r="MIT46" s="164"/>
      <c r="MIU46" s="161"/>
      <c r="MIV46" s="164"/>
      <c r="MIW46" s="161"/>
      <c r="MIX46" s="164"/>
      <c r="MIY46" s="161"/>
      <c r="MIZ46" s="164"/>
      <c r="MJA46" s="161"/>
      <c r="MJB46" s="164"/>
      <c r="MJC46" s="161"/>
      <c r="MJD46" s="164"/>
      <c r="MJE46" s="161"/>
      <c r="MJF46" s="164"/>
      <c r="MJG46" s="161"/>
      <c r="MJH46" s="164"/>
      <c r="MJI46" s="161"/>
      <c r="MJJ46" s="164"/>
      <c r="MJK46" s="161"/>
      <c r="MJL46" s="164"/>
      <c r="MJM46" s="161"/>
      <c r="MJN46" s="164"/>
      <c r="MJO46" s="161"/>
      <c r="MJP46" s="164"/>
      <c r="MJQ46" s="161"/>
      <c r="MJR46" s="164"/>
      <c r="MJS46" s="161"/>
      <c r="MJT46" s="164"/>
      <c r="MJU46" s="161"/>
      <c r="MJV46" s="164"/>
      <c r="MJW46" s="161"/>
      <c r="MJX46" s="164"/>
      <c r="MJY46" s="161"/>
      <c r="MJZ46" s="164"/>
      <c r="MKA46" s="161"/>
      <c r="MKB46" s="164"/>
      <c r="MKC46" s="161"/>
      <c r="MKD46" s="164"/>
      <c r="MKE46" s="161"/>
      <c r="MKF46" s="164"/>
      <c r="MKG46" s="161"/>
      <c r="MKH46" s="164"/>
      <c r="MKI46" s="161"/>
      <c r="MKJ46" s="164"/>
      <c r="MKK46" s="161"/>
      <c r="MKL46" s="164"/>
      <c r="MKM46" s="161"/>
      <c r="MKN46" s="164"/>
      <c r="MKO46" s="161"/>
      <c r="MKP46" s="164"/>
      <c r="MKQ46" s="161"/>
      <c r="MKR46" s="164"/>
      <c r="MKS46" s="161"/>
      <c r="MKT46" s="164"/>
      <c r="MKU46" s="161"/>
      <c r="MKV46" s="164"/>
      <c r="MKW46" s="161"/>
      <c r="MKX46" s="164"/>
      <c r="MKY46" s="161"/>
      <c r="MKZ46" s="164"/>
      <c r="MLA46" s="161"/>
      <c r="MLB46" s="164"/>
      <c r="MLC46" s="161"/>
      <c r="MLD46" s="164"/>
      <c r="MLE46" s="161"/>
      <c r="MLF46" s="164"/>
      <c r="MLG46" s="161"/>
      <c r="MLH46" s="164"/>
      <c r="MLI46" s="161"/>
      <c r="MLJ46" s="164"/>
      <c r="MLK46" s="161"/>
      <c r="MLL46" s="164"/>
      <c r="MLM46" s="161"/>
      <c r="MLN46" s="164"/>
      <c r="MLO46" s="161"/>
      <c r="MLP46" s="164"/>
      <c r="MLQ46" s="161"/>
      <c r="MLR46" s="164"/>
      <c r="MLS46" s="161"/>
      <c r="MLT46" s="164"/>
      <c r="MLU46" s="161"/>
      <c r="MLV46" s="164"/>
      <c r="MLW46" s="161"/>
      <c r="MLX46" s="164"/>
      <c r="MLY46" s="161"/>
      <c r="MLZ46" s="164"/>
      <c r="MMA46" s="161"/>
      <c r="MMB46" s="164"/>
      <c r="MMC46" s="161"/>
      <c r="MMD46" s="164"/>
      <c r="MME46" s="161"/>
      <c r="MMF46" s="164"/>
      <c r="MMG46" s="161"/>
      <c r="MMH46" s="164"/>
      <c r="MMI46" s="161"/>
      <c r="MMJ46" s="164"/>
      <c r="MMK46" s="161"/>
      <c r="MML46" s="164"/>
      <c r="MMM46" s="161"/>
      <c r="MMN46" s="164"/>
      <c r="MMO46" s="161"/>
      <c r="MMP46" s="164"/>
      <c r="MMQ46" s="161"/>
      <c r="MMR46" s="164"/>
      <c r="MMS46" s="161"/>
      <c r="MMT46" s="164"/>
      <c r="MMU46" s="161"/>
      <c r="MMV46" s="164"/>
      <c r="MMW46" s="161"/>
      <c r="MMX46" s="164"/>
      <c r="MMY46" s="161"/>
      <c r="MMZ46" s="164"/>
      <c r="MNA46" s="161"/>
      <c r="MNB46" s="164"/>
      <c r="MNC46" s="161"/>
      <c r="MND46" s="164"/>
      <c r="MNE46" s="161"/>
      <c r="MNF46" s="164"/>
      <c r="MNG46" s="161"/>
      <c r="MNH46" s="164"/>
      <c r="MNI46" s="161"/>
      <c r="MNJ46" s="164"/>
      <c r="MNK46" s="161"/>
      <c r="MNL46" s="164"/>
      <c r="MNM46" s="161"/>
      <c r="MNN46" s="164"/>
      <c r="MNO46" s="161"/>
      <c r="MNP46" s="164"/>
      <c r="MNQ46" s="161"/>
      <c r="MNR46" s="164"/>
      <c r="MNS46" s="161"/>
      <c r="MNT46" s="164"/>
      <c r="MNU46" s="161"/>
      <c r="MNV46" s="164"/>
      <c r="MNW46" s="161"/>
      <c r="MNX46" s="164"/>
      <c r="MNY46" s="161"/>
      <c r="MNZ46" s="164"/>
      <c r="MOA46" s="161"/>
      <c r="MOB46" s="164"/>
      <c r="MOC46" s="161"/>
      <c r="MOD46" s="164"/>
      <c r="MOE46" s="161"/>
      <c r="MOF46" s="164"/>
      <c r="MOG46" s="161"/>
      <c r="MOH46" s="164"/>
      <c r="MOI46" s="161"/>
      <c r="MOJ46" s="164"/>
      <c r="MOK46" s="161"/>
      <c r="MOL46" s="164"/>
      <c r="MOM46" s="161"/>
      <c r="MON46" s="164"/>
      <c r="MOO46" s="161"/>
      <c r="MOP46" s="164"/>
      <c r="MOQ46" s="161"/>
      <c r="MOR46" s="164"/>
      <c r="MOS46" s="161"/>
      <c r="MOT46" s="164"/>
      <c r="MOU46" s="161"/>
      <c r="MOV46" s="164"/>
      <c r="MOW46" s="161"/>
      <c r="MOX46" s="164"/>
      <c r="MOY46" s="161"/>
      <c r="MOZ46" s="164"/>
      <c r="MPA46" s="161"/>
      <c r="MPB46" s="164"/>
      <c r="MPC46" s="161"/>
      <c r="MPD46" s="164"/>
      <c r="MPE46" s="161"/>
      <c r="MPF46" s="164"/>
      <c r="MPG46" s="161"/>
      <c r="MPH46" s="164"/>
      <c r="MPI46" s="161"/>
      <c r="MPJ46" s="164"/>
      <c r="MPK46" s="161"/>
      <c r="MPL46" s="164"/>
      <c r="MPM46" s="161"/>
      <c r="MPN46" s="164"/>
      <c r="MPO46" s="161"/>
      <c r="MPP46" s="164"/>
      <c r="MPQ46" s="161"/>
      <c r="MPR46" s="164"/>
      <c r="MPS46" s="161"/>
      <c r="MPT46" s="164"/>
      <c r="MPU46" s="161"/>
      <c r="MPV46" s="164"/>
      <c r="MPW46" s="161"/>
      <c r="MPX46" s="164"/>
      <c r="MPY46" s="161"/>
      <c r="MPZ46" s="164"/>
      <c r="MQA46" s="161"/>
      <c r="MQB46" s="164"/>
      <c r="MQC46" s="161"/>
      <c r="MQD46" s="164"/>
      <c r="MQE46" s="161"/>
      <c r="MQF46" s="164"/>
      <c r="MQG46" s="161"/>
      <c r="MQH46" s="164"/>
      <c r="MQI46" s="161"/>
      <c r="MQJ46" s="164"/>
      <c r="MQK46" s="161"/>
      <c r="MQL46" s="164"/>
      <c r="MQM46" s="161"/>
      <c r="MQN46" s="164"/>
      <c r="MQO46" s="161"/>
      <c r="MQP46" s="164"/>
      <c r="MQQ46" s="161"/>
      <c r="MQR46" s="164"/>
      <c r="MQS46" s="161"/>
      <c r="MQT46" s="164"/>
      <c r="MQU46" s="161"/>
      <c r="MQV46" s="164"/>
      <c r="MQW46" s="161"/>
      <c r="MQX46" s="164"/>
      <c r="MQY46" s="161"/>
      <c r="MQZ46" s="164"/>
      <c r="MRA46" s="161"/>
      <c r="MRB46" s="164"/>
      <c r="MRC46" s="161"/>
      <c r="MRD46" s="164"/>
      <c r="MRE46" s="161"/>
      <c r="MRF46" s="164"/>
      <c r="MRG46" s="161"/>
      <c r="MRH46" s="164"/>
      <c r="MRI46" s="161"/>
      <c r="MRJ46" s="164"/>
      <c r="MRK46" s="161"/>
      <c r="MRL46" s="164"/>
      <c r="MRM46" s="161"/>
      <c r="MRN46" s="164"/>
      <c r="MRO46" s="161"/>
      <c r="MRP46" s="164"/>
      <c r="MRQ46" s="161"/>
      <c r="MRR46" s="164"/>
      <c r="MRS46" s="161"/>
      <c r="MRT46" s="164"/>
      <c r="MRU46" s="161"/>
      <c r="MRV46" s="164"/>
      <c r="MRW46" s="161"/>
      <c r="MRX46" s="164"/>
      <c r="MRY46" s="161"/>
      <c r="MRZ46" s="164"/>
      <c r="MSA46" s="161"/>
      <c r="MSB46" s="164"/>
      <c r="MSC46" s="161"/>
      <c r="MSD46" s="164"/>
      <c r="MSE46" s="161"/>
      <c r="MSF46" s="164"/>
      <c r="MSG46" s="161"/>
      <c r="MSH46" s="164"/>
      <c r="MSI46" s="161"/>
      <c r="MSJ46" s="164"/>
      <c r="MSK46" s="161"/>
      <c r="MSL46" s="164"/>
      <c r="MSM46" s="161"/>
      <c r="MSN46" s="164"/>
      <c r="MSO46" s="161"/>
      <c r="MSP46" s="164"/>
      <c r="MSQ46" s="161"/>
      <c r="MSR46" s="164"/>
      <c r="MSS46" s="161"/>
      <c r="MST46" s="164"/>
      <c r="MSU46" s="161"/>
      <c r="MSV46" s="164"/>
      <c r="MSW46" s="161"/>
      <c r="MSX46" s="164"/>
      <c r="MSY46" s="161"/>
      <c r="MSZ46" s="164"/>
      <c r="MTA46" s="161"/>
      <c r="MTB46" s="164"/>
      <c r="MTC46" s="161"/>
      <c r="MTD46" s="164"/>
      <c r="MTE46" s="161"/>
      <c r="MTF46" s="164"/>
      <c r="MTG46" s="161"/>
      <c r="MTH46" s="164"/>
      <c r="MTI46" s="161"/>
      <c r="MTJ46" s="164"/>
      <c r="MTK46" s="161"/>
      <c r="MTL46" s="164"/>
      <c r="MTM46" s="161"/>
      <c r="MTN46" s="164"/>
      <c r="MTO46" s="161"/>
      <c r="MTP46" s="164"/>
      <c r="MTQ46" s="161"/>
      <c r="MTR46" s="164"/>
      <c r="MTS46" s="161"/>
      <c r="MTT46" s="164"/>
      <c r="MTU46" s="161"/>
      <c r="MTV46" s="164"/>
      <c r="MTW46" s="161"/>
      <c r="MTX46" s="164"/>
      <c r="MTY46" s="161"/>
      <c r="MTZ46" s="164"/>
      <c r="MUA46" s="161"/>
      <c r="MUB46" s="164"/>
      <c r="MUC46" s="161"/>
      <c r="MUD46" s="164"/>
      <c r="MUE46" s="161"/>
      <c r="MUF46" s="164"/>
      <c r="MUG46" s="161"/>
      <c r="MUH46" s="164"/>
      <c r="MUI46" s="161"/>
      <c r="MUJ46" s="164"/>
      <c r="MUK46" s="161"/>
      <c r="MUL46" s="164"/>
      <c r="MUM46" s="161"/>
      <c r="MUN46" s="164"/>
      <c r="MUO46" s="161"/>
      <c r="MUP46" s="164"/>
      <c r="MUQ46" s="161"/>
      <c r="MUR46" s="164"/>
      <c r="MUS46" s="161"/>
      <c r="MUT46" s="164"/>
      <c r="MUU46" s="161"/>
      <c r="MUV46" s="164"/>
      <c r="MUW46" s="161"/>
      <c r="MUX46" s="164"/>
      <c r="MUY46" s="161"/>
      <c r="MUZ46" s="164"/>
      <c r="MVA46" s="161"/>
      <c r="MVB46" s="164"/>
      <c r="MVC46" s="161"/>
      <c r="MVD46" s="164"/>
      <c r="MVE46" s="161"/>
      <c r="MVF46" s="164"/>
      <c r="MVG46" s="161"/>
      <c r="MVH46" s="164"/>
      <c r="MVI46" s="161"/>
      <c r="MVJ46" s="164"/>
      <c r="MVK46" s="161"/>
      <c r="MVL46" s="164"/>
      <c r="MVM46" s="161"/>
      <c r="MVN46" s="164"/>
      <c r="MVO46" s="161"/>
      <c r="MVP46" s="164"/>
      <c r="MVQ46" s="161"/>
      <c r="MVR46" s="164"/>
      <c r="MVS46" s="161"/>
      <c r="MVT46" s="164"/>
      <c r="MVU46" s="161"/>
      <c r="MVV46" s="164"/>
      <c r="MVW46" s="161"/>
      <c r="MVX46" s="164"/>
      <c r="MVY46" s="161"/>
      <c r="MVZ46" s="164"/>
      <c r="MWA46" s="161"/>
      <c r="MWB46" s="164"/>
      <c r="MWC46" s="161"/>
      <c r="MWD46" s="164"/>
      <c r="MWE46" s="161"/>
      <c r="MWF46" s="164"/>
      <c r="MWG46" s="161"/>
      <c r="MWH46" s="164"/>
      <c r="MWI46" s="161"/>
      <c r="MWJ46" s="164"/>
      <c r="MWK46" s="161"/>
      <c r="MWL46" s="164"/>
      <c r="MWM46" s="161"/>
      <c r="MWN46" s="164"/>
      <c r="MWO46" s="161"/>
      <c r="MWP46" s="164"/>
      <c r="MWQ46" s="161"/>
      <c r="MWR46" s="164"/>
      <c r="MWS46" s="161"/>
      <c r="MWT46" s="164"/>
      <c r="MWU46" s="161"/>
      <c r="MWV46" s="164"/>
      <c r="MWW46" s="161"/>
      <c r="MWX46" s="164"/>
      <c r="MWY46" s="161"/>
      <c r="MWZ46" s="164"/>
      <c r="MXA46" s="161"/>
      <c r="MXB46" s="164"/>
      <c r="MXC46" s="161"/>
      <c r="MXD46" s="164"/>
      <c r="MXE46" s="161"/>
      <c r="MXF46" s="164"/>
      <c r="MXG46" s="161"/>
      <c r="MXH46" s="164"/>
      <c r="MXI46" s="161"/>
      <c r="MXJ46" s="164"/>
      <c r="MXK46" s="161"/>
      <c r="MXL46" s="164"/>
      <c r="MXM46" s="161"/>
      <c r="MXN46" s="164"/>
      <c r="MXO46" s="161"/>
      <c r="MXP46" s="164"/>
      <c r="MXQ46" s="161"/>
      <c r="MXR46" s="164"/>
      <c r="MXS46" s="161"/>
      <c r="MXT46" s="164"/>
      <c r="MXU46" s="161"/>
      <c r="MXV46" s="164"/>
      <c r="MXW46" s="161"/>
      <c r="MXX46" s="164"/>
      <c r="MXY46" s="161"/>
      <c r="MXZ46" s="164"/>
      <c r="MYA46" s="161"/>
      <c r="MYB46" s="164"/>
      <c r="MYC46" s="161"/>
      <c r="MYD46" s="164"/>
      <c r="MYE46" s="161"/>
      <c r="MYF46" s="164"/>
      <c r="MYG46" s="161"/>
      <c r="MYH46" s="164"/>
      <c r="MYI46" s="161"/>
      <c r="MYJ46" s="164"/>
      <c r="MYK46" s="161"/>
      <c r="MYL46" s="164"/>
      <c r="MYM46" s="161"/>
      <c r="MYN46" s="164"/>
      <c r="MYO46" s="161"/>
      <c r="MYP46" s="164"/>
      <c r="MYQ46" s="161"/>
      <c r="MYR46" s="164"/>
      <c r="MYS46" s="161"/>
      <c r="MYT46" s="164"/>
      <c r="MYU46" s="161"/>
      <c r="MYV46" s="164"/>
      <c r="MYW46" s="161"/>
      <c r="MYX46" s="164"/>
      <c r="MYY46" s="161"/>
      <c r="MYZ46" s="164"/>
      <c r="MZA46" s="161"/>
      <c r="MZB46" s="164"/>
      <c r="MZC46" s="161"/>
      <c r="MZD46" s="164"/>
      <c r="MZE46" s="161"/>
      <c r="MZF46" s="164"/>
      <c r="MZG46" s="161"/>
      <c r="MZH46" s="164"/>
      <c r="MZI46" s="161"/>
      <c r="MZJ46" s="164"/>
      <c r="MZK46" s="161"/>
      <c r="MZL46" s="164"/>
      <c r="MZM46" s="161"/>
      <c r="MZN46" s="164"/>
      <c r="MZO46" s="161"/>
      <c r="MZP46" s="164"/>
      <c r="MZQ46" s="161"/>
      <c r="MZR46" s="164"/>
      <c r="MZS46" s="161"/>
      <c r="MZT46" s="164"/>
      <c r="MZU46" s="161"/>
      <c r="MZV46" s="164"/>
      <c r="MZW46" s="161"/>
      <c r="MZX46" s="164"/>
      <c r="MZY46" s="161"/>
      <c r="MZZ46" s="164"/>
      <c r="NAA46" s="161"/>
      <c r="NAB46" s="164"/>
      <c r="NAC46" s="161"/>
      <c r="NAD46" s="164"/>
      <c r="NAE46" s="161"/>
      <c r="NAF46" s="164"/>
      <c r="NAG46" s="161"/>
      <c r="NAH46" s="164"/>
      <c r="NAI46" s="161"/>
      <c r="NAJ46" s="164"/>
      <c r="NAK46" s="161"/>
      <c r="NAL46" s="164"/>
      <c r="NAM46" s="161"/>
      <c r="NAN46" s="164"/>
      <c r="NAO46" s="161"/>
      <c r="NAP46" s="164"/>
      <c r="NAQ46" s="161"/>
      <c r="NAR46" s="164"/>
      <c r="NAS46" s="161"/>
      <c r="NAT46" s="164"/>
      <c r="NAU46" s="161"/>
      <c r="NAV46" s="164"/>
      <c r="NAW46" s="161"/>
      <c r="NAX46" s="164"/>
      <c r="NAY46" s="161"/>
      <c r="NAZ46" s="164"/>
      <c r="NBA46" s="161"/>
      <c r="NBB46" s="164"/>
      <c r="NBC46" s="161"/>
      <c r="NBD46" s="164"/>
      <c r="NBE46" s="161"/>
      <c r="NBF46" s="164"/>
      <c r="NBG46" s="161"/>
      <c r="NBH46" s="164"/>
      <c r="NBI46" s="161"/>
      <c r="NBJ46" s="164"/>
      <c r="NBK46" s="161"/>
      <c r="NBL46" s="164"/>
      <c r="NBM46" s="161"/>
      <c r="NBN46" s="164"/>
      <c r="NBO46" s="161"/>
      <c r="NBP46" s="164"/>
      <c r="NBQ46" s="161"/>
      <c r="NBR46" s="164"/>
      <c r="NBS46" s="161"/>
      <c r="NBT46" s="164"/>
      <c r="NBU46" s="161"/>
      <c r="NBV46" s="164"/>
      <c r="NBW46" s="161"/>
      <c r="NBX46" s="164"/>
      <c r="NBY46" s="161"/>
      <c r="NBZ46" s="164"/>
      <c r="NCA46" s="161"/>
      <c r="NCB46" s="164"/>
      <c r="NCC46" s="161"/>
      <c r="NCD46" s="164"/>
      <c r="NCE46" s="161"/>
      <c r="NCF46" s="164"/>
      <c r="NCG46" s="161"/>
      <c r="NCH46" s="164"/>
      <c r="NCI46" s="161"/>
      <c r="NCJ46" s="164"/>
      <c r="NCK46" s="161"/>
      <c r="NCL46" s="164"/>
      <c r="NCM46" s="161"/>
      <c r="NCN46" s="164"/>
      <c r="NCO46" s="161"/>
      <c r="NCP46" s="164"/>
      <c r="NCQ46" s="161"/>
      <c r="NCR46" s="164"/>
      <c r="NCS46" s="161"/>
      <c r="NCT46" s="164"/>
      <c r="NCU46" s="161"/>
      <c r="NCV46" s="164"/>
      <c r="NCW46" s="161"/>
      <c r="NCX46" s="164"/>
      <c r="NCY46" s="161"/>
      <c r="NCZ46" s="164"/>
      <c r="NDA46" s="161"/>
      <c r="NDB46" s="164"/>
      <c r="NDC46" s="161"/>
      <c r="NDD46" s="164"/>
      <c r="NDE46" s="161"/>
      <c r="NDF46" s="164"/>
      <c r="NDG46" s="161"/>
      <c r="NDH46" s="164"/>
      <c r="NDI46" s="161"/>
      <c r="NDJ46" s="164"/>
      <c r="NDK46" s="161"/>
      <c r="NDL46" s="164"/>
      <c r="NDM46" s="161"/>
      <c r="NDN46" s="164"/>
      <c r="NDO46" s="161"/>
      <c r="NDP46" s="164"/>
      <c r="NDQ46" s="161"/>
      <c r="NDR46" s="164"/>
      <c r="NDS46" s="161"/>
      <c r="NDT46" s="164"/>
      <c r="NDU46" s="161"/>
      <c r="NDV46" s="164"/>
      <c r="NDW46" s="161"/>
      <c r="NDX46" s="164"/>
      <c r="NDY46" s="161"/>
      <c r="NDZ46" s="164"/>
      <c r="NEA46" s="161"/>
      <c r="NEB46" s="164"/>
      <c r="NEC46" s="161"/>
      <c r="NED46" s="164"/>
      <c r="NEE46" s="161"/>
      <c r="NEF46" s="164"/>
      <c r="NEG46" s="161"/>
      <c r="NEH46" s="164"/>
      <c r="NEI46" s="161"/>
      <c r="NEJ46" s="164"/>
      <c r="NEK46" s="161"/>
      <c r="NEL46" s="164"/>
      <c r="NEM46" s="161"/>
      <c r="NEN46" s="164"/>
      <c r="NEO46" s="161"/>
      <c r="NEP46" s="164"/>
      <c r="NEQ46" s="161"/>
      <c r="NER46" s="164"/>
      <c r="NES46" s="161"/>
      <c r="NET46" s="164"/>
      <c r="NEU46" s="161"/>
      <c r="NEV46" s="164"/>
      <c r="NEW46" s="161"/>
      <c r="NEX46" s="164"/>
      <c r="NEY46" s="161"/>
      <c r="NEZ46" s="164"/>
      <c r="NFA46" s="161"/>
      <c r="NFB46" s="164"/>
      <c r="NFC46" s="161"/>
      <c r="NFD46" s="164"/>
      <c r="NFE46" s="161"/>
      <c r="NFF46" s="164"/>
      <c r="NFG46" s="161"/>
      <c r="NFH46" s="164"/>
      <c r="NFI46" s="161"/>
      <c r="NFJ46" s="164"/>
      <c r="NFK46" s="161"/>
      <c r="NFL46" s="164"/>
      <c r="NFM46" s="161"/>
      <c r="NFN46" s="164"/>
      <c r="NFO46" s="161"/>
      <c r="NFP46" s="164"/>
      <c r="NFQ46" s="161"/>
      <c r="NFR46" s="164"/>
      <c r="NFS46" s="161"/>
      <c r="NFT46" s="164"/>
      <c r="NFU46" s="161"/>
      <c r="NFV46" s="164"/>
      <c r="NFW46" s="161"/>
      <c r="NFX46" s="164"/>
      <c r="NFY46" s="161"/>
      <c r="NFZ46" s="164"/>
      <c r="NGA46" s="161"/>
      <c r="NGB46" s="164"/>
      <c r="NGC46" s="161"/>
      <c r="NGD46" s="164"/>
      <c r="NGE46" s="161"/>
      <c r="NGF46" s="164"/>
      <c r="NGG46" s="161"/>
      <c r="NGH46" s="164"/>
      <c r="NGI46" s="161"/>
      <c r="NGJ46" s="164"/>
      <c r="NGK46" s="161"/>
      <c r="NGL46" s="164"/>
      <c r="NGM46" s="161"/>
      <c r="NGN46" s="164"/>
      <c r="NGO46" s="161"/>
      <c r="NGP46" s="164"/>
      <c r="NGQ46" s="161"/>
      <c r="NGR46" s="164"/>
      <c r="NGS46" s="161"/>
      <c r="NGT46" s="164"/>
      <c r="NGU46" s="161"/>
      <c r="NGV46" s="164"/>
      <c r="NGW46" s="161"/>
      <c r="NGX46" s="164"/>
      <c r="NGY46" s="161"/>
      <c r="NGZ46" s="164"/>
      <c r="NHA46" s="161"/>
      <c r="NHB46" s="164"/>
      <c r="NHC46" s="161"/>
      <c r="NHD46" s="164"/>
      <c r="NHE46" s="161"/>
      <c r="NHF46" s="164"/>
      <c r="NHG46" s="161"/>
      <c r="NHH46" s="164"/>
      <c r="NHI46" s="161"/>
      <c r="NHJ46" s="164"/>
      <c r="NHK46" s="161"/>
      <c r="NHL46" s="164"/>
      <c r="NHM46" s="161"/>
      <c r="NHN46" s="164"/>
      <c r="NHO46" s="161"/>
      <c r="NHP46" s="164"/>
      <c r="NHQ46" s="161"/>
      <c r="NHR46" s="164"/>
      <c r="NHS46" s="161"/>
      <c r="NHT46" s="164"/>
      <c r="NHU46" s="161"/>
      <c r="NHV46" s="164"/>
      <c r="NHW46" s="161"/>
      <c r="NHX46" s="164"/>
      <c r="NHY46" s="161"/>
      <c r="NHZ46" s="164"/>
      <c r="NIA46" s="161"/>
      <c r="NIB46" s="164"/>
      <c r="NIC46" s="161"/>
      <c r="NID46" s="164"/>
      <c r="NIE46" s="161"/>
      <c r="NIF46" s="164"/>
      <c r="NIG46" s="161"/>
      <c r="NIH46" s="164"/>
      <c r="NII46" s="161"/>
      <c r="NIJ46" s="164"/>
      <c r="NIK46" s="161"/>
      <c r="NIL46" s="164"/>
      <c r="NIM46" s="161"/>
      <c r="NIN46" s="164"/>
      <c r="NIO46" s="161"/>
      <c r="NIP46" s="164"/>
      <c r="NIQ46" s="161"/>
      <c r="NIR46" s="164"/>
      <c r="NIS46" s="161"/>
      <c r="NIT46" s="164"/>
      <c r="NIU46" s="161"/>
      <c r="NIV46" s="164"/>
      <c r="NIW46" s="161"/>
      <c r="NIX46" s="164"/>
      <c r="NIY46" s="161"/>
      <c r="NIZ46" s="164"/>
      <c r="NJA46" s="161"/>
      <c r="NJB46" s="164"/>
      <c r="NJC46" s="161"/>
      <c r="NJD46" s="164"/>
      <c r="NJE46" s="161"/>
      <c r="NJF46" s="164"/>
      <c r="NJG46" s="161"/>
      <c r="NJH46" s="164"/>
      <c r="NJI46" s="161"/>
      <c r="NJJ46" s="164"/>
      <c r="NJK46" s="161"/>
      <c r="NJL46" s="164"/>
      <c r="NJM46" s="161"/>
      <c r="NJN46" s="164"/>
      <c r="NJO46" s="161"/>
      <c r="NJP46" s="164"/>
      <c r="NJQ46" s="161"/>
      <c r="NJR46" s="164"/>
      <c r="NJS46" s="161"/>
      <c r="NJT46" s="164"/>
      <c r="NJU46" s="161"/>
      <c r="NJV46" s="164"/>
      <c r="NJW46" s="161"/>
      <c r="NJX46" s="164"/>
      <c r="NJY46" s="161"/>
      <c r="NJZ46" s="164"/>
      <c r="NKA46" s="161"/>
      <c r="NKB46" s="164"/>
      <c r="NKC46" s="161"/>
      <c r="NKD46" s="164"/>
      <c r="NKE46" s="161"/>
      <c r="NKF46" s="164"/>
      <c r="NKG46" s="161"/>
      <c r="NKH46" s="164"/>
      <c r="NKI46" s="161"/>
      <c r="NKJ46" s="164"/>
      <c r="NKK46" s="161"/>
      <c r="NKL46" s="164"/>
      <c r="NKM46" s="161"/>
      <c r="NKN46" s="164"/>
      <c r="NKO46" s="161"/>
      <c r="NKP46" s="164"/>
      <c r="NKQ46" s="161"/>
      <c r="NKR46" s="164"/>
      <c r="NKS46" s="161"/>
      <c r="NKT46" s="164"/>
      <c r="NKU46" s="161"/>
      <c r="NKV46" s="164"/>
      <c r="NKW46" s="161"/>
      <c r="NKX46" s="164"/>
      <c r="NKY46" s="161"/>
      <c r="NKZ46" s="164"/>
      <c r="NLA46" s="161"/>
      <c r="NLB46" s="164"/>
      <c r="NLC46" s="161"/>
      <c r="NLD46" s="164"/>
      <c r="NLE46" s="161"/>
      <c r="NLF46" s="164"/>
      <c r="NLG46" s="161"/>
      <c r="NLH46" s="164"/>
      <c r="NLI46" s="161"/>
      <c r="NLJ46" s="164"/>
      <c r="NLK46" s="161"/>
      <c r="NLL46" s="164"/>
      <c r="NLM46" s="161"/>
      <c r="NLN46" s="164"/>
      <c r="NLO46" s="161"/>
      <c r="NLP46" s="164"/>
      <c r="NLQ46" s="161"/>
      <c r="NLR46" s="164"/>
      <c r="NLS46" s="161"/>
      <c r="NLT46" s="164"/>
      <c r="NLU46" s="161"/>
      <c r="NLV46" s="164"/>
      <c r="NLW46" s="161"/>
      <c r="NLX46" s="164"/>
      <c r="NLY46" s="161"/>
      <c r="NLZ46" s="164"/>
      <c r="NMA46" s="161"/>
      <c r="NMB46" s="164"/>
      <c r="NMC46" s="161"/>
      <c r="NMD46" s="164"/>
      <c r="NME46" s="161"/>
      <c r="NMF46" s="164"/>
      <c r="NMG46" s="161"/>
      <c r="NMH46" s="164"/>
      <c r="NMI46" s="161"/>
      <c r="NMJ46" s="164"/>
      <c r="NMK46" s="161"/>
      <c r="NML46" s="164"/>
      <c r="NMM46" s="161"/>
      <c r="NMN46" s="164"/>
      <c r="NMO46" s="161"/>
      <c r="NMP46" s="164"/>
      <c r="NMQ46" s="161"/>
      <c r="NMR46" s="164"/>
      <c r="NMS46" s="161"/>
      <c r="NMT46" s="164"/>
      <c r="NMU46" s="161"/>
      <c r="NMV46" s="164"/>
      <c r="NMW46" s="161"/>
      <c r="NMX46" s="164"/>
      <c r="NMY46" s="161"/>
      <c r="NMZ46" s="164"/>
      <c r="NNA46" s="161"/>
      <c r="NNB46" s="164"/>
      <c r="NNC46" s="161"/>
      <c r="NND46" s="164"/>
      <c r="NNE46" s="161"/>
      <c r="NNF46" s="164"/>
      <c r="NNG46" s="161"/>
      <c r="NNH46" s="164"/>
      <c r="NNI46" s="161"/>
      <c r="NNJ46" s="164"/>
      <c r="NNK46" s="161"/>
      <c r="NNL46" s="164"/>
      <c r="NNM46" s="161"/>
      <c r="NNN46" s="164"/>
      <c r="NNO46" s="161"/>
      <c r="NNP46" s="164"/>
      <c r="NNQ46" s="161"/>
      <c r="NNR46" s="164"/>
      <c r="NNS46" s="161"/>
      <c r="NNT46" s="164"/>
      <c r="NNU46" s="161"/>
      <c r="NNV46" s="164"/>
      <c r="NNW46" s="161"/>
      <c r="NNX46" s="164"/>
      <c r="NNY46" s="161"/>
      <c r="NNZ46" s="164"/>
      <c r="NOA46" s="161"/>
      <c r="NOB46" s="164"/>
      <c r="NOC46" s="161"/>
      <c r="NOD46" s="164"/>
      <c r="NOE46" s="161"/>
      <c r="NOF46" s="164"/>
      <c r="NOG46" s="161"/>
      <c r="NOH46" s="164"/>
      <c r="NOI46" s="161"/>
      <c r="NOJ46" s="164"/>
      <c r="NOK46" s="161"/>
      <c r="NOL46" s="164"/>
      <c r="NOM46" s="161"/>
      <c r="NON46" s="164"/>
      <c r="NOO46" s="161"/>
      <c r="NOP46" s="164"/>
      <c r="NOQ46" s="161"/>
      <c r="NOR46" s="164"/>
      <c r="NOS46" s="161"/>
      <c r="NOT46" s="164"/>
      <c r="NOU46" s="161"/>
      <c r="NOV46" s="164"/>
      <c r="NOW46" s="161"/>
      <c r="NOX46" s="164"/>
      <c r="NOY46" s="161"/>
      <c r="NOZ46" s="164"/>
      <c r="NPA46" s="161"/>
      <c r="NPB46" s="164"/>
      <c r="NPC46" s="161"/>
      <c r="NPD46" s="164"/>
      <c r="NPE46" s="161"/>
      <c r="NPF46" s="164"/>
      <c r="NPG46" s="161"/>
      <c r="NPH46" s="164"/>
      <c r="NPI46" s="161"/>
      <c r="NPJ46" s="164"/>
      <c r="NPK46" s="161"/>
      <c r="NPL46" s="164"/>
      <c r="NPM46" s="161"/>
      <c r="NPN46" s="164"/>
      <c r="NPO46" s="161"/>
      <c r="NPP46" s="164"/>
      <c r="NPQ46" s="161"/>
      <c r="NPR46" s="164"/>
      <c r="NPS46" s="161"/>
      <c r="NPT46" s="164"/>
      <c r="NPU46" s="161"/>
      <c r="NPV46" s="164"/>
      <c r="NPW46" s="161"/>
      <c r="NPX46" s="164"/>
      <c r="NPY46" s="161"/>
      <c r="NPZ46" s="164"/>
      <c r="NQA46" s="161"/>
      <c r="NQB46" s="164"/>
      <c r="NQC46" s="161"/>
      <c r="NQD46" s="164"/>
      <c r="NQE46" s="161"/>
      <c r="NQF46" s="164"/>
      <c r="NQG46" s="161"/>
      <c r="NQH46" s="164"/>
      <c r="NQI46" s="161"/>
      <c r="NQJ46" s="164"/>
      <c r="NQK46" s="161"/>
      <c r="NQL46" s="164"/>
      <c r="NQM46" s="161"/>
      <c r="NQN46" s="164"/>
      <c r="NQO46" s="161"/>
      <c r="NQP46" s="164"/>
      <c r="NQQ46" s="161"/>
      <c r="NQR46" s="164"/>
      <c r="NQS46" s="161"/>
      <c r="NQT46" s="164"/>
      <c r="NQU46" s="161"/>
      <c r="NQV46" s="164"/>
      <c r="NQW46" s="161"/>
      <c r="NQX46" s="164"/>
      <c r="NQY46" s="161"/>
      <c r="NQZ46" s="164"/>
      <c r="NRA46" s="161"/>
      <c r="NRB46" s="164"/>
      <c r="NRC46" s="161"/>
      <c r="NRD46" s="164"/>
      <c r="NRE46" s="161"/>
      <c r="NRF46" s="164"/>
      <c r="NRG46" s="161"/>
      <c r="NRH46" s="164"/>
      <c r="NRI46" s="161"/>
      <c r="NRJ46" s="164"/>
      <c r="NRK46" s="161"/>
      <c r="NRL46" s="164"/>
      <c r="NRM46" s="161"/>
      <c r="NRN46" s="164"/>
      <c r="NRO46" s="161"/>
      <c r="NRP46" s="164"/>
      <c r="NRQ46" s="161"/>
      <c r="NRR46" s="164"/>
      <c r="NRS46" s="161"/>
      <c r="NRT46" s="164"/>
      <c r="NRU46" s="161"/>
      <c r="NRV46" s="164"/>
      <c r="NRW46" s="161"/>
      <c r="NRX46" s="164"/>
      <c r="NRY46" s="161"/>
      <c r="NRZ46" s="164"/>
      <c r="NSA46" s="161"/>
      <c r="NSB46" s="164"/>
      <c r="NSC46" s="161"/>
      <c r="NSD46" s="164"/>
      <c r="NSE46" s="161"/>
      <c r="NSF46" s="164"/>
      <c r="NSG46" s="161"/>
      <c r="NSH46" s="164"/>
      <c r="NSI46" s="161"/>
      <c r="NSJ46" s="164"/>
      <c r="NSK46" s="161"/>
      <c r="NSL46" s="164"/>
      <c r="NSM46" s="161"/>
      <c r="NSN46" s="164"/>
      <c r="NSO46" s="161"/>
      <c r="NSP46" s="164"/>
      <c r="NSQ46" s="161"/>
      <c r="NSR46" s="164"/>
      <c r="NSS46" s="161"/>
      <c r="NST46" s="164"/>
      <c r="NSU46" s="161"/>
      <c r="NSV46" s="164"/>
      <c r="NSW46" s="161"/>
      <c r="NSX46" s="164"/>
      <c r="NSY46" s="161"/>
      <c r="NSZ46" s="164"/>
      <c r="NTA46" s="161"/>
      <c r="NTB46" s="164"/>
      <c r="NTC46" s="161"/>
      <c r="NTD46" s="164"/>
      <c r="NTE46" s="161"/>
      <c r="NTF46" s="164"/>
      <c r="NTG46" s="161"/>
      <c r="NTH46" s="164"/>
      <c r="NTI46" s="161"/>
      <c r="NTJ46" s="164"/>
      <c r="NTK46" s="161"/>
      <c r="NTL46" s="164"/>
      <c r="NTM46" s="161"/>
      <c r="NTN46" s="164"/>
      <c r="NTO46" s="161"/>
      <c r="NTP46" s="164"/>
      <c r="NTQ46" s="161"/>
      <c r="NTR46" s="164"/>
      <c r="NTS46" s="161"/>
      <c r="NTT46" s="164"/>
      <c r="NTU46" s="161"/>
      <c r="NTV46" s="164"/>
      <c r="NTW46" s="161"/>
      <c r="NTX46" s="164"/>
      <c r="NTY46" s="161"/>
      <c r="NTZ46" s="164"/>
      <c r="NUA46" s="161"/>
      <c r="NUB46" s="164"/>
      <c r="NUC46" s="161"/>
      <c r="NUD46" s="164"/>
      <c r="NUE46" s="161"/>
      <c r="NUF46" s="164"/>
      <c r="NUG46" s="161"/>
      <c r="NUH46" s="164"/>
      <c r="NUI46" s="161"/>
      <c r="NUJ46" s="164"/>
      <c r="NUK46" s="161"/>
      <c r="NUL46" s="164"/>
      <c r="NUM46" s="161"/>
      <c r="NUN46" s="164"/>
      <c r="NUO46" s="161"/>
      <c r="NUP46" s="164"/>
      <c r="NUQ46" s="161"/>
      <c r="NUR46" s="164"/>
      <c r="NUS46" s="161"/>
      <c r="NUT46" s="164"/>
      <c r="NUU46" s="161"/>
      <c r="NUV46" s="164"/>
      <c r="NUW46" s="161"/>
      <c r="NUX46" s="164"/>
      <c r="NUY46" s="161"/>
      <c r="NUZ46" s="164"/>
      <c r="NVA46" s="161"/>
      <c r="NVB46" s="164"/>
      <c r="NVC46" s="161"/>
      <c r="NVD46" s="164"/>
      <c r="NVE46" s="161"/>
      <c r="NVF46" s="164"/>
      <c r="NVG46" s="161"/>
      <c r="NVH46" s="164"/>
      <c r="NVI46" s="161"/>
      <c r="NVJ46" s="164"/>
      <c r="NVK46" s="161"/>
      <c r="NVL46" s="164"/>
      <c r="NVM46" s="161"/>
      <c r="NVN46" s="164"/>
      <c r="NVO46" s="161"/>
      <c r="NVP46" s="164"/>
      <c r="NVQ46" s="161"/>
      <c r="NVR46" s="164"/>
      <c r="NVS46" s="161"/>
      <c r="NVT46" s="164"/>
      <c r="NVU46" s="161"/>
      <c r="NVV46" s="164"/>
      <c r="NVW46" s="161"/>
      <c r="NVX46" s="164"/>
      <c r="NVY46" s="161"/>
      <c r="NVZ46" s="164"/>
      <c r="NWA46" s="161"/>
      <c r="NWB46" s="164"/>
      <c r="NWC46" s="161"/>
      <c r="NWD46" s="164"/>
      <c r="NWE46" s="161"/>
      <c r="NWF46" s="164"/>
      <c r="NWG46" s="161"/>
      <c r="NWH46" s="164"/>
      <c r="NWI46" s="161"/>
      <c r="NWJ46" s="164"/>
      <c r="NWK46" s="161"/>
      <c r="NWL46" s="164"/>
      <c r="NWM46" s="161"/>
      <c r="NWN46" s="164"/>
      <c r="NWO46" s="161"/>
      <c r="NWP46" s="164"/>
      <c r="NWQ46" s="161"/>
      <c r="NWR46" s="164"/>
      <c r="NWS46" s="161"/>
      <c r="NWT46" s="164"/>
      <c r="NWU46" s="161"/>
      <c r="NWV46" s="164"/>
      <c r="NWW46" s="161"/>
      <c r="NWX46" s="164"/>
      <c r="NWY46" s="161"/>
      <c r="NWZ46" s="164"/>
      <c r="NXA46" s="161"/>
      <c r="NXB46" s="164"/>
      <c r="NXC46" s="161"/>
      <c r="NXD46" s="164"/>
      <c r="NXE46" s="161"/>
      <c r="NXF46" s="164"/>
      <c r="NXG46" s="161"/>
      <c r="NXH46" s="164"/>
      <c r="NXI46" s="161"/>
      <c r="NXJ46" s="164"/>
      <c r="NXK46" s="161"/>
      <c r="NXL46" s="164"/>
      <c r="NXM46" s="161"/>
      <c r="NXN46" s="164"/>
      <c r="NXO46" s="161"/>
      <c r="NXP46" s="164"/>
      <c r="NXQ46" s="161"/>
      <c r="NXR46" s="164"/>
      <c r="NXS46" s="161"/>
      <c r="NXT46" s="164"/>
      <c r="NXU46" s="161"/>
      <c r="NXV46" s="164"/>
      <c r="NXW46" s="161"/>
      <c r="NXX46" s="164"/>
      <c r="NXY46" s="161"/>
      <c r="NXZ46" s="164"/>
      <c r="NYA46" s="161"/>
      <c r="NYB46" s="164"/>
      <c r="NYC46" s="161"/>
      <c r="NYD46" s="164"/>
      <c r="NYE46" s="161"/>
      <c r="NYF46" s="164"/>
      <c r="NYG46" s="161"/>
      <c r="NYH46" s="164"/>
      <c r="NYI46" s="161"/>
      <c r="NYJ46" s="164"/>
      <c r="NYK46" s="161"/>
      <c r="NYL46" s="164"/>
      <c r="NYM46" s="161"/>
      <c r="NYN46" s="164"/>
      <c r="NYO46" s="161"/>
      <c r="NYP46" s="164"/>
      <c r="NYQ46" s="161"/>
      <c r="NYR46" s="164"/>
      <c r="NYS46" s="161"/>
      <c r="NYT46" s="164"/>
      <c r="NYU46" s="161"/>
      <c r="NYV46" s="164"/>
      <c r="NYW46" s="161"/>
      <c r="NYX46" s="164"/>
      <c r="NYY46" s="161"/>
      <c r="NYZ46" s="164"/>
      <c r="NZA46" s="161"/>
      <c r="NZB46" s="164"/>
      <c r="NZC46" s="161"/>
      <c r="NZD46" s="164"/>
      <c r="NZE46" s="161"/>
      <c r="NZF46" s="164"/>
      <c r="NZG46" s="161"/>
      <c r="NZH46" s="164"/>
      <c r="NZI46" s="161"/>
      <c r="NZJ46" s="164"/>
      <c r="NZK46" s="161"/>
      <c r="NZL46" s="164"/>
      <c r="NZM46" s="161"/>
      <c r="NZN46" s="164"/>
      <c r="NZO46" s="161"/>
      <c r="NZP46" s="164"/>
      <c r="NZQ46" s="161"/>
      <c r="NZR46" s="164"/>
      <c r="NZS46" s="161"/>
      <c r="NZT46" s="164"/>
      <c r="NZU46" s="161"/>
      <c r="NZV46" s="164"/>
      <c r="NZW46" s="161"/>
      <c r="NZX46" s="164"/>
      <c r="NZY46" s="161"/>
      <c r="NZZ46" s="164"/>
      <c r="OAA46" s="161"/>
      <c r="OAB46" s="164"/>
      <c r="OAC46" s="161"/>
      <c r="OAD46" s="164"/>
      <c r="OAE46" s="161"/>
      <c r="OAF46" s="164"/>
      <c r="OAG46" s="161"/>
      <c r="OAH46" s="164"/>
      <c r="OAI46" s="161"/>
      <c r="OAJ46" s="164"/>
      <c r="OAK46" s="161"/>
      <c r="OAL46" s="164"/>
      <c r="OAM46" s="161"/>
      <c r="OAN46" s="164"/>
      <c r="OAO46" s="161"/>
      <c r="OAP46" s="164"/>
      <c r="OAQ46" s="161"/>
      <c r="OAR46" s="164"/>
      <c r="OAS46" s="161"/>
      <c r="OAT46" s="164"/>
      <c r="OAU46" s="161"/>
      <c r="OAV46" s="164"/>
      <c r="OAW46" s="161"/>
      <c r="OAX46" s="164"/>
      <c r="OAY46" s="161"/>
      <c r="OAZ46" s="164"/>
      <c r="OBA46" s="161"/>
      <c r="OBB46" s="164"/>
      <c r="OBC46" s="161"/>
      <c r="OBD46" s="164"/>
      <c r="OBE46" s="161"/>
      <c r="OBF46" s="164"/>
      <c r="OBG46" s="161"/>
      <c r="OBH46" s="164"/>
      <c r="OBI46" s="161"/>
      <c r="OBJ46" s="164"/>
      <c r="OBK46" s="161"/>
      <c r="OBL46" s="164"/>
      <c r="OBM46" s="161"/>
      <c r="OBN46" s="164"/>
      <c r="OBO46" s="161"/>
      <c r="OBP46" s="164"/>
      <c r="OBQ46" s="161"/>
      <c r="OBR46" s="164"/>
      <c r="OBS46" s="161"/>
      <c r="OBT46" s="164"/>
      <c r="OBU46" s="161"/>
      <c r="OBV46" s="164"/>
      <c r="OBW46" s="161"/>
      <c r="OBX46" s="164"/>
      <c r="OBY46" s="161"/>
      <c r="OBZ46" s="164"/>
      <c r="OCA46" s="161"/>
      <c r="OCB46" s="164"/>
      <c r="OCC46" s="161"/>
      <c r="OCD46" s="164"/>
      <c r="OCE46" s="161"/>
      <c r="OCF46" s="164"/>
      <c r="OCG46" s="161"/>
      <c r="OCH46" s="164"/>
      <c r="OCI46" s="161"/>
      <c r="OCJ46" s="164"/>
      <c r="OCK46" s="161"/>
      <c r="OCL46" s="164"/>
      <c r="OCM46" s="161"/>
      <c r="OCN46" s="164"/>
      <c r="OCO46" s="161"/>
      <c r="OCP46" s="164"/>
      <c r="OCQ46" s="161"/>
      <c r="OCR46" s="164"/>
      <c r="OCS46" s="161"/>
      <c r="OCT46" s="164"/>
      <c r="OCU46" s="161"/>
      <c r="OCV46" s="164"/>
      <c r="OCW46" s="161"/>
      <c r="OCX46" s="164"/>
      <c r="OCY46" s="161"/>
      <c r="OCZ46" s="164"/>
      <c r="ODA46" s="161"/>
      <c r="ODB46" s="164"/>
      <c r="ODC46" s="161"/>
      <c r="ODD46" s="164"/>
      <c r="ODE46" s="161"/>
      <c r="ODF46" s="164"/>
      <c r="ODG46" s="161"/>
      <c r="ODH46" s="164"/>
      <c r="ODI46" s="161"/>
      <c r="ODJ46" s="164"/>
      <c r="ODK46" s="161"/>
      <c r="ODL46" s="164"/>
      <c r="ODM46" s="161"/>
      <c r="ODN46" s="164"/>
      <c r="ODO46" s="161"/>
      <c r="ODP46" s="164"/>
      <c r="ODQ46" s="161"/>
      <c r="ODR46" s="164"/>
      <c r="ODS46" s="161"/>
      <c r="ODT46" s="164"/>
      <c r="ODU46" s="161"/>
      <c r="ODV46" s="164"/>
      <c r="ODW46" s="161"/>
      <c r="ODX46" s="164"/>
      <c r="ODY46" s="161"/>
      <c r="ODZ46" s="164"/>
      <c r="OEA46" s="161"/>
      <c r="OEB46" s="164"/>
      <c r="OEC46" s="161"/>
      <c r="OED46" s="164"/>
      <c r="OEE46" s="161"/>
      <c r="OEF46" s="164"/>
      <c r="OEG46" s="161"/>
      <c r="OEH46" s="164"/>
      <c r="OEI46" s="161"/>
      <c r="OEJ46" s="164"/>
      <c r="OEK46" s="161"/>
      <c r="OEL46" s="164"/>
      <c r="OEM46" s="161"/>
      <c r="OEN46" s="164"/>
      <c r="OEO46" s="161"/>
      <c r="OEP46" s="164"/>
      <c r="OEQ46" s="161"/>
      <c r="OER46" s="164"/>
      <c r="OES46" s="161"/>
      <c r="OET46" s="164"/>
      <c r="OEU46" s="161"/>
      <c r="OEV46" s="164"/>
      <c r="OEW46" s="161"/>
      <c r="OEX46" s="164"/>
      <c r="OEY46" s="161"/>
      <c r="OEZ46" s="164"/>
      <c r="OFA46" s="161"/>
      <c r="OFB46" s="164"/>
      <c r="OFC46" s="161"/>
      <c r="OFD46" s="164"/>
      <c r="OFE46" s="161"/>
      <c r="OFF46" s="164"/>
      <c r="OFG46" s="161"/>
      <c r="OFH46" s="164"/>
      <c r="OFI46" s="161"/>
      <c r="OFJ46" s="164"/>
      <c r="OFK46" s="161"/>
      <c r="OFL46" s="164"/>
      <c r="OFM46" s="161"/>
      <c r="OFN46" s="164"/>
      <c r="OFO46" s="161"/>
      <c r="OFP46" s="164"/>
      <c r="OFQ46" s="161"/>
      <c r="OFR46" s="164"/>
      <c r="OFS46" s="161"/>
      <c r="OFT46" s="164"/>
      <c r="OFU46" s="161"/>
      <c r="OFV46" s="164"/>
      <c r="OFW46" s="161"/>
      <c r="OFX46" s="164"/>
      <c r="OFY46" s="161"/>
      <c r="OFZ46" s="164"/>
      <c r="OGA46" s="161"/>
      <c r="OGB46" s="164"/>
      <c r="OGC46" s="161"/>
      <c r="OGD46" s="164"/>
      <c r="OGE46" s="161"/>
      <c r="OGF46" s="164"/>
      <c r="OGG46" s="161"/>
      <c r="OGH46" s="164"/>
      <c r="OGI46" s="161"/>
      <c r="OGJ46" s="164"/>
      <c r="OGK46" s="161"/>
      <c r="OGL46" s="164"/>
      <c r="OGM46" s="161"/>
      <c r="OGN46" s="164"/>
      <c r="OGO46" s="161"/>
      <c r="OGP46" s="164"/>
      <c r="OGQ46" s="161"/>
      <c r="OGR46" s="164"/>
      <c r="OGS46" s="161"/>
      <c r="OGT46" s="164"/>
      <c r="OGU46" s="161"/>
      <c r="OGV46" s="164"/>
      <c r="OGW46" s="161"/>
      <c r="OGX46" s="164"/>
      <c r="OGY46" s="161"/>
      <c r="OGZ46" s="164"/>
      <c r="OHA46" s="161"/>
      <c r="OHB46" s="164"/>
      <c r="OHC46" s="161"/>
      <c r="OHD46" s="164"/>
      <c r="OHE46" s="161"/>
      <c r="OHF46" s="164"/>
      <c r="OHG46" s="161"/>
      <c r="OHH46" s="164"/>
      <c r="OHI46" s="161"/>
      <c r="OHJ46" s="164"/>
      <c r="OHK46" s="161"/>
      <c r="OHL46" s="164"/>
      <c r="OHM46" s="161"/>
      <c r="OHN46" s="164"/>
      <c r="OHO46" s="161"/>
      <c r="OHP46" s="164"/>
      <c r="OHQ46" s="161"/>
      <c r="OHR46" s="164"/>
      <c r="OHS46" s="161"/>
      <c r="OHT46" s="164"/>
      <c r="OHU46" s="161"/>
      <c r="OHV46" s="164"/>
      <c r="OHW46" s="161"/>
      <c r="OHX46" s="164"/>
      <c r="OHY46" s="161"/>
      <c r="OHZ46" s="164"/>
      <c r="OIA46" s="161"/>
      <c r="OIB46" s="164"/>
      <c r="OIC46" s="161"/>
      <c r="OID46" s="164"/>
      <c r="OIE46" s="161"/>
      <c r="OIF46" s="164"/>
      <c r="OIG46" s="161"/>
      <c r="OIH46" s="164"/>
      <c r="OII46" s="161"/>
      <c r="OIJ46" s="164"/>
      <c r="OIK46" s="161"/>
      <c r="OIL46" s="164"/>
      <c r="OIM46" s="161"/>
      <c r="OIN46" s="164"/>
      <c r="OIO46" s="161"/>
      <c r="OIP46" s="164"/>
      <c r="OIQ46" s="161"/>
      <c r="OIR46" s="164"/>
      <c r="OIS46" s="161"/>
      <c r="OIT46" s="164"/>
      <c r="OIU46" s="161"/>
      <c r="OIV46" s="164"/>
      <c r="OIW46" s="161"/>
      <c r="OIX46" s="164"/>
      <c r="OIY46" s="161"/>
      <c r="OIZ46" s="164"/>
      <c r="OJA46" s="161"/>
      <c r="OJB46" s="164"/>
      <c r="OJC46" s="161"/>
      <c r="OJD46" s="164"/>
      <c r="OJE46" s="161"/>
      <c r="OJF46" s="164"/>
      <c r="OJG46" s="161"/>
      <c r="OJH46" s="164"/>
      <c r="OJI46" s="161"/>
      <c r="OJJ46" s="164"/>
      <c r="OJK46" s="161"/>
      <c r="OJL46" s="164"/>
      <c r="OJM46" s="161"/>
      <c r="OJN46" s="164"/>
      <c r="OJO46" s="161"/>
      <c r="OJP46" s="164"/>
      <c r="OJQ46" s="161"/>
      <c r="OJR46" s="164"/>
      <c r="OJS46" s="161"/>
      <c r="OJT46" s="164"/>
      <c r="OJU46" s="161"/>
      <c r="OJV46" s="164"/>
      <c r="OJW46" s="161"/>
      <c r="OJX46" s="164"/>
      <c r="OJY46" s="161"/>
      <c r="OJZ46" s="164"/>
      <c r="OKA46" s="161"/>
      <c r="OKB46" s="164"/>
      <c r="OKC46" s="161"/>
      <c r="OKD46" s="164"/>
      <c r="OKE46" s="161"/>
      <c r="OKF46" s="164"/>
      <c r="OKG46" s="161"/>
      <c r="OKH46" s="164"/>
      <c r="OKI46" s="161"/>
      <c r="OKJ46" s="164"/>
      <c r="OKK46" s="161"/>
      <c r="OKL46" s="164"/>
      <c r="OKM46" s="161"/>
      <c r="OKN46" s="164"/>
      <c r="OKO46" s="161"/>
      <c r="OKP46" s="164"/>
      <c r="OKQ46" s="161"/>
      <c r="OKR46" s="164"/>
      <c r="OKS46" s="161"/>
      <c r="OKT46" s="164"/>
      <c r="OKU46" s="161"/>
      <c r="OKV46" s="164"/>
      <c r="OKW46" s="161"/>
      <c r="OKX46" s="164"/>
      <c r="OKY46" s="161"/>
      <c r="OKZ46" s="164"/>
      <c r="OLA46" s="161"/>
      <c r="OLB46" s="164"/>
      <c r="OLC46" s="161"/>
      <c r="OLD46" s="164"/>
      <c r="OLE46" s="161"/>
      <c r="OLF46" s="164"/>
      <c r="OLG46" s="161"/>
      <c r="OLH46" s="164"/>
      <c r="OLI46" s="161"/>
      <c r="OLJ46" s="164"/>
      <c r="OLK46" s="161"/>
      <c r="OLL46" s="164"/>
      <c r="OLM46" s="161"/>
      <c r="OLN46" s="164"/>
      <c r="OLO46" s="161"/>
      <c r="OLP46" s="164"/>
      <c r="OLQ46" s="161"/>
      <c r="OLR46" s="164"/>
      <c r="OLS46" s="161"/>
      <c r="OLT46" s="164"/>
      <c r="OLU46" s="161"/>
      <c r="OLV46" s="164"/>
      <c r="OLW46" s="161"/>
      <c r="OLX46" s="164"/>
      <c r="OLY46" s="161"/>
      <c r="OLZ46" s="164"/>
      <c r="OMA46" s="161"/>
      <c r="OMB46" s="164"/>
      <c r="OMC46" s="161"/>
      <c r="OMD46" s="164"/>
      <c r="OME46" s="161"/>
      <c r="OMF46" s="164"/>
      <c r="OMG46" s="161"/>
      <c r="OMH46" s="164"/>
      <c r="OMI46" s="161"/>
      <c r="OMJ46" s="164"/>
      <c r="OMK46" s="161"/>
      <c r="OML46" s="164"/>
      <c r="OMM46" s="161"/>
      <c r="OMN46" s="164"/>
      <c r="OMO46" s="161"/>
      <c r="OMP46" s="164"/>
      <c r="OMQ46" s="161"/>
      <c r="OMR46" s="164"/>
      <c r="OMS46" s="161"/>
      <c r="OMT46" s="164"/>
      <c r="OMU46" s="161"/>
      <c r="OMV46" s="164"/>
      <c r="OMW46" s="161"/>
      <c r="OMX46" s="164"/>
      <c r="OMY46" s="161"/>
      <c r="OMZ46" s="164"/>
      <c r="ONA46" s="161"/>
      <c r="ONB46" s="164"/>
      <c r="ONC46" s="161"/>
      <c r="OND46" s="164"/>
      <c r="ONE46" s="161"/>
      <c r="ONF46" s="164"/>
      <c r="ONG46" s="161"/>
      <c r="ONH46" s="164"/>
      <c r="ONI46" s="161"/>
      <c r="ONJ46" s="164"/>
      <c r="ONK46" s="161"/>
      <c r="ONL46" s="164"/>
      <c r="ONM46" s="161"/>
      <c r="ONN46" s="164"/>
      <c r="ONO46" s="161"/>
      <c r="ONP46" s="164"/>
      <c r="ONQ46" s="161"/>
      <c r="ONR46" s="164"/>
      <c r="ONS46" s="161"/>
      <c r="ONT46" s="164"/>
      <c r="ONU46" s="161"/>
      <c r="ONV46" s="164"/>
      <c r="ONW46" s="161"/>
      <c r="ONX46" s="164"/>
      <c r="ONY46" s="161"/>
      <c r="ONZ46" s="164"/>
      <c r="OOA46" s="161"/>
      <c r="OOB46" s="164"/>
      <c r="OOC46" s="161"/>
      <c r="OOD46" s="164"/>
      <c r="OOE46" s="161"/>
      <c r="OOF46" s="164"/>
      <c r="OOG46" s="161"/>
      <c r="OOH46" s="164"/>
      <c r="OOI46" s="161"/>
      <c r="OOJ46" s="164"/>
      <c r="OOK46" s="161"/>
      <c r="OOL46" s="164"/>
      <c r="OOM46" s="161"/>
      <c r="OON46" s="164"/>
      <c r="OOO46" s="161"/>
      <c r="OOP46" s="164"/>
      <c r="OOQ46" s="161"/>
      <c r="OOR46" s="164"/>
      <c r="OOS46" s="161"/>
      <c r="OOT46" s="164"/>
      <c r="OOU46" s="161"/>
      <c r="OOV46" s="164"/>
      <c r="OOW46" s="161"/>
      <c r="OOX46" s="164"/>
      <c r="OOY46" s="161"/>
      <c r="OOZ46" s="164"/>
      <c r="OPA46" s="161"/>
      <c r="OPB46" s="164"/>
      <c r="OPC46" s="161"/>
      <c r="OPD46" s="164"/>
      <c r="OPE46" s="161"/>
      <c r="OPF46" s="164"/>
      <c r="OPG46" s="161"/>
      <c r="OPH46" s="164"/>
      <c r="OPI46" s="161"/>
      <c r="OPJ46" s="164"/>
      <c r="OPK46" s="161"/>
      <c r="OPL46" s="164"/>
      <c r="OPM46" s="161"/>
      <c r="OPN46" s="164"/>
      <c r="OPO46" s="161"/>
      <c r="OPP46" s="164"/>
      <c r="OPQ46" s="161"/>
      <c r="OPR46" s="164"/>
      <c r="OPS46" s="161"/>
      <c r="OPT46" s="164"/>
      <c r="OPU46" s="161"/>
      <c r="OPV46" s="164"/>
      <c r="OPW46" s="161"/>
      <c r="OPX46" s="164"/>
      <c r="OPY46" s="161"/>
      <c r="OPZ46" s="164"/>
      <c r="OQA46" s="161"/>
      <c r="OQB46" s="164"/>
      <c r="OQC46" s="161"/>
      <c r="OQD46" s="164"/>
      <c r="OQE46" s="161"/>
      <c r="OQF46" s="164"/>
      <c r="OQG46" s="161"/>
      <c r="OQH46" s="164"/>
      <c r="OQI46" s="161"/>
      <c r="OQJ46" s="164"/>
      <c r="OQK46" s="161"/>
      <c r="OQL46" s="164"/>
      <c r="OQM46" s="161"/>
      <c r="OQN46" s="164"/>
      <c r="OQO46" s="161"/>
      <c r="OQP46" s="164"/>
      <c r="OQQ46" s="161"/>
      <c r="OQR46" s="164"/>
      <c r="OQS46" s="161"/>
      <c r="OQT46" s="164"/>
      <c r="OQU46" s="161"/>
      <c r="OQV46" s="164"/>
      <c r="OQW46" s="161"/>
      <c r="OQX46" s="164"/>
      <c r="OQY46" s="161"/>
      <c r="OQZ46" s="164"/>
      <c r="ORA46" s="161"/>
      <c r="ORB46" s="164"/>
      <c r="ORC46" s="161"/>
      <c r="ORD46" s="164"/>
      <c r="ORE46" s="161"/>
      <c r="ORF46" s="164"/>
      <c r="ORG46" s="161"/>
      <c r="ORH46" s="164"/>
      <c r="ORI46" s="161"/>
      <c r="ORJ46" s="164"/>
      <c r="ORK46" s="161"/>
      <c r="ORL46" s="164"/>
      <c r="ORM46" s="161"/>
      <c r="ORN46" s="164"/>
      <c r="ORO46" s="161"/>
      <c r="ORP46" s="164"/>
      <c r="ORQ46" s="161"/>
      <c r="ORR46" s="164"/>
      <c r="ORS46" s="161"/>
      <c r="ORT46" s="164"/>
      <c r="ORU46" s="161"/>
      <c r="ORV46" s="164"/>
      <c r="ORW46" s="161"/>
      <c r="ORX46" s="164"/>
      <c r="ORY46" s="161"/>
      <c r="ORZ46" s="164"/>
      <c r="OSA46" s="161"/>
      <c r="OSB46" s="164"/>
      <c r="OSC46" s="161"/>
      <c r="OSD46" s="164"/>
      <c r="OSE46" s="161"/>
      <c r="OSF46" s="164"/>
      <c r="OSG46" s="161"/>
      <c r="OSH46" s="164"/>
      <c r="OSI46" s="161"/>
      <c r="OSJ46" s="164"/>
      <c r="OSK46" s="161"/>
      <c r="OSL46" s="164"/>
      <c r="OSM46" s="161"/>
      <c r="OSN46" s="164"/>
      <c r="OSO46" s="161"/>
      <c r="OSP46" s="164"/>
      <c r="OSQ46" s="161"/>
      <c r="OSR46" s="164"/>
      <c r="OSS46" s="161"/>
      <c r="OST46" s="164"/>
      <c r="OSU46" s="161"/>
      <c r="OSV46" s="164"/>
      <c r="OSW46" s="161"/>
      <c r="OSX46" s="164"/>
      <c r="OSY46" s="161"/>
      <c r="OSZ46" s="164"/>
      <c r="OTA46" s="161"/>
      <c r="OTB46" s="164"/>
      <c r="OTC46" s="161"/>
      <c r="OTD46" s="164"/>
      <c r="OTE46" s="161"/>
      <c r="OTF46" s="164"/>
      <c r="OTG46" s="161"/>
      <c r="OTH46" s="164"/>
      <c r="OTI46" s="161"/>
      <c r="OTJ46" s="164"/>
      <c r="OTK46" s="161"/>
      <c r="OTL46" s="164"/>
      <c r="OTM46" s="161"/>
      <c r="OTN46" s="164"/>
      <c r="OTO46" s="161"/>
      <c r="OTP46" s="164"/>
      <c r="OTQ46" s="161"/>
      <c r="OTR46" s="164"/>
      <c r="OTS46" s="161"/>
      <c r="OTT46" s="164"/>
      <c r="OTU46" s="161"/>
      <c r="OTV46" s="164"/>
      <c r="OTW46" s="161"/>
      <c r="OTX46" s="164"/>
      <c r="OTY46" s="161"/>
      <c r="OTZ46" s="164"/>
      <c r="OUA46" s="161"/>
      <c r="OUB46" s="164"/>
      <c r="OUC46" s="161"/>
      <c r="OUD46" s="164"/>
      <c r="OUE46" s="161"/>
      <c r="OUF46" s="164"/>
      <c r="OUG46" s="161"/>
      <c r="OUH46" s="164"/>
      <c r="OUI46" s="161"/>
      <c r="OUJ46" s="164"/>
      <c r="OUK46" s="161"/>
      <c r="OUL46" s="164"/>
      <c r="OUM46" s="161"/>
      <c r="OUN46" s="164"/>
      <c r="OUO46" s="161"/>
      <c r="OUP46" s="164"/>
      <c r="OUQ46" s="161"/>
      <c r="OUR46" s="164"/>
      <c r="OUS46" s="161"/>
      <c r="OUT46" s="164"/>
      <c r="OUU46" s="161"/>
      <c r="OUV46" s="164"/>
      <c r="OUW46" s="161"/>
      <c r="OUX46" s="164"/>
      <c r="OUY46" s="161"/>
      <c r="OUZ46" s="164"/>
      <c r="OVA46" s="161"/>
      <c r="OVB46" s="164"/>
      <c r="OVC46" s="161"/>
      <c r="OVD46" s="164"/>
      <c r="OVE46" s="161"/>
      <c r="OVF46" s="164"/>
      <c r="OVG46" s="161"/>
      <c r="OVH46" s="164"/>
      <c r="OVI46" s="161"/>
      <c r="OVJ46" s="164"/>
      <c r="OVK46" s="161"/>
      <c r="OVL46" s="164"/>
      <c r="OVM46" s="161"/>
      <c r="OVN46" s="164"/>
      <c r="OVO46" s="161"/>
      <c r="OVP46" s="164"/>
      <c r="OVQ46" s="161"/>
      <c r="OVR46" s="164"/>
      <c r="OVS46" s="161"/>
      <c r="OVT46" s="164"/>
      <c r="OVU46" s="161"/>
      <c r="OVV46" s="164"/>
      <c r="OVW46" s="161"/>
      <c r="OVX46" s="164"/>
      <c r="OVY46" s="161"/>
      <c r="OVZ46" s="164"/>
      <c r="OWA46" s="161"/>
      <c r="OWB46" s="164"/>
      <c r="OWC46" s="161"/>
      <c r="OWD46" s="164"/>
      <c r="OWE46" s="161"/>
      <c r="OWF46" s="164"/>
      <c r="OWG46" s="161"/>
      <c r="OWH46" s="164"/>
      <c r="OWI46" s="161"/>
      <c r="OWJ46" s="164"/>
      <c r="OWK46" s="161"/>
      <c r="OWL46" s="164"/>
      <c r="OWM46" s="161"/>
      <c r="OWN46" s="164"/>
      <c r="OWO46" s="161"/>
      <c r="OWP46" s="164"/>
      <c r="OWQ46" s="161"/>
      <c r="OWR46" s="164"/>
      <c r="OWS46" s="161"/>
      <c r="OWT46" s="164"/>
      <c r="OWU46" s="161"/>
      <c r="OWV46" s="164"/>
      <c r="OWW46" s="161"/>
      <c r="OWX46" s="164"/>
      <c r="OWY46" s="161"/>
      <c r="OWZ46" s="164"/>
      <c r="OXA46" s="161"/>
      <c r="OXB46" s="164"/>
      <c r="OXC46" s="161"/>
      <c r="OXD46" s="164"/>
      <c r="OXE46" s="161"/>
      <c r="OXF46" s="164"/>
      <c r="OXG46" s="161"/>
      <c r="OXH46" s="164"/>
      <c r="OXI46" s="161"/>
      <c r="OXJ46" s="164"/>
      <c r="OXK46" s="161"/>
      <c r="OXL46" s="164"/>
      <c r="OXM46" s="161"/>
      <c r="OXN46" s="164"/>
      <c r="OXO46" s="161"/>
      <c r="OXP46" s="164"/>
      <c r="OXQ46" s="161"/>
      <c r="OXR46" s="164"/>
      <c r="OXS46" s="161"/>
      <c r="OXT46" s="164"/>
      <c r="OXU46" s="161"/>
      <c r="OXV46" s="164"/>
      <c r="OXW46" s="161"/>
      <c r="OXX46" s="164"/>
      <c r="OXY46" s="161"/>
      <c r="OXZ46" s="164"/>
      <c r="OYA46" s="161"/>
      <c r="OYB46" s="164"/>
      <c r="OYC46" s="161"/>
      <c r="OYD46" s="164"/>
      <c r="OYE46" s="161"/>
      <c r="OYF46" s="164"/>
      <c r="OYG46" s="161"/>
      <c r="OYH46" s="164"/>
      <c r="OYI46" s="161"/>
      <c r="OYJ46" s="164"/>
      <c r="OYK46" s="161"/>
      <c r="OYL46" s="164"/>
      <c r="OYM46" s="161"/>
      <c r="OYN46" s="164"/>
      <c r="OYO46" s="161"/>
      <c r="OYP46" s="164"/>
      <c r="OYQ46" s="161"/>
      <c r="OYR46" s="164"/>
      <c r="OYS46" s="161"/>
      <c r="OYT46" s="164"/>
      <c r="OYU46" s="161"/>
      <c r="OYV46" s="164"/>
      <c r="OYW46" s="161"/>
      <c r="OYX46" s="164"/>
      <c r="OYY46" s="161"/>
      <c r="OYZ46" s="164"/>
      <c r="OZA46" s="161"/>
      <c r="OZB46" s="164"/>
      <c r="OZC46" s="161"/>
      <c r="OZD46" s="164"/>
      <c r="OZE46" s="161"/>
      <c r="OZF46" s="164"/>
      <c r="OZG46" s="161"/>
      <c r="OZH46" s="164"/>
      <c r="OZI46" s="161"/>
      <c r="OZJ46" s="164"/>
      <c r="OZK46" s="161"/>
      <c r="OZL46" s="164"/>
      <c r="OZM46" s="161"/>
      <c r="OZN46" s="164"/>
      <c r="OZO46" s="161"/>
      <c r="OZP46" s="164"/>
      <c r="OZQ46" s="161"/>
      <c r="OZR46" s="164"/>
      <c r="OZS46" s="161"/>
      <c r="OZT46" s="164"/>
      <c r="OZU46" s="161"/>
      <c r="OZV46" s="164"/>
      <c r="OZW46" s="161"/>
      <c r="OZX46" s="164"/>
      <c r="OZY46" s="161"/>
      <c r="OZZ46" s="164"/>
      <c r="PAA46" s="161"/>
      <c r="PAB46" s="164"/>
      <c r="PAC46" s="161"/>
      <c r="PAD46" s="164"/>
      <c r="PAE46" s="161"/>
      <c r="PAF46" s="164"/>
      <c r="PAG46" s="161"/>
      <c r="PAH46" s="164"/>
      <c r="PAI46" s="161"/>
      <c r="PAJ46" s="164"/>
      <c r="PAK46" s="161"/>
      <c r="PAL46" s="164"/>
      <c r="PAM46" s="161"/>
      <c r="PAN46" s="164"/>
      <c r="PAO46" s="161"/>
      <c r="PAP46" s="164"/>
      <c r="PAQ46" s="161"/>
      <c r="PAR46" s="164"/>
      <c r="PAS46" s="161"/>
      <c r="PAT46" s="164"/>
      <c r="PAU46" s="161"/>
      <c r="PAV46" s="164"/>
      <c r="PAW46" s="161"/>
      <c r="PAX46" s="164"/>
      <c r="PAY46" s="161"/>
      <c r="PAZ46" s="164"/>
      <c r="PBA46" s="161"/>
      <c r="PBB46" s="164"/>
      <c r="PBC46" s="161"/>
      <c r="PBD46" s="164"/>
      <c r="PBE46" s="161"/>
      <c r="PBF46" s="164"/>
      <c r="PBG46" s="161"/>
      <c r="PBH46" s="164"/>
      <c r="PBI46" s="161"/>
      <c r="PBJ46" s="164"/>
      <c r="PBK46" s="161"/>
      <c r="PBL46" s="164"/>
      <c r="PBM46" s="161"/>
      <c r="PBN46" s="164"/>
      <c r="PBO46" s="161"/>
      <c r="PBP46" s="164"/>
      <c r="PBQ46" s="161"/>
      <c r="PBR46" s="164"/>
      <c r="PBS46" s="161"/>
      <c r="PBT46" s="164"/>
      <c r="PBU46" s="161"/>
      <c r="PBV46" s="164"/>
      <c r="PBW46" s="161"/>
      <c r="PBX46" s="164"/>
      <c r="PBY46" s="161"/>
      <c r="PBZ46" s="164"/>
      <c r="PCA46" s="161"/>
      <c r="PCB46" s="164"/>
      <c r="PCC46" s="161"/>
      <c r="PCD46" s="164"/>
      <c r="PCE46" s="161"/>
      <c r="PCF46" s="164"/>
      <c r="PCG46" s="161"/>
      <c r="PCH46" s="164"/>
      <c r="PCI46" s="161"/>
      <c r="PCJ46" s="164"/>
      <c r="PCK46" s="161"/>
      <c r="PCL46" s="164"/>
      <c r="PCM46" s="161"/>
      <c r="PCN46" s="164"/>
      <c r="PCO46" s="161"/>
      <c r="PCP46" s="164"/>
      <c r="PCQ46" s="161"/>
      <c r="PCR46" s="164"/>
      <c r="PCS46" s="161"/>
      <c r="PCT46" s="164"/>
      <c r="PCU46" s="161"/>
      <c r="PCV46" s="164"/>
      <c r="PCW46" s="161"/>
      <c r="PCX46" s="164"/>
      <c r="PCY46" s="161"/>
      <c r="PCZ46" s="164"/>
      <c r="PDA46" s="161"/>
      <c r="PDB46" s="164"/>
      <c r="PDC46" s="161"/>
      <c r="PDD46" s="164"/>
      <c r="PDE46" s="161"/>
      <c r="PDF46" s="164"/>
      <c r="PDG46" s="161"/>
      <c r="PDH46" s="164"/>
      <c r="PDI46" s="161"/>
      <c r="PDJ46" s="164"/>
      <c r="PDK46" s="161"/>
      <c r="PDL46" s="164"/>
      <c r="PDM46" s="161"/>
      <c r="PDN46" s="164"/>
      <c r="PDO46" s="161"/>
      <c r="PDP46" s="164"/>
      <c r="PDQ46" s="161"/>
      <c r="PDR46" s="164"/>
      <c r="PDS46" s="161"/>
      <c r="PDT46" s="164"/>
      <c r="PDU46" s="161"/>
      <c r="PDV46" s="164"/>
      <c r="PDW46" s="161"/>
      <c r="PDX46" s="164"/>
      <c r="PDY46" s="161"/>
      <c r="PDZ46" s="164"/>
      <c r="PEA46" s="161"/>
      <c r="PEB46" s="164"/>
      <c r="PEC46" s="161"/>
      <c r="PED46" s="164"/>
      <c r="PEE46" s="161"/>
      <c r="PEF46" s="164"/>
      <c r="PEG46" s="161"/>
      <c r="PEH46" s="164"/>
      <c r="PEI46" s="161"/>
      <c r="PEJ46" s="164"/>
      <c r="PEK46" s="161"/>
      <c r="PEL46" s="164"/>
      <c r="PEM46" s="161"/>
      <c r="PEN46" s="164"/>
      <c r="PEO46" s="161"/>
      <c r="PEP46" s="164"/>
      <c r="PEQ46" s="161"/>
      <c r="PER46" s="164"/>
      <c r="PES46" s="161"/>
      <c r="PET46" s="164"/>
      <c r="PEU46" s="161"/>
      <c r="PEV46" s="164"/>
      <c r="PEW46" s="161"/>
      <c r="PEX46" s="164"/>
      <c r="PEY46" s="161"/>
      <c r="PEZ46" s="164"/>
      <c r="PFA46" s="161"/>
      <c r="PFB46" s="164"/>
      <c r="PFC46" s="161"/>
      <c r="PFD46" s="164"/>
      <c r="PFE46" s="161"/>
      <c r="PFF46" s="164"/>
      <c r="PFG46" s="161"/>
      <c r="PFH46" s="164"/>
      <c r="PFI46" s="161"/>
      <c r="PFJ46" s="164"/>
      <c r="PFK46" s="161"/>
      <c r="PFL46" s="164"/>
      <c r="PFM46" s="161"/>
      <c r="PFN46" s="164"/>
      <c r="PFO46" s="161"/>
      <c r="PFP46" s="164"/>
      <c r="PFQ46" s="161"/>
      <c r="PFR46" s="164"/>
      <c r="PFS46" s="161"/>
      <c r="PFT46" s="164"/>
      <c r="PFU46" s="161"/>
      <c r="PFV46" s="164"/>
      <c r="PFW46" s="161"/>
      <c r="PFX46" s="164"/>
      <c r="PFY46" s="161"/>
      <c r="PFZ46" s="164"/>
      <c r="PGA46" s="161"/>
      <c r="PGB46" s="164"/>
      <c r="PGC46" s="161"/>
      <c r="PGD46" s="164"/>
      <c r="PGE46" s="161"/>
      <c r="PGF46" s="164"/>
      <c r="PGG46" s="161"/>
      <c r="PGH46" s="164"/>
      <c r="PGI46" s="161"/>
      <c r="PGJ46" s="164"/>
      <c r="PGK46" s="161"/>
      <c r="PGL46" s="164"/>
      <c r="PGM46" s="161"/>
      <c r="PGN46" s="164"/>
      <c r="PGO46" s="161"/>
      <c r="PGP46" s="164"/>
      <c r="PGQ46" s="161"/>
      <c r="PGR46" s="164"/>
      <c r="PGS46" s="161"/>
      <c r="PGT46" s="164"/>
      <c r="PGU46" s="161"/>
      <c r="PGV46" s="164"/>
      <c r="PGW46" s="161"/>
      <c r="PGX46" s="164"/>
      <c r="PGY46" s="161"/>
      <c r="PGZ46" s="164"/>
      <c r="PHA46" s="161"/>
      <c r="PHB46" s="164"/>
      <c r="PHC46" s="161"/>
      <c r="PHD46" s="164"/>
      <c r="PHE46" s="161"/>
      <c r="PHF46" s="164"/>
      <c r="PHG46" s="161"/>
      <c r="PHH46" s="164"/>
      <c r="PHI46" s="161"/>
      <c r="PHJ46" s="164"/>
      <c r="PHK46" s="161"/>
      <c r="PHL46" s="164"/>
      <c r="PHM46" s="161"/>
      <c r="PHN46" s="164"/>
      <c r="PHO46" s="161"/>
      <c r="PHP46" s="164"/>
      <c r="PHQ46" s="161"/>
      <c r="PHR46" s="164"/>
      <c r="PHS46" s="161"/>
      <c r="PHT46" s="164"/>
      <c r="PHU46" s="161"/>
      <c r="PHV46" s="164"/>
      <c r="PHW46" s="161"/>
      <c r="PHX46" s="164"/>
      <c r="PHY46" s="161"/>
      <c r="PHZ46" s="164"/>
      <c r="PIA46" s="161"/>
      <c r="PIB46" s="164"/>
      <c r="PIC46" s="161"/>
      <c r="PID46" s="164"/>
      <c r="PIE46" s="161"/>
      <c r="PIF46" s="164"/>
      <c r="PIG46" s="161"/>
      <c r="PIH46" s="164"/>
      <c r="PII46" s="161"/>
      <c r="PIJ46" s="164"/>
      <c r="PIK46" s="161"/>
      <c r="PIL46" s="164"/>
      <c r="PIM46" s="161"/>
      <c r="PIN46" s="164"/>
      <c r="PIO46" s="161"/>
      <c r="PIP46" s="164"/>
      <c r="PIQ46" s="161"/>
      <c r="PIR46" s="164"/>
      <c r="PIS46" s="161"/>
      <c r="PIT46" s="164"/>
      <c r="PIU46" s="161"/>
      <c r="PIV46" s="164"/>
      <c r="PIW46" s="161"/>
      <c r="PIX46" s="164"/>
      <c r="PIY46" s="161"/>
      <c r="PIZ46" s="164"/>
      <c r="PJA46" s="161"/>
      <c r="PJB46" s="164"/>
      <c r="PJC46" s="161"/>
      <c r="PJD46" s="164"/>
      <c r="PJE46" s="161"/>
      <c r="PJF46" s="164"/>
      <c r="PJG46" s="161"/>
      <c r="PJH46" s="164"/>
      <c r="PJI46" s="161"/>
      <c r="PJJ46" s="164"/>
      <c r="PJK46" s="161"/>
      <c r="PJL46" s="164"/>
      <c r="PJM46" s="161"/>
      <c r="PJN46" s="164"/>
      <c r="PJO46" s="161"/>
      <c r="PJP46" s="164"/>
      <c r="PJQ46" s="161"/>
      <c r="PJR46" s="164"/>
      <c r="PJS46" s="161"/>
      <c r="PJT46" s="164"/>
      <c r="PJU46" s="161"/>
      <c r="PJV46" s="164"/>
      <c r="PJW46" s="161"/>
      <c r="PJX46" s="164"/>
      <c r="PJY46" s="161"/>
      <c r="PJZ46" s="164"/>
      <c r="PKA46" s="161"/>
      <c r="PKB46" s="164"/>
      <c r="PKC46" s="161"/>
      <c r="PKD46" s="164"/>
      <c r="PKE46" s="161"/>
      <c r="PKF46" s="164"/>
      <c r="PKG46" s="161"/>
      <c r="PKH46" s="164"/>
      <c r="PKI46" s="161"/>
      <c r="PKJ46" s="164"/>
      <c r="PKK46" s="161"/>
      <c r="PKL46" s="164"/>
      <c r="PKM46" s="161"/>
      <c r="PKN46" s="164"/>
      <c r="PKO46" s="161"/>
      <c r="PKP46" s="164"/>
      <c r="PKQ46" s="161"/>
      <c r="PKR46" s="164"/>
      <c r="PKS46" s="161"/>
      <c r="PKT46" s="164"/>
      <c r="PKU46" s="161"/>
      <c r="PKV46" s="164"/>
      <c r="PKW46" s="161"/>
      <c r="PKX46" s="164"/>
      <c r="PKY46" s="161"/>
      <c r="PKZ46" s="164"/>
      <c r="PLA46" s="161"/>
      <c r="PLB46" s="164"/>
      <c r="PLC46" s="161"/>
      <c r="PLD46" s="164"/>
      <c r="PLE46" s="161"/>
      <c r="PLF46" s="164"/>
      <c r="PLG46" s="161"/>
      <c r="PLH46" s="164"/>
      <c r="PLI46" s="161"/>
      <c r="PLJ46" s="164"/>
      <c r="PLK46" s="161"/>
      <c r="PLL46" s="164"/>
      <c r="PLM46" s="161"/>
      <c r="PLN46" s="164"/>
      <c r="PLO46" s="161"/>
      <c r="PLP46" s="164"/>
      <c r="PLQ46" s="161"/>
      <c r="PLR46" s="164"/>
      <c r="PLS46" s="161"/>
      <c r="PLT46" s="164"/>
      <c r="PLU46" s="161"/>
      <c r="PLV46" s="164"/>
      <c r="PLW46" s="161"/>
      <c r="PLX46" s="164"/>
      <c r="PLY46" s="161"/>
      <c r="PLZ46" s="164"/>
      <c r="PMA46" s="161"/>
      <c r="PMB46" s="164"/>
      <c r="PMC46" s="161"/>
      <c r="PMD46" s="164"/>
      <c r="PME46" s="161"/>
      <c r="PMF46" s="164"/>
      <c r="PMG46" s="161"/>
      <c r="PMH46" s="164"/>
      <c r="PMI46" s="161"/>
      <c r="PMJ46" s="164"/>
      <c r="PMK46" s="161"/>
      <c r="PML46" s="164"/>
      <c r="PMM46" s="161"/>
      <c r="PMN46" s="164"/>
      <c r="PMO46" s="161"/>
      <c r="PMP46" s="164"/>
      <c r="PMQ46" s="161"/>
      <c r="PMR46" s="164"/>
      <c r="PMS46" s="161"/>
      <c r="PMT46" s="164"/>
      <c r="PMU46" s="161"/>
      <c r="PMV46" s="164"/>
      <c r="PMW46" s="161"/>
      <c r="PMX46" s="164"/>
      <c r="PMY46" s="161"/>
      <c r="PMZ46" s="164"/>
      <c r="PNA46" s="161"/>
      <c r="PNB46" s="164"/>
      <c r="PNC46" s="161"/>
      <c r="PND46" s="164"/>
      <c r="PNE46" s="161"/>
      <c r="PNF46" s="164"/>
      <c r="PNG46" s="161"/>
      <c r="PNH46" s="164"/>
      <c r="PNI46" s="161"/>
      <c r="PNJ46" s="164"/>
      <c r="PNK46" s="161"/>
      <c r="PNL46" s="164"/>
      <c r="PNM46" s="161"/>
      <c r="PNN46" s="164"/>
      <c r="PNO46" s="161"/>
      <c r="PNP46" s="164"/>
      <c r="PNQ46" s="161"/>
      <c r="PNR46" s="164"/>
      <c r="PNS46" s="161"/>
      <c r="PNT46" s="164"/>
      <c r="PNU46" s="161"/>
      <c r="PNV46" s="164"/>
      <c r="PNW46" s="161"/>
      <c r="PNX46" s="164"/>
      <c r="PNY46" s="161"/>
      <c r="PNZ46" s="164"/>
      <c r="POA46" s="161"/>
      <c r="POB46" s="164"/>
      <c r="POC46" s="161"/>
      <c r="POD46" s="164"/>
      <c r="POE46" s="161"/>
      <c r="POF46" s="164"/>
      <c r="POG46" s="161"/>
      <c r="POH46" s="164"/>
      <c r="POI46" s="161"/>
      <c r="POJ46" s="164"/>
      <c r="POK46" s="161"/>
      <c r="POL46" s="164"/>
      <c r="POM46" s="161"/>
      <c r="PON46" s="164"/>
      <c r="POO46" s="161"/>
      <c r="POP46" s="164"/>
      <c r="POQ46" s="161"/>
      <c r="POR46" s="164"/>
      <c r="POS46" s="161"/>
      <c r="POT46" s="164"/>
      <c r="POU46" s="161"/>
      <c r="POV46" s="164"/>
      <c r="POW46" s="161"/>
      <c r="POX46" s="164"/>
      <c r="POY46" s="161"/>
      <c r="POZ46" s="164"/>
      <c r="PPA46" s="161"/>
      <c r="PPB46" s="164"/>
      <c r="PPC46" s="161"/>
      <c r="PPD46" s="164"/>
      <c r="PPE46" s="161"/>
      <c r="PPF46" s="164"/>
      <c r="PPG46" s="161"/>
      <c r="PPH46" s="164"/>
      <c r="PPI46" s="161"/>
      <c r="PPJ46" s="164"/>
      <c r="PPK46" s="161"/>
      <c r="PPL46" s="164"/>
      <c r="PPM46" s="161"/>
      <c r="PPN46" s="164"/>
      <c r="PPO46" s="161"/>
      <c r="PPP46" s="164"/>
      <c r="PPQ46" s="161"/>
      <c r="PPR46" s="164"/>
      <c r="PPS46" s="161"/>
      <c r="PPT46" s="164"/>
      <c r="PPU46" s="161"/>
      <c r="PPV46" s="164"/>
      <c r="PPW46" s="161"/>
      <c r="PPX46" s="164"/>
      <c r="PPY46" s="161"/>
      <c r="PPZ46" s="164"/>
      <c r="PQA46" s="161"/>
      <c r="PQB46" s="164"/>
      <c r="PQC46" s="161"/>
      <c r="PQD46" s="164"/>
      <c r="PQE46" s="161"/>
      <c r="PQF46" s="164"/>
      <c r="PQG46" s="161"/>
      <c r="PQH46" s="164"/>
      <c r="PQI46" s="161"/>
      <c r="PQJ46" s="164"/>
      <c r="PQK46" s="161"/>
      <c r="PQL46" s="164"/>
      <c r="PQM46" s="161"/>
      <c r="PQN46" s="164"/>
      <c r="PQO46" s="161"/>
      <c r="PQP46" s="164"/>
      <c r="PQQ46" s="161"/>
      <c r="PQR46" s="164"/>
      <c r="PQS46" s="161"/>
      <c r="PQT46" s="164"/>
      <c r="PQU46" s="161"/>
      <c r="PQV46" s="164"/>
      <c r="PQW46" s="161"/>
      <c r="PQX46" s="164"/>
      <c r="PQY46" s="161"/>
      <c r="PQZ46" s="164"/>
      <c r="PRA46" s="161"/>
      <c r="PRB46" s="164"/>
      <c r="PRC46" s="161"/>
      <c r="PRD46" s="164"/>
      <c r="PRE46" s="161"/>
      <c r="PRF46" s="164"/>
      <c r="PRG46" s="161"/>
      <c r="PRH46" s="164"/>
      <c r="PRI46" s="161"/>
      <c r="PRJ46" s="164"/>
      <c r="PRK46" s="161"/>
      <c r="PRL46" s="164"/>
      <c r="PRM46" s="161"/>
      <c r="PRN46" s="164"/>
      <c r="PRO46" s="161"/>
      <c r="PRP46" s="164"/>
      <c r="PRQ46" s="161"/>
      <c r="PRR46" s="164"/>
      <c r="PRS46" s="161"/>
      <c r="PRT46" s="164"/>
      <c r="PRU46" s="161"/>
      <c r="PRV46" s="164"/>
      <c r="PRW46" s="161"/>
      <c r="PRX46" s="164"/>
      <c r="PRY46" s="161"/>
      <c r="PRZ46" s="164"/>
      <c r="PSA46" s="161"/>
      <c r="PSB46" s="164"/>
      <c r="PSC46" s="161"/>
      <c r="PSD46" s="164"/>
      <c r="PSE46" s="161"/>
      <c r="PSF46" s="164"/>
      <c r="PSG46" s="161"/>
      <c r="PSH46" s="164"/>
      <c r="PSI46" s="161"/>
      <c r="PSJ46" s="164"/>
      <c r="PSK46" s="161"/>
      <c r="PSL46" s="164"/>
      <c r="PSM46" s="161"/>
      <c r="PSN46" s="164"/>
      <c r="PSO46" s="161"/>
      <c r="PSP46" s="164"/>
      <c r="PSQ46" s="161"/>
      <c r="PSR46" s="164"/>
      <c r="PSS46" s="161"/>
      <c r="PST46" s="164"/>
      <c r="PSU46" s="161"/>
      <c r="PSV46" s="164"/>
      <c r="PSW46" s="161"/>
      <c r="PSX46" s="164"/>
      <c r="PSY46" s="161"/>
      <c r="PSZ46" s="164"/>
      <c r="PTA46" s="161"/>
      <c r="PTB46" s="164"/>
      <c r="PTC46" s="161"/>
      <c r="PTD46" s="164"/>
      <c r="PTE46" s="161"/>
      <c r="PTF46" s="164"/>
      <c r="PTG46" s="161"/>
      <c r="PTH46" s="164"/>
      <c r="PTI46" s="161"/>
      <c r="PTJ46" s="164"/>
      <c r="PTK46" s="161"/>
      <c r="PTL46" s="164"/>
      <c r="PTM46" s="161"/>
      <c r="PTN46" s="164"/>
      <c r="PTO46" s="161"/>
      <c r="PTP46" s="164"/>
      <c r="PTQ46" s="161"/>
      <c r="PTR46" s="164"/>
      <c r="PTS46" s="161"/>
      <c r="PTT46" s="164"/>
      <c r="PTU46" s="161"/>
      <c r="PTV46" s="164"/>
      <c r="PTW46" s="161"/>
      <c r="PTX46" s="164"/>
      <c r="PTY46" s="161"/>
      <c r="PTZ46" s="164"/>
      <c r="PUA46" s="161"/>
      <c r="PUB46" s="164"/>
      <c r="PUC46" s="161"/>
      <c r="PUD46" s="164"/>
      <c r="PUE46" s="161"/>
      <c r="PUF46" s="164"/>
      <c r="PUG46" s="161"/>
      <c r="PUH46" s="164"/>
      <c r="PUI46" s="161"/>
      <c r="PUJ46" s="164"/>
      <c r="PUK46" s="161"/>
      <c r="PUL46" s="164"/>
      <c r="PUM46" s="161"/>
      <c r="PUN46" s="164"/>
      <c r="PUO46" s="161"/>
      <c r="PUP46" s="164"/>
      <c r="PUQ46" s="161"/>
      <c r="PUR46" s="164"/>
      <c r="PUS46" s="161"/>
      <c r="PUT46" s="164"/>
      <c r="PUU46" s="161"/>
      <c r="PUV46" s="164"/>
      <c r="PUW46" s="161"/>
      <c r="PUX46" s="164"/>
      <c r="PUY46" s="161"/>
      <c r="PUZ46" s="164"/>
      <c r="PVA46" s="161"/>
      <c r="PVB46" s="164"/>
      <c r="PVC46" s="161"/>
      <c r="PVD46" s="164"/>
      <c r="PVE46" s="161"/>
      <c r="PVF46" s="164"/>
      <c r="PVG46" s="161"/>
      <c r="PVH46" s="164"/>
      <c r="PVI46" s="161"/>
      <c r="PVJ46" s="164"/>
      <c r="PVK46" s="161"/>
      <c r="PVL46" s="164"/>
      <c r="PVM46" s="161"/>
      <c r="PVN46" s="164"/>
      <c r="PVO46" s="161"/>
      <c r="PVP46" s="164"/>
      <c r="PVQ46" s="161"/>
      <c r="PVR46" s="164"/>
      <c r="PVS46" s="161"/>
      <c r="PVT46" s="164"/>
      <c r="PVU46" s="161"/>
      <c r="PVV46" s="164"/>
      <c r="PVW46" s="161"/>
      <c r="PVX46" s="164"/>
      <c r="PVY46" s="161"/>
      <c r="PVZ46" s="164"/>
      <c r="PWA46" s="161"/>
      <c r="PWB46" s="164"/>
      <c r="PWC46" s="161"/>
      <c r="PWD46" s="164"/>
      <c r="PWE46" s="161"/>
      <c r="PWF46" s="164"/>
      <c r="PWG46" s="161"/>
      <c r="PWH46" s="164"/>
      <c r="PWI46" s="161"/>
      <c r="PWJ46" s="164"/>
      <c r="PWK46" s="161"/>
      <c r="PWL46" s="164"/>
      <c r="PWM46" s="161"/>
      <c r="PWN46" s="164"/>
      <c r="PWO46" s="161"/>
      <c r="PWP46" s="164"/>
      <c r="PWQ46" s="161"/>
      <c r="PWR46" s="164"/>
      <c r="PWS46" s="161"/>
      <c r="PWT46" s="164"/>
      <c r="PWU46" s="161"/>
      <c r="PWV46" s="164"/>
      <c r="PWW46" s="161"/>
      <c r="PWX46" s="164"/>
      <c r="PWY46" s="161"/>
      <c r="PWZ46" s="164"/>
      <c r="PXA46" s="161"/>
      <c r="PXB46" s="164"/>
      <c r="PXC46" s="161"/>
      <c r="PXD46" s="164"/>
      <c r="PXE46" s="161"/>
      <c r="PXF46" s="164"/>
      <c r="PXG46" s="161"/>
      <c r="PXH46" s="164"/>
      <c r="PXI46" s="161"/>
      <c r="PXJ46" s="164"/>
      <c r="PXK46" s="161"/>
      <c r="PXL46" s="164"/>
      <c r="PXM46" s="161"/>
      <c r="PXN46" s="164"/>
      <c r="PXO46" s="161"/>
      <c r="PXP46" s="164"/>
      <c r="PXQ46" s="161"/>
      <c r="PXR46" s="164"/>
      <c r="PXS46" s="161"/>
      <c r="PXT46" s="164"/>
      <c r="PXU46" s="161"/>
      <c r="PXV46" s="164"/>
      <c r="PXW46" s="161"/>
      <c r="PXX46" s="164"/>
      <c r="PXY46" s="161"/>
      <c r="PXZ46" s="164"/>
      <c r="PYA46" s="161"/>
      <c r="PYB46" s="164"/>
      <c r="PYC46" s="161"/>
      <c r="PYD46" s="164"/>
      <c r="PYE46" s="161"/>
      <c r="PYF46" s="164"/>
      <c r="PYG46" s="161"/>
      <c r="PYH46" s="164"/>
      <c r="PYI46" s="161"/>
      <c r="PYJ46" s="164"/>
      <c r="PYK46" s="161"/>
      <c r="PYL46" s="164"/>
      <c r="PYM46" s="161"/>
      <c r="PYN46" s="164"/>
      <c r="PYO46" s="161"/>
      <c r="PYP46" s="164"/>
      <c r="PYQ46" s="161"/>
      <c r="PYR46" s="164"/>
      <c r="PYS46" s="161"/>
      <c r="PYT46" s="164"/>
      <c r="PYU46" s="161"/>
      <c r="PYV46" s="164"/>
      <c r="PYW46" s="161"/>
      <c r="PYX46" s="164"/>
      <c r="PYY46" s="161"/>
      <c r="PYZ46" s="164"/>
      <c r="PZA46" s="161"/>
      <c r="PZB46" s="164"/>
      <c r="PZC46" s="161"/>
      <c r="PZD46" s="164"/>
      <c r="PZE46" s="161"/>
      <c r="PZF46" s="164"/>
      <c r="PZG46" s="161"/>
      <c r="PZH46" s="164"/>
      <c r="PZI46" s="161"/>
      <c r="PZJ46" s="164"/>
      <c r="PZK46" s="161"/>
      <c r="PZL46" s="164"/>
      <c r="PZM46" s="161"/>
      <c r="PZN46" s="164"/>
      <c r="PZO46" s="161"/>
      <c r="PZP46" s="164"/>
      <c r="PZQ46" s="161"/>
      <c r="PZR46" s="164"/>
      <c r="PZS46" s="161"/>
      <c r="PZT46" s="164"/>
      <c r="PZU46" s="161"/>
      <c r="PZV46" s="164"/>
      <c r="PZW46" s="161"/>
      <c r="PZX46" s="164"/>
      <c r="PZY46" s="161"/>
      <c r="PZZ46" s="164"/>
      <c r="QAA46" s="161"/>
      <c r="QAB46" s="164"/>
      <c r="QAC46" s="161"/>
      <c r="QAD46" s="164"/>
      <c r="QAE46" s="161"/>
      <c r="QAF46" s="164"/>
      <c r="QAG46" s="161"/>
      <c r="QAH46" s="164"/>
      <c r="QAI46" s="161"/>
      <c r="QAJ46" s="164"/>
      <c r="QAK46" s="161"/>
      <c r="QAL46" s="164"/>
      <c r="QAM46" s="161"/>
      <c r="QAN46" s="164"/>
      <c r="QAO46" s="161"/>
      <c r="QAP46" s="164"/>
      <c r="QAQ46" s="161"/>
      <c r="QAR46" s="164"/>
      <c r="QAS46" s="161"/>
      <c r="QAT46" s="164"/>
      <c r="QAU46" s="161"/>
      <c r="QAV46" s="164"/>
      <c r="QAW46" s="161"/>
      <c r="QAX46" s="164"/>
      <c r="QAY46" s="161"/>
      <c r="QAZ46" s="164"/>
      <c r="QBA46" s="161"/>
      <c r="QBB46" s="164"/>
      <c r="QBC46" s="161"/>
      <c r="QBD46" s="164"/>
      <c r="QBE46" s="161"/>
      <c r="QBF46" s="164"/>
      <c r="QBG46" s="161"/>
      <c r="QBH46" s="164"/>
      <c r="QBI46" s="161"/>
      <c r="QBJ46" s="164"/>
      <c r="QBK46" s="161"/>
      <c r="QBL46" s="164"/>
      <c r="QBM46" s="161"/>
      <c r="QBN46" s="164"/>
      <c r="QBO46" s="161"/>
      <c r="QBP46" s="164"/>
      <c r="QBQ46" s="161"/>
      <c r="QBR46" s="164"/>
      <c r="QBS46" s="161"/>
      <c r="QBT46" s="164"/>
      <c r="QBU46" s="161"/>
      <c r="QBV46" s="164"/>
      <c r="QBW46" s="161"/>
      <c r="QBX46" s="164"/>
      <c r="QBY46" s="161"/>
      <c r="QBZ46" s="164"/>
      <c r="QCA46" s="161"/>
      <c r="QCB46" s="164"/>
      <c r="QCC46" s="161"/>
      <c r="QCD46" s="164"/>
      <c r="QCE46" s="161"/>
      <c r="QCF46" s="164"/>
      <c r="QCG46" s="161"/>
      <c r="QCH46" s="164"/>
      <c r="QCI46" s="161"/>
      <c r="QCJ46" s="164"/>
      <c r="QCK46" s="161"/>
      <c r="QCL46" s="164"/>
      <c r="QCM46" s="161"/>
      <c r="QCN46" s="164"/>
      <c r="QCO46" s="161"/>
      <c r="QCP46" s="164"/>
      <c r="QCQ46" s="161"/>
      <c r="QCR46" s="164"/>
      <c r="QCS46" s="161"/>
      <c r="QCT46" s="164"/>
      <c r="QCU46" s="161"/>
      <c r="QCV46" s="164"/>
      <c r="QCW46" s="161"/>
      <c r="QCX46" s="164"/>
      <c r="QCY46" s="161"/>
      <c r="QCZ46" s="164"/>
      <c r="QDA46" s="161"/>
      <c r="QDB46" s="164"/>
      <c r="QDC46" s="161"/>
      <c r="QDD46" s="164"/>
      <c r="QDE46" s="161"/>
      <c r="QDF46" s="164"/>
      <c r="QDG46" s="161"/>
      <c r="QDH46" s="164"/>
      <c r="QDI46" s="161"/>
      <c r="QDJ46" s="164"/>
      <c r="QDK46" s="161"/>
      <c r="QDL46" s="164"/>
      <c r="QDM46" s="161"/>
      <c r="QDN46" s="164"/>
      <c r="QDO46" s="161"/>
      <c r="QDP46" s="164"/>
      <c r="QDQ46" s="161"/>
      <c r="QDR46" s="164"/>
      <c r="QDS46" s="161"/>
      <c r="QDT46" s="164"/>
      <c r="QDU46" s="161"/>
      <c r="QDV46" s="164"/>
      <c r="QDW46" s="161"/>
      <c r="QDX46" s="164"/>
      <c r="QDY46" s="161"/>
      <c r="QDZ46" s="164"/>
      <c r="QEA46" s="161"/>
      <c r="QEB46" s="164"/>
      <c r="QEC46" s="161"/>
      <c r="QED46" s="164"/>
      <c r="QEE46" s="161"/>
      <c r="QEF46" s="164"/>
      <c r="QEG46" s="161"/>
      <c r="QEH46" s="164"/>
      <c r="QEI46" s="161"/>
      <c r="QEJ46" s="164"/>
      <c r="QEK46" s="161"/>
      <c r="QEL46" s="164"/>
      <c r="QEM46" s="161"/>
      <c r="QEN46" s="164"/>
      <c r="QEO46" s="161"/>
      <c r="QEP46" s="164"/>
      <c r="QEQ46" s="161"/>
      <c r="QER46" s="164"/>
      <c r="QES46" s="161"/>
      <c r="QET46" s="164"/>
      <c r="QEU46" s="161"/>
      <c r="QEV46" s="164"/>
      <c r="QEW46" s="161"/>
      <c r="QEX46" s="164"/>
      <c r="QEY46" s="161"/>
      <c r="QEZ46" s="164"/>
      <c r="QFA46" s="161"/>
      <c r="QFB46" s="164"/>
      <c r="QFC46" s="161"/>
      <c r="QFD46" s="164"/>
      <c r="QFE46" s="161"/>
      <c r="QFF46" s="164"/>
      <c r="QFG46" s="161"/>
      <c r="QFH46" s="164"/>
      <c r="QFI46" s="161"/>
      <c r="QFJ46" s="164"/>
      <c r="QFK46" s="161"/>
      <c r="QFL46" s="164"/>
      <c r="QFM46" s="161"/>
      <c r="QFN46" s="164"/>
      <c r="QFO46" s="161"/>
      <c r="QFP46" s="164"/>
      <c r="QFQ46" s="161"/>
      <c r="QFR46" s="164"/>
      <c r="QFS46" s="161"/>
      <c r="QFT46" s="164"/>
      <c r="QFU46" s="161"/>
      <c r="QFV46" s="164"/>
      <c r="QFW46" s="161"/>
      <c r="QFX46" s="164"/>
      <c r="QFY46" s="161"/>
      <c r="QFZ46" s="164"/>
      <c r="QGA46" s="161"/>
      <c r="QGB46" s="164"/>
      <c r="QGC46" s="161"/>
      <c r="QGD46" s="164"/>
      <c r="QGE46" s="161"/>
      <c r="QGF46" s="164"/>
      <c r="QGG46" s="161"/>
      <c r="QGH46" s="164"/>
      <c r="QGI46" s="161"/>
      <c r="QGJ46" s="164"/>
      <c r="QGK46" s="161"/>
      <c r="QGL46" s="164"/>
      <c r="QGM46" s="161"/>
      <c r="QGN46" s="164"/>
      <c r="QGO46" s="161"/>
      <c r="QGP46" s="164"/>
      <c r="QGQ46" s="161"/>
      <c r="QGR46" s="164"/>
      <c r="QGS46" s="161"/>
      <c r="QGT46" s="164"/>
      <c r="QGU46" s="161"/>
      <c r="QGV46" s="164"/>
      <c r="QGW46" s="161"/>
      <c r="QGX46" s="164"/>
      <c r="QGY46" s="161"/>
      <c r="QGZ46" s="164"/>
      <c r="QHA46" s="161"/>
      <c r="QHB46" s="164"/>
      <c r="QHC46" s="161"/>
      <c r="QHD46" s="164"/>
      <c r="QHE46" s="161"/>
      <c r="QHF46" s="164"/>
      <c r="QHG46" s="161"/>
      <c r="QHH46" s="164"/>
      <c r="QHI46" s="161"/>
      <c r="QHJ46" s="164"/>
      <c r="QHK46" s="161"/>
      <c r="QHL46" s="164"/>
      <c r="QHM46" s="161"/>
      <c r="QHN46" s="164"/>
      <c r="QHO46" s="161"/>
      <c r="QHP46" s="164"/>
      <c r="QHQ46" s="161"/>
      <c r="QHR46" s="164"/>
      <c r="QHS46" s="161"/>
      <c r="QHT46" s="164"/>
      <c r="QHU46" s="161"/>
      <c r="QHV46" s="164"/>
      <c r="QHW46" s="161"/>
      <c r="QHX46" s="164"/>
      <c r="QHY46" s="161"/>
      <c r="QHZ46" s="164"/>
      <c r="QIA46" s="161"/>
      <c r="QIB46" s="164"/>
      <c r="QIC46" s="161"/>
      <c r="QID46" s="164"/>
      <c r="QIE46" s="161"/>
      <c r="QIF46" s="164"/>
      <c r="QIG46" s="161"/>
      <c r="QIH46" s="164"/>
      <c r="QII46" s="161"/>
      <c r="QIJ46" s="164"/>
      <c r="QIK46" s="161"/>
      <c r="QIL46" s="164"/>
      <c r="QIM46" s="161"/>
      <c r="QIN46" s="164"/>
      <c r="QIO46" s="161"/>
      <c r="QIP46" s="164"/>
      <c r="QIQ46" s="161"/>
      <c r="QIR46" s="164"/>
      <c r="QIS46" s="161"/>
      <c r="QIT46" s="164"/>
      <c r="QIU46" s="161"/>
      <c r="QIV46" s="164"/>
      <c r="QIW46" s="161"/>
      <c r="QIX46" s="164"/>
      <c r="QIY46" s="161"/>
      <c r="QIZ46" s="164"/>
      <c r="QJA46" s="161"/>
      <c r="QJB46" s="164"/>
      <c r="QJC46" s="161"/>
      <c r="QJD46" s="164"/>
      <c r="QJE46" s="161"/>
      <c r="QJF46" s="164"/>
      <c r="QJG46" s="161"/>
      <c r="QJH46" s="164"/>
      <c r="QJI46" s="161"/>
      <c r="QJJ46" s="164"/>
      <c r="QJK46" s="161"/>
      <c r="QJL46" s="164"/>
      <c r="QJM46" s="161"/>
      <c r="QJN46" s="164"/>
      <c r="QJO46" s="161"/>
      <c r="QJP46" s="164"/>
      <c r="QJQ46" s="161"/>
      <c r="QJR46" s="164"/>
      <c r="QJS46" s="161"/>
      <c r="QJT46" s="164"/>
      <c r="QJU46" s="161"/>
      <c r="QJV46" s="164"/>
      <c r="QJW46" s="161"/>
      <c r="QJX46" s="164"/>
      <c r="QJY46" s="161"/>
      <c r="QJZ46" s="164"/>
      <c r="QKA46" s="161"/>
      <c r="QKB46" s="164"/>
      <c r="QKC46" s="161"/>
      <c r="QKD46" s="164"/>
      <c r="QKE46" s="161"/>
      <c r="QKF46" s="164"/>
      <c r="QKG46" s="161"/>
      <c r="QKH46" s="164"/>
      <c r="QKI46" s="161"/>
      <c r="QKJ46" s="164"/>
      <c r="QKK46" s="161"/>
      <c r="QKL46" s="164"/>
      <c r="QKM46" s="161"/>
      <c r="QKN46" s="164"/>
      <c r="QKO46" s="161"/>
      <c r="QKP46" s="164"/>
      <c r="QKQ46" s="161"/>
      <c r="QKR46" s="164"/>
      <c r="QKS46" s="161"/>
      <c r="QKT46" s="164"/>
      <c r="QKU46" s="161"/>
      <c r="QKV46" s="164"/>
      <c r="QKW46" s="161"/>
      <c r="QKX46" s="164"/>
      <c r="QKY46" s="161"/>
      <c r="QKZ46" s="164"/>
      <c r="QLA46" s="161"/>
      <c r="QLB46" s="164"/>
      <c r="QLC46" s="161"/>
      <c r="QLD46" s="164"/>
      <c r="QLE46" s="161"/>
      <c r="QLF46" s="164"/>
      <c r="QLG46" s="161"/>
      <c r="QLH46" s="164"/>
      <c r="QLI46" s="161"/>
      <c r="QLJ46" s="164"/>
      <c r="QLK46" s="161"/>
      <c r="QLL46" s="164"/>
      <c r="QLM46" s="161"/>
      <c r="QLN46" s="164"/>
      <c r="QLO46" s="161"/>
      <c r="QLP46" s="164"/>
      <c r="QLQ46" s="161"/>
      <c r="QLR46" s="164"/>
      <c r="QLS46" s="161"/>
      <c r="QLT46" s="164"/>
      <c r="QLU46" s="161"/>
      <c r="QLV46" s="164"/>
      <c r="QLW46" s="161"/>
      <c r="QLX46" s="164"/>
      <c r="QLY46" s="161"/>
      <c r="QLZ46" s="164"/>
      <c r="QMA46" s="161"/>
      <c r="QMB46" s="164"/>
      <c r="QMC46" s="161"/>
      <c r="QMD46" s="164"/>
      <c r="QME46" s="161"/>
      <c r="QMF46" s="164"/>
      <c r="QMG46" s="161"/>
      <c r="QMH46" s="164"/>
      <c r="QMI46" s="161"/>
      <c r="QMJ46" s="164"/>
      <c r="QMK46" s="161"/>
      <c r="QML46" s="164"/>
      <c r="QMM46" s="161"/>
      <c r="QMN46" s="164"/>
      <c r="QMO46" s="161"/>
      <c r="QMP46" s="164"/>
      <c r="QMQ46" s="161"/>
      <c r="QMR46" s="164"/>
      <c r="QMS46" s="161"/>
      <c r="QMT46" s="164"/>
      <c r="QMU46" s="161"/>
      <c r="QMV46" s="164"/>
      <c r="QMW46" s="161"/>
      <c r="QMX46" s="164"/>
      <c r="QMY46" s="161"/>
      <c r="QMZ46" s="164"/>
      <c r="QNA46" s="161"/>
      <c r="QNB46" s="164"/>
      <c r="QNC46" s="161"/>
      <c r="QND46" s="164"/>
      <c r="QNE46" s="161"/>
      <c r="QNF46" s="164"/>
      <c r="QNG46" s="161"/>
      <c r="QNH46" s="164"/>
      <c r="QNI46" s="161"/>
      <c r="QNJ46" s="164"/>
      <c r="QNK46" s="161"/>
      <c r="QNL46" s="164"/>
      <c r="QNM46" s="161"/>
      <c r="QNN46" s="164"/>
      <c r="QNO46" s="161"/>
      <c r="QNP46" s="164"/>
      <c r="QNQ46" s="161"/>
      <c r="QNR46" s="164"/>
      <c r="QNS46" s="161"/>
      <c r="QNT46" s="164"/>
      <c r="QNU46" s="161"/>
      <c r="QNV46" s="164"/>
      <c r="QNW46" s="161"/>
      <c r="QNX46" s="164"/>
      <c r="QNY46" s="161"/>
      <c r="QNZ46" s="164"/>
      <c r="QOA46" s="161"/>
      <c r="QOB46" s="164"/>
      <c r="QOC46" s="161"/>
      <c r="QOD46" s="164"/>
      <c r="QOE46" s="161"/>
      <c r="QOF46" s="164"/>
      <c r="QOG46" s="161"/>
      <c r="QOH46" s="164"/>
      <c r="QOI46" s="161"/>
      <c r="QOJ46" s="164"/>
      <c r="QOK46" s="161"/>
      <c r="QOL46" s="164"/>
      <c r="QOM46" s="161"/>
      <c r="QON46" s="164"/>
      <c r="QOO46" s="161"/>
      <c r="QOP46" s="164"/>
      <c r="QOQ46" s="161"/>
      <c r="QOR46" s="164"/>
      <c r="QOS46" s="161"/>
      <c r="QOT46" s="164"/>
      <c r="QOU46" s="161"/>
      <c r="QOV46" s="164"/>
      <c r="QOW46" s="161"/>
      <c r="QOX46" s="164"/>
      <c r="QOY46" s="161"/>
      <c r="QOZ46" s="164"/>
      <c r="QPA46" s="161"/>
      <c r="QPB46" s="164"/>
      <c r="QPC46" s="161"/>
      <c r="QPD46" s="164"/>
      <c r="QPE46" s="161"/>
      <c r="QPF46" s="164"/>
      <c r="QPG46" s="161"/>
      <c r="QPH46" s="164"/>
      <c r="QPI46" s="161"/>
      <c r="QPJ46" s="164"/>
      <c r="QPK46" s="161"/>
      <c r="QPL46" s="164"/>
      <c r="QPM46" s="161"/>
      <c r="QPN46" s="164"/>
      <c r="QPO46" s="161"/>
      <c r="QPP46" s="164"/>
      <c r="QPQ46" s="161"/>
      <c r="QPR46" s="164"/>
      <c r="QPS46" s="161"/>
      <c r="QPT46" s="164"/>
      <c r="QPU46" s="161"/>
      <c r="QPV46" s="164"/>
      <c r="QPW46" s="161"/>
      <c r="QPX46" s="164"/>
      <c r="QPY46" s="161"/>
      <c r="QPZ46" s="164"/>
      <c r="QQA46" s="161"/>
      <c r="QQB46" s="164"/>
      <c r="QQC46" s="161"/>
      <c r="QQD46" s="164"/>
      <c r="QQE46" s="161"/>
      <c r="QQF46" s="164"/>
      <c r="QQG46" s="161"/>
      <c r="QQH46" s="164"/>
      <c r="QQI46" s="161"/>
      <c r="QQJ46" s="164"/>
      <c r="QQK46" s="161"/>
      <c r="QQL46" s="164"/>
      <c r="QQM46" s="161"/>
      <c r="QQN46" s="164"/>
      <c r="QQO46" s="161"/>
      <c r="QQP46" s="164"/>
      <c r="QQQ46" s="161"/>
      <c r="QQR46" s="164"/>
      <c r="QQS46" s="161"/>
      <c r="QQT46" s="164"/>
      <c r="QQU46" s="161"/>
      <c r="QQV46" s="164"/>
      <c r="QQW46" s="161"/>
      <c r="QQX46" s="164"/>
      <c r="QQY46" s="161"/>
      <c r="QQZ46" s="164"/>
      <c r="QRA46" s="161"/>
      <c r="QRB46" s="164"/>
      <c r="QRC46" s="161"/>
      <c r="QRD46" s="164"/>
      <c r="QRE46" s="161"/>
      <c r="QRF46" s="164"/>
      <c r="QRG46" s="161"/>
      <c r="QRH46" s="164"/>
      <c r="QRI46" s="161"/>
      <c r="QRJ46" s="164"/>
      <c r="QRK46" s="161"/>
      <c r="QRL46" s="164"/>
      <c r="QRM46" s="161"/>
      <c r="QRN46" s="164"/>
      <c r="QRO46" s="161"/>
      <c r="QRP46" s="164"/>
      <c r="QRQ46" s="161"/>
      <c r="QRR46" s="164"/>
      <c r="QRS46" s="161"/>
      <c r="QRT46" s="164"/>
      <c r="QRU46" s="161"/>
      <c r="QRV46" s="164"/>
      <c r="QRW46" s="161"/>
      <c r="QRX46" s="164"/>
      <c r="QRY46" s="161"/>
      <c r="QRZ46" s="164"/>
      <c r="QSA46" s="161"/>
      <c r="QSB46" s="164"/>
      <c r="QSC46" s="161"/>
      <c r="QSD46" s="164"/>
      <c r="QSE46" s="161"/>
      <c r="QSF46" s="164"/>
      <c r="QSG46" s="161"/>
      <c r="QSH46" s="164"/>
      <c r="QSI46" s="161"/>
      <c r="QSJ46" s="164"/>
      <c r="QSK46" s="161"/>
      <c r="QSL46" s="164"/>
      <c r="QSM46" s="161"/>
      <c r="QSN46" s="164"/>
      <c r="QSO46" s="161"/>
      <c r="QSP46" s="164"/>
      <c r="QSQ46" s="161"/>
      <c r="QSR46" s="164"/>
      <c r="QSS46" s="161"/>
      <c r="QST46" s="164"/>
      <c r="QSU46" s="161"/>
      <c r="QSV46" s="164"/>
      <c r="QSW46" s="161"/>
      <c r="QSX46" s="164"/>
      <c r="QSY46" s="161"/>
      <c r="QSZ46" s="164"/>
      <c r="QTA46" s="161"/>
      <c r="QTB46" s="164"/>
      <c r="QTC46" s="161"/>
      <c r="QTD46" s="164"/>
      <c r="QTE46" s="161"/>
      <c r="QTF46" s="164"/>
      <c r="QTG46" s="161"/>
      <c r="QTH46" s="164"/>
      <c r="QTI46" s="161"/>
      <c r="QTJ46" s="164"/>
      <c r="QTK46" s="161"/>
      <c r="QTL46" s="164"/>
      <c r="QTM46" s="161"/>
      <c r="QTN46" s="164"/>
      <c r="QTO46" s="161"/>
      <c r="QTP46" s="164"/>
      <c r="QTQ46" s="161"/>
      <c r="QTR46" s="164"/>
      <c r="QTS46" s="161"/>
      <c r="QTT46" s="164"/>
      <c r="QTU46" s="161"/>
      <c r="QTV46" s="164"/>
      <c r="QTW46" s="161"/>
      <c r="QTX46" s="164"/>
      <c r="QTY46" s="161"/>
      <c r="QTZ46" s="164"/>
      <c r="QUA46" s="161"/>
      <c r="QUB46" s="164"/>
      <c r="QUC46" s="161"/>
      <c r="QUD46" s="164"/>
      <c r="QUE46" s="161"/>
      <c r="QUF46" s="164"/>
      <c r="QUG46" s="161"/>
      <c r="QUH46" s="164"/>
      <c r="QUI46" s="161"/>
      <c r="QUJ46" s="164"/>
      <c r="QUK46" s="161"/>
      <c r="QUL46" s="164"/>
      <c r="QUM46" s="161"/>
      <c r="QUN46" s="164"/>
      <c r="QUO46" s="161"/>
      <c r="QUP46" s="164"/>
      <c r="QUQ46" s="161"/>
      <c r="QUR46" s="164"/>
      <c r="QUS46" s="161"/>
      <c r="QUT46" s="164"/>
      <c r="QUU46" s="161"/>
      <c r="QUV46" s="164"/>
      <c r="QUW46" s="161"/>
      <c r="QUX46" s="164"/>
      <c r="QUY46" s="161"/>
      <c r="QUZ46" s="164"/>
      <c r="QVA46" s="161"/>
      <c r="QVB46" s="164"/>
      <c r="QVC46" s="161"/>
      <c r="QVD46" s="164"/>
      <c r="QVE46" s="161"/>
      <c r="QVF46" s="164"/>
      <c r="QVG46" s="161"/>
      <c r="QVH46" s="164"/>
      <c r="QVI46" s="161"/>
      <c r="QVJ46" s="164"/>
      <c r="QVK46" s="161"/>
      <c r="QVL46" s="164"/>
      <c r="QVM46" s="161"/>
      <c r="QVN46" s="164"/>
      <c r="QVO46" s="161"/>
      <c r="QVP46" s="164"/>
      <c r="QVQ46" s="161"/>
      <c r="QVR46" s="164"/>
      <c r="QVS46" s="161"/>
      <c r="QVT46" s="164"/>
      <c r="QVU46" s="161"/>
      <c r="QVV46" s="164"/>
      <c r="QVW46" s="161"/>
      <c r="QVX46" s="164"/>
      <c r="QVY46" s="161"/>
      <c r="QVZ46" s="164"/>
      <c r="QWA46" s="161"/>
      <c r="QWB46" s="164"/>
      <c r="QWC46" s="161"/>
      <c r="QWD46" s="164"/>
      <c r="QWE46" s="161"/>
      <c r="QWF46" s="164"/>
      <c r="QWG46" s="161"/>
      <c r="QWH46" s="164"/>
      <c r="QWI46" s="161"/>
      <c r="QWJ46" s="164"/>
      <c r="QWK46" s="161"/>
      <c r="QWL46" s="164"/>
      <c r="QWM46" s="161"/>
      <c r="QWN46" s="164"/>
      <c r="QWO46" s="161"/>
      <c r="QWP46" s="164"/>
      <c r="QWQ46" s="161"/>
      <c r="QWR46" s="164"/>
      <c r="QWS46" s="161"/>
      <c r="QWT46" s="164"/>
      <c r="QWU46" s="161"/>
      <c r="QWV46" s="164"/>
      <c r="QWW46" s="161"/>
      <c r="QWX46" s="164"/>
      <c r="QWY46" s="161"/>
      <c r="QWZ46" s="164"/>
      <c r="QXA46" s="161"/>
      <c r="QXB46" s="164"/>
      <c r="QXC46" s="161"/>
      <c r="QXD46" s="164"/>
      <c r="QXE46" s="161"/>
      <c r="QXF46" s="164"/>
      <c r="QXG46" s="161"/>
      <c r="QXH46" s="164"/>
      <c r="QXI46" s="161"/>
      <c r="QXJ46" s="164"/>
      <c r="QXK46" s="161"/>
      <c r="QXL46" s="164"/>
      <c r="QXM46" s="161"/>
      <c r="QXN46" s="164"/>
      <c r="QXO46" s="161"/>
      <c r="QXP46" s="164"/>
      <c r="QXQ46" s="161"/>
      <c r="QXR46" s="164"/>
      <c r="QXS46" s="161"/>
      <c r="QXT46" s="164"/>
      <c r="QXU46" s="161"/>
      <c r="QXV46" s="164"/>
      <c r="QXW46" s="161"/>
      <c r="QXX46" s="164"/>
      <c r="QXY46" s="161"/>
      <c r="QXZ46" s="164"/>
      <c r="QYA46" s="161"/>
      <c r="QYB46" s="164"/>
      <c r="QYC46" s="161"/>
      <c r="QYD46" s="164"/>
      <c r="QYE46" s="161"/>
      <c r="QYF46" s="164"/>
      <c r="QYG46" s="161"/>
      <c r="QYH46" s="164"/>
      <c r="QYI46" s="161"/>
      <c r="QYJ46" s="164"/>
      <c r="QYK46" s="161"/>
      <c r="QYL46" s="164"/>
      <c r="QYM46" s="161"/>
      <c r="QYN46" s="164"/>
      <c r="QYO46" s="161"/>
      <c r="QYP46" s="164"/>
      <c r="QYQ46" s="161"/>
      <c r="QYR46" s="164"/>
      <c r="QYS46" s="161"/>
      <c r="QYT46" s="164"/>
      <c r="QYU46" s="161"/>
      <c r="QYV46" s="164"/>
      <c r="QYW46" s="161"/>
      <c r="QYX46" s="164"/>
      <c r="QYY46" s="161"/>
      <c r="QYZ46" s="164"/>
      <c r="QZA46" s="161"/>
      <c r="QZB46" s="164"/>
      <c r="QZC46" s="161"/>
      <c r="QZD46" s="164"/>
      <c r="QZE46" s="161"/>
      <c r="QZF46" s="164"/>
      <c r="QZG46" s="161"/>
      <c r="QZH46" s="164"/>
      <c r="QZI46" s="161"/>
      <c r="QZJ46" s="164"/>
      <c r="QZK46" s="161"/>
      <c r="QZL46" s="164"/>
      <c r="QZM46" s="161"/>
      <c r="QZN46" s="164"/>
      <c r="QZO46" s="161"/>
      <c r="QZP46" s="164"/>
      <c r="QZQ46" s="161"/>
      <c r="QZR46" s="164"/>
      <c r="QZS46" s="161"/>
      <c r="QZT46" s="164"/>
      <c r="QZU46" s="161"/>
      <c r="QZV46" s="164"/>
      <c r="QZW46" s="161"/>
      <c r="QZX46" s="164"/>
      <c r="QZY46" s="161"/>
      <c r="QZZ46" s="164"/>
      <c r="RAA46" s="161"/>
      <c r="RAB46" s="164"/>
      <c r="RAC46" s="161"/>
      <c r="RAD46" s="164"/>
      <c r="RAE46" s="161"/>
      <c r="RAF46" s="164"/>
      <c r="RAG46" s="161"/>
      <c r="RAH46" s="164"/>
      <c r="RAI46" s="161"/>
      <c r="RAJ46" s="164"/>
      <c r="RAK46" s="161"/>
      <c r="RAL46" s="164"/>
      <c r="RAM46" s="161"/>
      <c r="RAN46" s="164"/>
      <c r="RAO46" s="161"/>
      <c r="RAP46" s="164"/>
      <c r="RAQ46" s="161"/>
      <c r="RAR46" s="164"/>
      <c r="RAS46" s="161"/>
      <c r="RAT46" s="164"/>
      <c r="RAU46" s="161"/>
      <c r="RAV46" s="164"/>
      <c r="RAW46" s="161"/>
      <c r="RAX46" s="164"/>
      <c r="RAY46" s="161"/>
      <c r="RAZ46" s="164"/>
      <c r="RBA46" s="161"/>
      <c r="RBB46" s="164"/>
      <c r="RBC46" s="161"/>
      <c r="RBD46" s="164"/>
      <c r="RBE46" s="161"/>
      <c r="RBF46" s="164"/>
      <c r="RBG46" s="161"/>
      <c r="RBH46" s="164"/>
      <c r="RBI46" s="161"/>
      <c r="RBJ46" s="164"/>
      <c r="RBK46" s="161"/>
      <c r="RBL46" s="164"/>
      <c r="RBM46" s="161"/>
      <c r="RBN46" s="164"/>
      <c r="RBO46" s="161"/>
      <c r="RBP46" s="164"/>
      <c r="RBQ46" s="161"/>
      <c r="RBR46" s="164"/>
      <c r="RBS46" s="161"/>
      <c r="RBT46" s="164"/>
      <c r="RBU46" s="161"/>
      <c r="RBV46" s="164"/>
      <c r="RBW46" s="161"/>
      <c r="RBX46" s="164"/>
      <c r="RBY46" s="161"/>
      <c r="RBZ46" s="164"/>
      <c r="RCA46" s="161"/>
      <c r="RCB46" s="164"/>
      <c r="RCC46" s="161"/>
      <c r="RCD46" s="164"/>
      <c r="RCE46" s="161"/>
      <c r="RCF46" s="164"/>
      <c r="RCG46" s="161"/>
      <c r="RCH46" s="164"/>
      <c r="RCI46" s="161"/>
      <c r="RCJ46" s="164"/>
      <c r="RCK46" s="161"/>
      <c r="RCL46" s="164"/>
      <c r="RCM46" s="161"/>
      <c r="RCN46" s="164"/>
      <c r="RCO46" s="161"/>
      <c r="RCP46" s="164"/>
      <c r="RCQ46" s="161"/>
      <c r="RCR46" s="164"/>
      <c r="RCS46" s="161"/>
      <c r="RCT46" s="164"/>
      <c r="RCU46" s="161"/>
      <c r="RCV46" s="164"/>
      <c r="RCW46" s="161"/>
      <c r="RCX46" s="164"/>
      <c r="RCY46" s="161"/>
      <c r="RCZ46" s="164"/>
      <c r="RDA46" s="161"/>
      <c r="RDB46" s="164"/>
      <c r="RDC46" s="161"/>
      <c r="RDD46" s="164"/>
      <c r="RDE46" s="161"/>
      <c r="RDF46" s="164"/>
      <c r="RDG46" s="161"/>
      <c r="RDH46" s="164"/>
      <c r="RDI46" s="161"/>
      <c r="RDJ46" s="164"/>
      <c r="RDK46" s="161"/>
      <c r="RDL46" s="164"/>
      <c r="RDM46" s="161"/>
      <c r="RDN46" s="164"/>
      <c r="RDO46" s="161"/>
      <c r="RDP46" s="164"/>
      <c r="RDQ46" s="161"/>
      <c r="RDR46" s="164"/>
      <c r="RDS46" s="161"/>
      <c r="RDT46" s="164"/>
      <c r="RDU46" s="161"/>
      <c r="RDV46" s="164"/>
      <c r="RDW46" s="161"/>
      <c r="RDX46" s="164"/>
      <c r="RDY46" s="161"/>
      <c r="RDZ46" s="164"/>
      <c r="REA46" s="161"/>
      <c r="REB46" s="164"/>
      <c r="REC46" s="161"/>
      <c r="RED46" s="164"/>
      <c r="REE46" s="161"/>
      <c r="REF46" s="164"/>
      <c r="REG46" s="161"/>
      <c r="REH46" s="164"/>
      <c r="REI46" s="161"/>
      <c r="REJ46" s="164"/>
      <c r="REK46" s="161"/>
      <c r="REL46" s="164"/>
      <c r="REM46" s="161"/>
      <c r="REN46" s="164"/>
      <c r="REO46" s="161"/>
      <c r="REP46" s="164"/>
      <c r="REQ46" s="161"/>
      <c r="RER46" s="164"/>
      <c r="RES46" s="161"/>
      <c r="RET46" s="164"/>
      <c r="REU46" s="161"/>
      <c r="REV46" s="164"/>
      <c r="REW46" s="161"/>
      <c r="REX46" s="164"/>
      <c r="REY46" s="161"/>
      <c r="REZ46" s="164"/>
      <c r="RFA46" s="161"/>
      <c r="RFB46" s="164"/>
      <c r="RFC46" s="161"/>
      <c r="RFD46" s="164"/>
      <c r="RFE46" s="161"/>
      <c r="RFF46" s="164"/>
      <c r="RFG46" s="161"/>
      <c r="RFH46" s="164"/>
      <c r="RFI46" s="161"/>
      <c r="RFJ46" s="164"/>
      <c r="RFK46" s="161"/>
      <c r="RFL46" s="164"/>
      <c r="RFM46" s="161"/>
      <c r="RFN46" s="164"/>
      <c r="RFO46" s="161"/>
      <c r="RFP46" s="164"/>
      <c r="RFQ46" s="161"/>
      <c r="RFR46" s="164"/>
      <c r="RFS46" s="161"/>
      <c r="RFT46" s="164"/>
      <c r="RFU46" s="161"/>
      <c r="RFV46" s="164"/>
      <c r="RFW46" s="161"/>
      <c r="RFX46" s="164"/>
      <c r="RFY46" s="161"/>
      <c r="RFZ46" s="164"/>
      <c r="RGA46" s="161"/>
      <c r="RGB46" s="164"/>
      <c r="RGC46" s="161"/>
      <c r="RGD46" s="164"/>
      <c r="RGE46" s="161"/>
      <c r="RGF46" s="164"/>
      <c r="RGG46" s="161"/>
      <c r="RGH46" s="164"/>
      <c r="RGI46" s="161"/>
      <c r="RGJ46" s="164"/>
      <c r="RGK46" s="161"/>
      <c r="RGL46" s="164"/>
      <c r="RGM46" s="161"/>
      <c r="RGN46" s="164"/>
      <c r="RGO46" s="161"/>
      <c r="RGP46" s="164"/>
      <c r="RGQ46" s="161"/>
      <c r="RGR46" s="164"/>
      <c r="RGS46" s="161"/>
      <c r="RGT46" s="164"/>
      <c r="RGU46" s="161"/>
      <c r="RGV46" s="164"/>
      <c r="RGW46" s="161"/>
      <c r="RGX46" s="164"/>
      <c r="RGY46" s="161"/>
      <c r="RGZ46" s="164"/>
      <c r="RHA46" s="161"/>
      <c r="RHB46" s="164"/>
      <c r="RHC46" s="161"/>
      <c r="RHD46" s="164"/>
      <c r="RHE46" s="161"/>
      <c r="RHF46" s="164"/>
      <c r="RHG46" s="161"/>
      <c r="RHH46" s="164"/>
      <c r="RHI46" s="161"/>
      <c r="RHJ46" s="164"/>
      <c r="RHK46" s="161"/>
      <c r="RHL46" s="164"/>
      <c r="RHM46" s="161"/>
      <c r="RHN46" s="164"/>
      <c r="RHO46" s="161"/>
      <c r="RHP46" s="164"/>
      <c r="RHQ46" s="161"/>
      <c r="RHR46" s="164"/>
      <c r="RHS46" s="161"/>
      <c r="RHT46" s="164"/>
      <c r="RHU46" s="161"/>
      <c r="RHV46" s="164"/>
      <c r="RHW46" s="161"/>
      <c r="RHX46" s="164"/>
      <c r="RHY46" s="161"/>
      <c r="RHZ46" s="164"/>
      <c r="RIA46" s="161"/>
      <c r="RIB46" s="164"/>
      <c r="RIC46" s="161"/>
      <c r="RID46" s="164"/>
      <c r="RIE46" s="161"/>
      <c r="RIF46" s="164"/>
      <c r="RIG46" s="161"/>
      <c r="RIH46" s="164"/>
      <c r="RII46" s="161"/>
      <c r="RIJ46" s="164"/>
      <c r="RIK46" s="161"/>
      <c r="RIL46" s="164"/>
      <c r="RIM46" s="161"/>
      <c r="RIN46" s="164"/>
      <c r="RIO46" s="161"/>
      <c r="RIP46" s="164"/>
      <c r="RIQ46" s="161"/>
      <c r="RIR46" s="164"/>
      <c r="RIS46" s="161"/>
      <c r="RIT46" s="164"/>
      <c r="RIU46" s="161"/>
      <c r="RIV46" s="164"/>
      <c r="RIW46" s="161"/>
      <c r="RIX46" s="164"/>
      <c r="RIY46" s="161"/>
      <c r="RIZ46" s="164"/>
      <c r="RJA46" s="161"/>
      <c r="RJB46" s="164"/>
      <c r="RJC46" s="161"/>
      <c r="RJD46" s="164"/>
      <c r="RJE46" s="161"/>
      <c r="RJF46" s="164"/>
      <c r="RJG46" s="161"/>
      <c r="RJH46" s="164"/>
      <c r="RJI46" s="161"/>
      <c r="RJJ46" s="164"/>
      <c r="RJK46" s="161"/>
      <c r="RJL46" s="164"/>
      <c r="RJM46" s="161"/>
      <c r="RJN46" s="164"/>
      <c r="RJO46" s="161"/>
      <c r="RJP46" s="164"/>
      <c r="RJQ46" s="161"/>
      <c r="RJR46" s="164"/>
      <c r="RJS46" s="161"/>
      <c r="RJT46" s="164"/>
      <c r="RJU46" s="161"/>
      <c r="RJV46" s="164"/>
      <c r="RJW46" s="161"/>
      <c r="RJX46" s="164"/>
      <c r="RJY46" s="161"/>
      <c r="RJZ46" s="164"/>
      <c r="RKA46" s="161"/>
      <c r="RKB46" s="164"/>
      <c r="RKC46" s="161"/>
      <c r="RKD46" s="164"/>
      <c r="RKE46" s="161"/>
      <c r="RKF46" s="164"/>
      <c r="RKG46" s="161"/>
      <c r="RKH46" s="164"/>
      <c r="RKI46" s="161"/>
      <c r="RKJ46" s="164"/>
      <c r="RKK46" s="161"/>
      <c r="RKL46" s="164"/>
      <c r="RKM46" s="161"/>
      <c r="RKN46" s="164"/>
      <c r="RKO46" s="161"/>
      <c r="RKP46" s="164"/>
      <c r="RKQ46" s="161"/>
      <c r="RKR46" s="164"/>
      <c r="RKS46" s="161"/>
      <c r="RKT46" s="164"/>
      <c r="RKU46" s="161"/>
      <c r="RKV46" s="164"/>
      <c r="RKW46" s="161"/>
      <c r="RKX46" s="164"/>
      <c r="RKY46" s="161"/>
      <c r="RKZ46" s="164"/>
      <c r="RLA46" s="161"/>
      <c r="RLB46" s="164"/>
      <c r="RLC46" s="161"/>
      <c r="RLD46" s="164"/>
      <c r="RLE46" s="161"/>
      <c r="RLF46" s="164"/>
      <c r="RLG46" s="161"/>
      <c r="RLH46" s="164"/>
      <c r="RLI46" s="161"/>
      <c r="RLJ46" s="164"/>
      <c r="RLK46" s="161"/>
      <c r="RLL46" s="164"/>
      <c r="RLM46" s="161"/>
      <c r="RLN46" s="164"/>
      <c r="RLO46" s="161"/>
      <c r="RLP46" s="164"/>
      <c r="RLQ46" s="161"/>
      <c r="RLR46" s="164"/>
      <c r="RLS46" s="161"/>
      <c r="RLT46" s="164"/>
      <c r="RLU46" s="161"/>
      <c r="RLV46" s="164"/>
      <c r="RLW46" s="161"/>
      <c r="RLX46" s="164"/>
      <c r="RLY46" s="161"/>
      <c r="RLZ46" s="164"/>
      <c r="RMA46" s="161"/>
      <c r="RMB46" s="164"/>
      <c r="RMC46" s="161"/>
      <c r="RMD46" s="164"/>
      <c r="RME46" s="161"/>
      <c r="RMF46" s="164"/>
      <c r="RMG46" s="161"/>
      <c r="RMH46" s="164"/>
      <c r="RMI46" s="161"/>
      <c r="RMJ46" s="164"/>
      <c r="RMK46" s="161"/>
      <c r="RML46" s="164"/>
      <c r="RMM46" s="161"/>
      <c r="RMN46" s="164"/>
      <c r="RMO46" s="161"/>
      <c r="RMP46" s="164"/>
      <c r="RMQ46" s="161"/>
      <c r="RMR46" s="164"/>
      <c r="RMS46" s="161"/>
      <c r="RMT46" s="164"/>
      <c r="RMU46" s="161"/>
      <c r="RMV46" s="164"/>
      <c r="RMW46" s="161"/>
      <c r="RMX46" s="164"/>
      <c r="RMY46" s="161"/>
      <c r="RMZ46" s="164"/>
      <c r="RNA46" s="161"/>
      <c r="RNB46" s="164"/>
      <c r="RNC46" s="161"/>
      <c r="RND46" s="164"/>
      <c r="RNE46" s="161"/>
      <c r="RNF46" s="164"/>
      <c r="RNG46" s="161"/>
      <c r="RNH46" s="164"/>
      <c r="RNI46" s="161"/>
      <c r="RNJ46" s="164"/>
      <c r="RNK46" s="161"/>
      <c r="RNL46" s="164"/>
      <c r="RNM46" s="161"/>
      <c r="RNN46" s="164"/>
      <c r="RNO46" s="161"/>
      <c r="RNP46" s="164"/>
      <c r="RNQ46" s="161"/>
      <c r="RNR46" s="164"/>
      <c r="RNS46" s="161"/>
      <c r="RNT46" s="164"/>
      <c r="RNU46" s="161"/>
      <c r="RNV46" s="164"/>
      <c r="RNW46" s="161"/>
      <c r="RNX46" s="164"/>
      <c r="RNY46" s="161"/>
      <c r="RNZ46" s="164"/>
      <c r="ROA46" s="161"/>
      <c r="ROB46" s="164"/>
      <c r="ROC46" s="161"/>
      <c r="ROD46" s="164"/>
      <c r="ROE46" s="161"/>
      <c r="ROF46" s="164"/>
      <c r="ROG46" s="161"/>
      <c r="ROH46" s="164"/>
      <c r="ROI46" s="161"/>
      <c r="ROJ46" s="164"/>
      <c r="ROK46" s="161"/>
      <c r="ROL46" s="164"/>
      <c r="ROM46" s="161"/>
      <c r="RON46" s="164"/>
      <c r="ROO46" s="161"/>
      <c r="ROP46" s="164"/>
      <c r="ROQ46" s="161"/>
      <c r="ROR46" s="164"/>
      <c r="ROS46" s="161"/>
      <c r="ROT46" s="164"/>
      <c r="ROU46" s="161"/>
      <c r="ROV46" s="164"/>
      <c r="ROW46" s="161"/>
      <c r="ROX46" s="164"/>
      <c r="ROY46" s="161"/>
      <c r="ROZ46" s="164"/>
      <c r="RPA46" s="161"/>
      <c r="RPB46" s="164"/>
      <c r="RPC46" s="161"/>
      <c r="RPD46" s="164"/>
      <c r="RPE46" s="161"/>
      <c r="RPF46" s="164"/>
      <c r="RPG46" s="161"/>
      <c r="RPH46" s="164"/>
      <c r="RPI46" s="161"/>
      <c r="RPJ46" s="164"/>
      <c r="RPK46" s="161"/>
      <c r="RPL46" s="164"/>
      <c r="RPM46" s="161"/>
      <c r="RPN46" s="164"/>
      <c r="RPO46" s="161"/>
      <c r="RPP46" s="164"/>
      <c r="RPQ46" s="161"/>
      <c r="RPR46" s="164"/>
      <c r="RPS46" s="161"/>
      <c r="RPT46" s="164"/>
      <c r="RPU46" s="161"/>
      <c r="RPV46" s="164"/>
      <c r="RPW46" s="161"/>
      <c r="RPX46" s="164"/>
      <c r="RPY46" s="161"/>
      <c r="RPZ46" s="164"/>
      <c r="RQA46" s="161"/>
      <c r="RQB46" s="164"/>
      <c r="RQC46" s="161"/>
      <c r="RQD46" s="164"/>
      <c r="RQE46" s="161"/>
      <c r="RQF46" s="164"/>
      <c r="RQG46" s="161"/>
      <c r="RQH46" s="164"/>
      <c r="RQI46" s="161"/>
      <c r="RQJ46" s="164"/>
      <c r="RQK46" s="161"/>
      <c r="RQL46" s="164"/>
      <c r="RQM46" s="161"/>
      <c r="RQN46" s="164"/>
      <c r="RQO46" s="161"/>
      <c r="RQP46" s="164"/>
      <c r="RQQ46" s="161"/>
      <c r="RQR46" s="164"/>
      <c r="RQS46" s="161"/>
      <c r="RQT46" s="164"/>
      <c r="RQU46" s="161"/>
      <c r="RQV46" s="164"/>
      <c r="RQW46" s="161"/>
      <c r="RQX46" s="164"/>
      <c r="RQY46" s="161"/>
      <c r="RQZ46" s="164"/>
      <c r="RRA46" s="161"/>
      <c r="RRB46" s="164"/>
      <c r="RRC46" s="161"/>
      <c r="RRD46" s="164"/>
      <c r="RRE46" s="161"/>
      <c r="RRF46" s="164"/>
      <c r="RRG46" s="161"/>
      <c r="RRH46" s="164"/>
      <c r="RRI46" s="161"/>
      <c r="RRJ46" s="164"/>
      <c r="RRK46" s="161"/>
      <c r="RRL46" s="164"/>
      <c r="RRM46" s="161"/>
      <c r="RRN46" s="164"/>
      <c r="RRO46" s="161"/>
      <c r="RRP46" s="164"/>
      <c r="RRQ46" s="161"/>
      <c r="RRR46" s="164"/>
      <c r="RRS46" s="161"/>
      <c r="RRT46" s="164"/>
      <c r="RRU46" s="161"/>
      <c r="RRV46" s="164"/>
      <c r="RRW46" s="161"/>
      <c r="RRX46" s="164"/>
      <c r="RRY46" s="161"/>
      <c r="RRZ46" s="164"/>
      <c r="RSA46" s="161"/>
      <c r="RSB46" s="164"/>
      <c r="RSC46" s="161"/>
      <c r="RSD46" s="164"/>
      <c r="RSE46" s="161"/>
      <c r="RSF46" s="164"/>
      <c r="RSG46" s="161"/>
      <c r="RSH46" s="164"/>
      <c r="RSI46" s="161"/>
      <c r="RSJ46" s="164"/>
      <c r="RSK46" s="161"/>
      <c r="RSL46" s="164"/>
      <c r="RSM46" s="161"/>
      <c r="RSN46" s="164"/>
      <c r="RSO46" s="161"/>
      <c r="RSP46" s="164"/>
      <c r="RSQ46" s="161"/>
      <c r="RSR46" s="164"/>
      <c r="RSS46" s="161"/>
      <c r="RST46" s="164"/>
      <c r="RSU46" s="161"/>
      <c r="RSV46" s="164"/>
      <c r="RSW46" s="161"/>
      <c r="RSX46" s="164"/>
      <c r="RSY46" s="161"/>
      <c r="RSZ46" s="164"/>
      <c r="RTA46" s="161"/>
      <c r="RTB46" s="164"/>
      <c r="RTC46" s="161"/>
      <c r="RTD46" s="164"/>
      <c r="RTE46" s="161"/>
      <c r="RTF46" s="164"/>
      <c r="RTG46" s="161"/>
      <c r="RTH46" s="164"/>
      <c r="RTI46" s="161"/>
      <c r="RTJ46" s="164"/>
      <c r="RTK46" s="161"/>
      <c r="RTL46" s="164"/>
      <c r="RTM46" s="161"/>
      <c r="RTN46" s="164"/>
      <c r="RTO46" s="161"/>
      <c r="RTP46" s="164"/>
      <c r="RTQ46" s="161"/>
      <c r="RTR46" s="164"/>
      <c r="RTS46" s="161"/>
      <c r="RTT46" s="164"/>
      <c r="RTU46" s="161"/>
      <c r="RTV46" s="164"/>
      <c r="RTW46" s="161"/>
      <c r="RTX46" s="164"/>
      <c r="RTY46" s="161"/>
      <c r="RTZ46" s="164"/>
      <c r="RUA46" s="161"/>
      <c r="RUB46" s="164"/>
      <c r="RUC46" s="161"/>
      <c r="RUD46" s="164"/>
      <c r="RUE46" s="161"/>
      <c r="RUF46" s="164"/>
      <c r="RUG46" s="161"/>
      <c r="RUH46" s="164"/>
      <c r="RUI46" s="161"/>
      <c r="RUJ46" s="164"/>
      <c r="RUK46" s="161"/>
      <c r="RUL46" s="164"/>
      <c r="RUM46" s="161"/>
      <c r="RUN46" s="164"/>
      <c r="RUO46" s="161"/>
      <c r="RUP46" s="164"/>
      <c r="RUQ46" s="161"/>
      <c r="RUR46" s="164"/>
      <c r="RUS46" s="161"/>
      <c r="RUT46" s="164"/>
      <c r="RUU46" s="161"/>
      <c r="RUV46" s="164"/>
      <c r="RUW46" s="161"/>
      <c r="RUX46" s="164"/>
      <c r="RUY46" s="161"/>
      <c r="RUZ46" s="164"/>
      <c r="RVA46" s="161"/>
      <c r="RVB46" s="164"/>
      <c r="RVC46" s="161"/>
      <c r="RVD46" s="164"/>
      <c r="RVE46" s="161"/>
      <c r="RVF46" s="164"/>
      <c r="RVG46" s="161"/>
      <c r="RVH46" s="164"/>
      <c r="RVI46" s="161"/>
      <c r="RVJ46" s="164"/>
      <c r="RVK46" s="161"/>
      <c r="RVL46" s="164"/>
      <c r="RVM46" s="161"/>
      <c r="RVN46" s="164"/>
      <c r="RVO46" s="161"/>
      <c r="RVP46" s="164"/>
      <c r="RVQ46" s="161"/>
      <c r="RVR46" s="164"/>
      <c r="RVS46" s="161"/>
      <c r="RVT46" s="164"/>
      <c r="RVU46" s="161"/>
      <c r="RVV46" s="164"/>
      <c r="RVW46" s="161"/>
      <c r="RVX46" s="164"/>
      <c r="RVY46" s="161"/>
      <c r="RVZ46" s="164"/>
      <c r="RWA46" s="161"/>
      <c r="RWB46" s="164"/>
      <c r="RWC46" s="161"/>
      <c r="RWD46" s="164"/>
      <c r="RWE46" s="161"/>
      <c r="RWF46" s="164"/>
      <c r="RWG46" s="161"/>
      <c r="RWH46" s="164"/>
      <c r="RWI46" s="161"/>
      <c r="RWJ46" s="164"/>
      <c r="RWK46" s="161"/>
      <c r="RWL46" s="164"/>
      <c r="RWM46" s="161"/>
      <c r="RWN46" s="164"/>
      <c r="RWO46" s="161"/>
      <c r="RWP46" s="164"/>
      <c r="RWQ46" s="161"/>
      <c r="RWR46" s="164"/>
      <c r="RWS46" s="161"/>
      <c r="RWT46" s="164"/>
      <c r="RWU46" s="161"/>
      <c r="RWV46" s="164"/>
      <c r="RWW46" s="161"/>
      <c r="RWX46" s="164"/>
      <c r="RWY46" s="161"/>
      <c r="RWZ46" s="164"/>
      <c r="RXA46" s="161"/>
      <c r="RXB46" s="164"/>
      <c r="RXC46" s="161"/>
      <c r="RXD46" s="164"/>
      <c r="RXE46" s="161"/>
      <c r="RXF46" s="164"/>
      <c r="RXG46" s="161"/>
      <c r="RXH46" s="164"/>
      <c r="RXI46" s="161"/>
      <c r="RXJ46" s="164"/>
      <c r="RXK46" s="161"/>
      <c r="RXL46" s="164"/>
      <c r="RXM46" s="161"/>
      <c r="RXN46" s="164"/>
      <c r="RXO46" s="161"/>
      <c r="RXP46" s="164"/>
      <c r="RXQ46" s="161"/>
      <c r="RXR46" s="164"/>
      <c r="RXS46" s="161"/>
      <c r="RXT46" s="164"/>
      <c r="RXU46" s="161"/>
      <c r="RXV46" s="164"/>
      <c r="RXW46" s="161"/>
      <c r="RXX46" s="164"/>
      <c r="RXY46" s="161"/>
      <c r="RXZ46" s="164"/>
      <c r="RYA46" s="161"/>
      <c r="RYB46" s="164"/>
      <c r="RYC46" s="161"/>
      <c r="RYD46" s="164"/>
      <c r="RYE46" s="161"/>
      <c r="RYF46" s="164"/>
      <c r="RYG46" s="161"/>
      <c r="RYH46" s="164"/>
      <c r="RYI46" s="161"/>
      <c r="RYJ46" s="164"/>
      <c r="RYK46" s="161"/>
      <c r="RYL46" s="164"/>
      <c r="RYM46" s="161"/>
      <c r="RYN46" s="164"/>
      <c r="RYO46" s="161"/>
      <c r="RYP46" s="164"/>
      <c r="RYQ46" s="161"/>
      <c r="RYR46" s="164"/>
      <c r="RYS46" s="161"/>
      <c r="RYT46" s="164"/>
      <c r="RYU46" s="161"/>
      <c r="RYV46" s="164"/>
      <c r="RYW46" s="161"/>
      <c r="RYX46" s="164"/>
      <c r="RYY46" s="161"/>
      <c r="RYZ46" s="164"/>
      <c r="RZA46" s="161"/>
      <c r="RZB46" s="164"/>
      <c r="RZC46" s="161"/>
      <c r="RZD46" s="164"/>
      <c r="RZE46" s="161"/>
      <c r="RZF46" s="164"/>
      <c r="RZG46" s="161"/>
      <c r="RZH46" s="164"/>
      <c r="RZI46" s="161"/>
      <c r="RZJ46" s="164"/>
      <c r="RZK46" s="161"/>
      <c r="RZL46" s="164"/>
      <c r="RZM46" s="161"/>
      <c r="RZN46" s="164"/>
      <c r="RZO46" s="161"/>
      <c r="RZP46" s="164"/>
      <c r="RZQ46" s="161"/>
      <c r="RZR46" s="164"/>
      <c r="RZS46" s="161"/>
      <c r="RZT46" s="164"/>
      <c r="RZU46" s="161"/>
      <c r="RZV46" s="164"/>
      <c r="RZW46" s="161"/>
      <c r="RZX46" s="164"/>
      <c r="RZY46" s="161"/>
      <c r="RZZ46" s="164"/>
      <c r="SAA46" s="161"/>
      <c r="SAB46" s="164"/>
      <c r="SAC46" s="161"/>
      <c r="SAD46" s="164"/>
      <c r="SAE46" s="161"/>
      <c r="SAF46" s="164"/>
      <c r="SAG46" s="161"/>
      <c r="SAH46" s="164"/>
      <c r="SAI46" s="161"/>
      <c r="SAJ46" s="164"/>
      <c r="SAK46" s="161"/>
      <c r="SAL46" s="164"/>
      <c r="SAM46" s="161"/>
      <c r="SAN46" s="164"/>
      <c r="SAO46" s="161"/>
      <c r="SAP46" s="164"/>
      <c r="SAQ46" s="161"/>
      <c r="SAR46" s="164"/>
      <c r="SAS46" s="161"/>
      <c r="SAT46" s="164"/>
      <c r="SAU46" s="161"/>
      <c r="SAV46" s="164"/>
      <c r="SAW46" s="161"/>
      <c r="SAX46" s="164"/>
      <c r="SAY46" s="161"/>
      <c r="SAZ46" s="164"/>
      <c r="SBA46" s="161"/>
      <c r="SBB46" s="164"/>
      <c r="SBC46" s="161"/>
      <c r="SBD46" s="164"/>
      <c r="SBE46" s="161"/>
      <c r="SBF46" s="164"/>
      <c r="SBG46" s="161"/>
      <c r="SBH46" s="164"/>
      <c r="SBI46" s="161"/>
      <c r="SBJ46" s="164"/>
      <c r="SBK46" s="161"/>
      <c r="SBL46" s="164"/>
      <c r="SBM46" s="161"/>
      <c r="SBN46" s="164"/>
      <c r="SBO46" s="161"/>
      <c r="SBP46" s="164"/>
      <c r="SBQ46" s="161"/>
      <c r="SBR46" s="164"/>
      <c r="SBS46" s="161"/>
      <c r="SBT46" s="164"/>
      <c r="SBU46" s="161"/>
      <c r="SBV46" s="164"/>
      <c r="SBW46" s="161"/>
      <c r="SBX46" s="164"/>
      <c r="SBY46" s="161"/>
      <c r="SBZ46" s="164"/>
      <c r="SCA46" s="161"/>
      <c r="SCB46" s="164"/>
      <c r="SCC46" s="161"/>
      <c r="SCD46" s="164"/>
      <c r="SCE46" s="161"/>
      <c r="SCF46" s="164"/>
      <c r="SCG46" s="161"/>
      <c r="SCH46" s="164"/>
      <c r="SCI46" s="161"/>
      <c r="SCJ46" s="164"/>
      <c r="SCK46" s="161"/>
      <c r="SCL46" s="164"/>
      <c r="SCM46" s="161"/>
      <c r="SCN46" s="164"/>
      <c r="SCO46" s="161"/>
      <c r="SCP46" s="164"/>
      <c r="SCQ46" s="161"/>
      <c r="SCR46" s="164"/>
      <c r="SCS46" s="161"/>
      <c r="SCT46" s="164"/>
      <c r="SCU46" s="161"/>
      <c r="SCV46" s="164"/>
      <c r="SCW46" s="161"/>
      <c r="SCX46" s="164"/>
      <c r="SCY46" s="161"/>
      <c r="SCZ46" s="164"/>
      <c r="SDA46" s="161"/>
      <c r="SDB46" s="164"/>
      <c r="SDC46" s="161"/>
      <c r="SDD46" s="164"/>
      <c r="SDE46" s="161"/>
      <c r="SDF46" s="164"/>
      <c r="SDG46" s="161"/>
      <c r="SDH46" s="164"/>
      <c r="SDI46" s="161"/>
      <c r="SDJ46" s="164"/>
      <c r="SDK46" s="161"/>
      <c r="SDL46" s="164"/>
      <c r="SDM46" s="161"/>
      <c r="SDN46" s="164"/>
      <c r="SDO46" s="161"/>
      <c r="SDP46" s="164"/>
      <c r="SDQ46" s="161"/>
      <c r="SDR46" s="164"/>
      <c r="SDS46" s="161"/>
      <c r="SDT46" s="164"/>
      <c r="SDU46" s="161"/>
      <c r="SDV46" s="164"/>
      <c r="SDW46" s="161"/>
      <c r="SDX46" s="164"/>
      <c r="SDY46" s="161"/>
      <c r="SDZ46" s="164"/>
      <c r="SEA46" s="161"/>
      <c r="SEB46" s="164"/>
      <c r="SEC46" s="161"/>
      <c r="SED46" s="164"/>
      <c r="SEE46" s="161"/>
      <c r="SEF46" s="164"/>
      <c r="SEG46" s="161"/>
      <c r="SEH46" s="164"/>
      <c r="SEI46" s="161"/>
      <c r="SEJ46" s="164"/>
      <c r="SEK46" s="161"/>
      <c r="SEL46" s="164"/>
      <c r="SEM46" s="161"/>
      <c r="SEN46" s="164"/>
      <c r="SEO46" s="161"/>
      <c r="SEP46" s="164"/>
      <c r="SEQ46" s="161"/>
      <c r="SER46" s="164"/>
      <c r="SES46" s="161"/>
      <c r="SET46" s="164"/>
      <c r="SEU46" s="161"/>
      <c r="SEV46" s="164"/>
      <c r="SEW46" s="161"/>
      <c r="SEX46" s="164"/>
      <c r="SEY46" s="161"/>
      <c r="SEZ46" s="164"/>
      <c r="SFA46" s="161"/>
      <c r="SFB46" s="164"/>
      <c r="SFC46" s="161"/>
      <c r="SFD46" s="164"/>
      <c r="SFE46" s="161"/>
      <c r="SFF46" s="164"/>
      <c r="SFG46" s="161"/>
      <c r="SFH46" s="164"/>
      <c r="SFI46" s="161"/>
      <c r="SFJ46" s="164"/>
      <c r="SFK46" s="161"/>
      <c r="SFL46" s="164"/>
      <c r="SFM46" s="161"/>
      <c r="SFN46" s="164"/>
      <c r="SFO46" s="161"/>
      <c r="SFP46" s="164"/>
      <c r="SFQ46" s="161"/>
      <c r="SFR46" s="164"/>
      <c r="SFS46" s="161"/>
      <c r="SFT46" s="164"/>
      <c r="SFU46" s="161"/>
      <c r="SFV46" s="164"/>
      <c r="SFW46" s="161"/>
      <c r="SFX46" s="164"/>
      <c r="SFY46" s="161"/>
      <c r="SFZ46" s="164"/>
      <c r="SGA46" s="161"/>
      <c r="SGB46" s="164"/>
      <c r="SGC46" s="161"/>
      <c r="SGD46" s="164"/>
      <c r="SGE46" s="161"/>
      <c r="SGF46" s="164"/>
      <c r="SGG46" s="161"/>
      <c r="SGH46" s="164"/>
      <c r="SGI46" s="161"/>
      <c r="SGJ46" s="164"/>
      <c r="SGK46" s="161"/>
      <c r="SGL46" s="164"/>
      <c r="SGM46" s="161"/>
      <c r="SGN46" s="164"/>
      <c r="SGO46" s="161"/>
      <c r="SGP46" s="164"/>
      <c r="SGQ46" s="161"/>
      <c r="SGR46" s="164"/>
      <c r="SGS46" s="161"/>
      <c r="SGT46" s="164"/>
      <c r="SGU46" s="161"/>
      <c r="SGV46" s="164"/>
      <c r="SGW46" s="161"/>
      <c r="SGX46" s="164"/>
      <c r="SGY46" s="161"/>
      <c r="SGZ46" s="164"/>
      <c r="SHA46" s="161"/>
      <c r="SHB46" s="164"/>
      <c r="SHC46" s="161"/>
      <c r="SHD46" s="164"/>
      <c r="SHE46" s="161"/>
      <c r="SHF46" s="164"/>
      <c r="SHG46" s="161"/>
      <c r="SHH46" s="164"/>
      <c r="SHI46" s="161"/>
      <c r="SHJ46" s="164"/>
      <c r="SHK46" s="161"/>
      <c r="SHL46" s="164"/>
      <c r="SHM46" s="161"/>
      <c r="SHN46" s="164"/>
      <c r="SHO46" s="161"/>
      <c r="SHP46" s="164"/>
      <c r="SHQ46" s="161"/>
      <c r="SHR46" s="164"/>
      <c r="SHS46" s="161"/>
      <c r="SHT46" s="164"/>
      <c r="SHU46" s="161"/>
      <c r="SHV46" s="164"/>
      <c r="SHW46" s="161"/>
      <c r="SHX46" s="164"/>
      <c r="SHY46" s="161"/>
      <c r="SHZ46" s="164"/>
      <c r="SIA46" s="161"/>
      <c r="SIB46" s="164"/>
      <c r="SIC46" s="161"/>
      <c r="SID46" s="164"/>
      <c r="SIE46" s="161"/>
      <c r="SIF46" s="164"/>
      <c r="SIG46" s="161"/>
      <c r="SIH46" s="164"/>
      <c r="SII46" s="161"/>
      <c r="SIJ46" s="164"/>
      <c r="SIK46" s="161"/>
      <c r="SIL46" s="164"/>
      <c r="SIM46" s="161"/>
      <c r="SIN46" s="164"/>
      <c r="SIO46" s="161"/>
      <c r="SIP46" s="164"/>
      <c r="SIQ46" s="161"/>
      <c r="SIR46" s="164"/>
      <c r="SIS46" s="161"/>
      <c r="SIT46" s="164"/>
      <c r="SIU46" s="161"/>
      <c r="SIV46" s="164"/>
      <c r="SIW46" s="161"/>
      <c r="SIX46" s="164"/>
      <c r="SIY46" s="161"/>
      <c r="SIZ46" s="164"/>
      <c r="SJA46" s="161"/>
      <c r="SJB46" s="164"/>
      <c r="SJC46" s="161"/>
      <c r="SJD46" s="164"/>
      <c r="SJE46" s="161"/>
      <c r="SJF46" s="164"/>
      <c r="SJG46" s="161"/>
      <c r="SJH46" s="164"/>
      <c r="SJI46" s="161"/>
      <c r="SJJ46" s="164"/>
      <c r="SJK46" s="161"/>
      <c r="SJL46" s="164"/>
      <c r="SJM46" s="161"/>
      <c r="SJN46" s="164"/>
      <c r="SJO46" s="161"/>
      <c r="SJP46" s="164"/>
      <c r="SJQ46" s="161"/>
      <c r="SJR46" s="164"/>
      <c r="SJS46" s="161"/>
      <c r="SJT46" s="164"/>
      <c r="SJU46" s="161"/>
      <c r="SJV46" s="164"/>
      <c r="SJW46" s="161"/>
      <c r="SJX46" s="164"/>
      <c r="SJY46" s="161"/>
      <c r="SJZ46" s="164"/>
      <c r="SKA46" s="161"/>
      <c r="SKB46" s="164"/>
      <c r="SKC46" s="161"/>
      <c r="SKD46" s="164"/>
      <c r="SKE46" s="161"/>
      <c r="SKF46" s="164"/>
      <c r="SKG46" s="161"/>
      <c r="SKH46" s="164"/>
      <c r="SKI46" s="161"/>
      <c r="SKJ46" s="164"/>
      <c r="SKK46" s="161"/>
      <c r="SKL46" s="164"/>
      <c r="SKM46" s="161"/>
      <c r="SKN46" s="164"/>
      <c r="SKO46" s="161"/>
      <c r="SKP46" s="164"/>
      <c r="SKQ46" s="161"/>
      <c r="SKR46" s="164"/>
      <c r="SKS46" s="161"/>
      <c r="SKT46" s="164"/>
      <c r="SKU46" s="161"/>
      <c r="SKV46" s="164"/>
      <c r="SKW46" s="161"/>
      <c r="SKX46" s="164"/>
      <c r="SKY46" s="161"/>
      <c r="SKZ46" s="164"/>
      <c r="SLA46" s="161"/>
      <c r="SLB46" s="164"/>
      <c r="SLC46" s="161"/>
      <c r="SLD46" s="164"/>
      <c r="SLE46" s="161"/>
      <c r="SLF46" s="164"/>
      <c r="SLG46" s="161"/>
      <c r="SLH46" s="164"/>
      <c r="SLI46" s="161"/>
      <c r="SLJ46" s="164"/>
      <c r="SLK46" s="161"/>
      <c r="SLL46" s="164"/>
      <c r="SLM46" s="161"/>
      <c r="SLN46" s="164"/>
      <c r="SLO46" s="161"/>
      <c r="SLP46" s="164"/>
      <c r="SLQ46" s="161"/>
      <c r="SLR46" s="164"/>
      <c r="SLS46" s="161"/>
      <c r="SLT46" s="164"/>
      <c r="SLU46" s="161"/>
      <c r="SLV46" s="164"/>
      <c r="SLW46" s="161"/>
      <c r="SLX46" s="164"/>
      <c r="SLY46" s="161"/>
      <c r="SLZ46" s="164"/>
      <c r="SMA46" s="161"/>
      <c r="SMB46" s="164"/>
      <c r="SMC46" s="161"/>
      <c r="SMD46" s="164"/>
      <c r="SME46" s="161"/>
      <c r="SMF46" s="164"/>
      <c r="SMG46" s="161"/>
      <c r="SMH46" s="164"/>
      <c r="SMI46" s="161"/>
      <c r="SMJ46" s="164"/>
      <c r="SMK46" s="161"/>
      <c r="SML46" s="164"/>
      <c r="SMM46" s="161"/>
      <c r="SMN46" s="164"/>
      <c r="SMO46" s="161"/>
      <c r="SMP46" s="164"/>
      <c r="SMQ46" s="161"/>
      <c r="SMR46" s="164"/>
      <c r="SMS46" s="161"/>
      <c r="SMT46" s="164"/>
      <c r="SMU46" s="161"/>
      <c r="SMV46" s="164"/>
      <c r="SMW46" s="161"/>
      <c r="SMX46" s="164"/>
      <c r="SMY46" s="161"/>
      <c r="SMZ46" s="164"/>
      <c r="SNA46" s="161"/>
      <c r="SNB46" s="164"/>
      <c r="SNC46" s="161"/>
      <c r="SND46" s="164"/>
      <c r="SNE46" s="161"/>
      <c r="SNF46" s="164"/>
      <c r="SNG46" s="161"/>
      <c r="SNH46" s="164"/>
      <c r="SNI46" s="161"/>
      <c r="SNJ46" s="164"/>
      <c r="SNK46" s="161"/>
      <c r="SNL46" s="164"/>
      <c r="SNM46" s="161"/>
      <c r="SNN46" s="164"/>
      <c r="SNO46" s="161"/>
      <c r="SNP46" s="164"/>
      <c r="SNQ46" s="161"/>
      <c r="SNR46" s="164"/>
      <c r="SNS46" s="161"/>
      <c r="SNT46" s="164"/>
      <c r="SNU46" s="161"/>
      <c r="SNV46" s="164"/>
      <c r="SNW46" s="161"/>
      <c r="SNX46" s="164"/>
      <c r="SNY46" s="161"/>
      <c r="SNZ46" s="164"/>
      <c r="SOA46" s="161"/>
      <c r="SOB46" s="164"/>
      <c r="SOC46" s="161"/>
      <c r="SOD46" s="164"/>
      <c r="SOE46" s="161"/>
      <c r="SOF46" s="164"/>
      <c r="SOG46" s="161"/>
      <c r="SOH46" s="164"/>
      <c r="SOI46" s="161"/>
      <c r="SOJ46" s="164"/>
      <c r="SOK46" s="161"/>
      <c r="SOL46" s="164"/>
      <c r="SOM46" s="161"/>
      <c r="SON46" s="164"/>
      <c r="SOO46" s="161"/>
      <c r="SOP46" s="164"/>
      <c r="SOQ46" s="161"/>
      <c r="SOR46" s="164"/>
      <c r="SOS46" s="161"/>
      <c r="SOT46" s="164"/>
      <c r="SOU46" s="161"/>
      <c r="SOV46" s="164"/>
      <c r="SOW46" s="161"/>
      <c r="SOX46" s="164"/>
      <c r="SOY46" s="161"/>
      <c r="SOZ46" s="164"/>
      <c r="SPA46" s="161"/>
      <c r="SPB46" s="164"/>
      <c r="SPC46" s="161"/>
      <c r="SPD46" s="164"/>
      <c r="SPE46" s="161"/>
      <c r="SPF46" s="164"/>
      <c r="SPG46" s="161"/>
      <c r="SPH46" s="164"/>
      <c r="SPI46" s="161"/>
      <c r="SPJ46" s="164"/>
      <c r="SPK46" s="161"/>
      <c r="SPL46" s="164"/>
      <c r="SPM46" s="161"/>
      <c r="SPN46" s="164"/>
      <c r="SPO46" s="161"/>
      <c r="SPP46" s="164"/>
      <c r="SPQ46" s="161"/>
      <c r="SPR46" s="164"/>
      <c r="SPS46" s="161"/>
      <c r="SPT46" s="164"/>
      <c r="SPU46" s="161"/>
      <c r="SPV46" s="164"/>
      <c r="SPW46" s="161"/>
      <c r="SPX46" s="164"/>
      <c r="SPY46" s="161"/>
      <c r="SPZ46" s="164"/>
      <c r="SQA46" s="161"/>
      <c r="SQB46" s="164"/>
      <c r="SQC46" s="161"/>
      <c r="SQD46" s="164"/>
      <c r="SQE46" s="161"/>
      <c r="SQF46" s="164"/>
      <c r="SQG46" s="161"/>
      <c r="SQH46" s="164"/>
      <c r="SQI46" s="161"/>
      <c r="SQJ46" s="164"/>
      <c r="SQK46" s="161"/>
      <c r="SQL46" s="164"/>
      <c r="SQM46" s="161"/>
      <c r="SQN46" s="164"/>
      <c r="SQO46" s="161"/>
      <c r="SQP46" s="164"/>
      <c r="SQQ46" s="161"/>
      <c r="SQR46" s="164"/>
      <c r="SQS46" s="161"/>
      <c r="SQT46" s="164"/>
      <c r="SQU46" s="161"/>
      <c r="SQV46" s="164"/>
      <c r="SQW46" s="161"/>
      <c r="SQX46" s="164"/>
      <c r="SQY46" s="161"/>
      <c r="SQZ46" s="164"/>
      <c r="SRA46" s="161"/>
      <c r="SRB46" s="164"/>
      <c r="SRC46" s="161"/>
      <c r="SRD46" s="164"/>
      <c r="SRE46" s="161"/>
      <c r="SRF46" s="164"/>
      <c r="SRG46" s="161"/>
      <c r="SRH46" s="164"/>
      <c r="SRI46" s="161"/>
      <c r="SRJ46" s="164"/>
      <c r="SRK46" s="161"/>
      <c r="SRL46" s="164"/>
      <c r="SRM46" s="161"/>
      <c r="SRN46" s="164"/>
      <c r="SRO46" s="161"/>
      <c r="SRP46" s="164"/>
      <c r="SRQ46" s="161"/>
      <c r="SRR46" s="164"/>
      <c r="SRS46" s="161"/>
      <c r="SRT46" s="164"/>
      <c r="SRU46" s="161"/>
      <c r="SRV46" s="164"/>
      <c r="SRW46" s="161"/>
      <c r="SRX46" s="164"/>
      <c r="SRY46" s="161"/>
      <c r="SRZ46" s="164"/>
      <c r="SSA46" s="161"/>
      <c r="SSB46" s="164"/>
      <c r="SSC46" s="161"/>
      <c r="SSD46" s="164"/>
      <c r="SSE46" s="161"/>
      <c r="SSF46" s="164"/>
      <c r="SSG46" s="161"/>
      <c r="SSH46" s="164"/>
      <c r="SSI46" s="161"/>
      <c r="SSJ46" s="164"/>
      <c r="SSK46" s="161"/>
      <c r="SSL46" s="164"/>
      <c r="SSM46" s="161"/>
      <c r="SSN46" s="164"/>
      <c r="SSO46" s="161"/>
      <c r="SSP46" s="164"/>
      <c r="SSQ46" s="161"/>
      <c r="SSR46" s="164"/>
      <c r="SSS46" s="161"/>
      <c r="SST46" s="164"/>
      <c r="SSU46" s="161"/>
      <c r="SSV46" s="164"/>
      <c r="SSW46" s="161"/>
      <c r="SSX46" s="164"/>
      <c r="SSY46" s="161"/>
      <c r="SSZ46" s="164"/>
      <c r="STA46" s="161"/>
      <c r="STB46" s="164"/>
      <c r="STC46" s="161"/>
      <c r="STD46" s="164"/>
      <c r="STE46" s="161"/>
      <c r="STF46" s="164"/>
      <c r="STG46" s="161"/>
      <c r="STH46" s="164"/>
      <c r="STI46" s="161"/>
      <c r="STJ46" s="164"/>
      <c r="STK46" s="161"/>
      <c r="STL46" s="164"/>
      <c r="STM46" s="161"/>
      <c r="STN46" s="164"/>
      <c r="STO46" s="161"/>
      <c r="STP46" s="164"/>
      <c r="STQ46" s="161"/>
      <c r="STR46" s="164"/>
      <c r="STS46" s="161"/>
      <c r="STT46" s="164"/>
      <c r="STU46" s="161"/>
      <c r="STV46" s="164"/>
      <c r="STW46" s="161"/>
      <c r="STX46" s="164"/>
      <c r="STY46" s="161"/>
      <c r="STZ46" s="164"/>
      <c r="SUA46" s="161"/>
      <c r="SUB46" s="164"/>
      <c r="SUC46" s="161"/>
      <c r="SUD46" s="164"/>
      <c r="SUE46" s="161"/>
      <c r="SUF46" s="164"/>
      <c r="SUG46" s="161"/>
      <c r="SUH46" s="164"/>
      <c r="SUI46" s="161"/>
      <c r="SUJ46" s="164"/>
      <c r="SUK46" s="161"/>
      <c r="SUL46" s="164"/>
      <c r="SUM46" s="161"/>
      <c r="SUN46" s="164"/>
      <c r="SUO46" s="161"/>
      <c r="SUP46" s="164"/>
      <c r="SUQ46" s="161"/>
      <c r="SUR46" s="164"/>
      <c r="SUS46" s="161"/>
      <c r="SUT46" s="164"/>
      <c r="SUU46" s="161"/>
      <c r="SUV46" s="164"/>
      <c r="SUW46" s="161"/>
      <c r="SUX46" s="164"/>
      <c r="SUY46" s="161"/>
      <c r="SUZ46" s="164"/>
      <c r="SVA46" s="161"/>
      <c r="SVB46" s="164"/>
      <c r="SVC46" s="161"/>
      <c r="SVD46" s="164"/>
      <c r="SVE46" s="161"/>
      <c r="SVF46" s="164"/>
      <c r="SVG46" s="161"/>
      <c r="SVH46" s="164"/>
      <c r="SVI46" s="161"/>
      <c r="SVJ46" s="164"/>
      <c r="SVK46" s="161"/>
      <c r="SVL46" s="164"/>
      <c r="SVM46" s="161"/>
      <c r="SVN46" s="164"/>
      <c r="SVO46" s="161"/>
      <c r="SVP46" s="164"/>
      <c r="SVQ46" s="161"/>
      <c r="SVR46" s="164"/>
      <c r="SVS46" s="161"/>
      <c r="SVT46" s="164"/>
      <c r="SVU46" s="161"/>
      <c r="SVV46" s="164"/>
      <c r="SVW46" s="161"/>
      <c r="SVX46" s="164"/>
      <c r="SVY46" s="161"/>
      <c r="SVZ46" s="164"/>
      <c r="SWA46" s="161"/>
      <c r="SWB46" s="164"/>
      <c r="SWC46" s="161"/>
      <c r="SWD46" s="164"/>
      <c r="SWE46" s="161"/>
      <c r="SWF46" s="164"/>
      <c r="SWG46" s="161"/>
      <c r="SWH46" s="164"/>
      <c r="SWI46" s="161"/>
      <c r="SWJ46" s="164"/>
      <c r="SWK46" s="161"/>
      <c r="SWL46" s="164"/>
      <c r="SWM46" s="161"/>
      <c r="SWN46" s="164"/>
      <c r="SWO46" s="161"/>
      <c r="SWP46" s="164"/>
      <c r="SWQ46" s="161"/>
      <c r="SWR46" s="164"/>
      <c r="SWS46" s="161"/>
      <c r="SWT46" s="164"/>
      <c r="SWU46" s="161"/>
      <c r="SWV46" s="164"/>
      <c r="SWW46" s="161"/>
      <c r="SWX46" s="164"/>
      <c r="SWY46" s="161"/>
      <c r="SWZ46" s="164"/>
      <c r="SXA46" s="161"/>
      <c r="SXB46" s="164"/>
      <c r="SXC46" s="161"/>
      <c r="SXD46" s="164"/>
      <c r="SXE46" s="161"/>
      <c r="SXF46" s="164"/>
      <c r="SXG46" s="161"/>
      <c r="SXH46" s="164"/>
      <c r="SXI46" s="161"/>
      <c r="SXJ46" s="164"/>
      <c r="SXK46" s="161"/>
      <c r="SXL46" s="164"/>
      <c r="SXM46" s="161"/>
      <c r="SXN46" s="164"/>
      <c r="SXO46" s="161"/>
      <c r="SXP46" s="164"/>
      <c r="SXQ46" s="161"/>
      <c r="SXR46" s="164"/>
      <c r="SXS46" s="161"/>
      <c r="SXT46" s="164"/>
      <c r="SXU46" s="161"/>
      <c r="SXV46" s="164"/>
      <c r="SXW46" s="161"/>
      <c r="SXX46" s="164"/>
      <c r="SXY46" s="161"/>
      <c r="SXZ46" s="164"/>
      <c r="SYA46" s="161"/>
      <c r="SYB46" s="164"/>
      <c r="SYC46" s="161"/>
      <c r="SYD46" s="164"/>
      <c r="SYE46" s="161"/>
      <c r="SYF46" s="164"/>
      <c r="SYG46" s="161"/>
      <c r="SYH46" s="164"/>
      <c r="SYI46" s="161"/>
      <c r="SYJ46" s="164"/>
      <c r="SYK46" s="161"/>
      <c r="SYL46" s="164"/>
      <c r="SYM46" s="161"/>
      <c r="SYN46" s="164"/>
      <c r="SYO46" s="161"/>
      <c r="SYP46" s="164"/>
      <c r="SYQ46" s="161"/>
      <c r="SYR46" s="164"/>
      <c r="SYS46" s="161"/>
      <c r="SYT46" s="164"/>
      <c r="SYU46" s="161"/>
      <c r="SYV46" s="164"/>
      <c r="SYW46" s="161"/>
      <c r="SYX46" s="164"/>
      <c r="SYY46" s="161"/>
      <c r="SYZ46" s="164"/>
      <c r="SZA46" s="161"/>
      <c r="SZB46" s="164"/>
      <c r="SZC46" s="161"/>
      <c r="SZD46" s="164"/>
      <c r="SZE46" s="161"/>
      <c r="SZF46" s="164"/>
      <c r="SZG46" s="161"/>
      <c r="SZH46" s="164"/>
      <c r="SZI46" s="161"/>
      <c r="SZJ46" s="164"/>
      <c r="SZK46" s="161"/>
      <c r="SZL46" s="164"/>
      <c r="SZM46" s="161"/>
      <c r="SZN46" s="164"/>
      <c r="SZO46" s="161"/>
      <c r="SZP46" s="164"/>
      <c r="SZQ46" s="161"/>
      <c r="SZR46" s="164"/>
      <c r="SZS46" s="161"/>
      <c r="SZT46" s="164"/>
      <c r="SZU46" s="161"/>
      <c r="SZV46" s="164"/>
      <c r="SZW46" s="161"/>
      <c r="SZX46" s="164"/>
      <c r="SZY46" s="161"/>
      <c r="SZZ46" s="164"/>
      <c r="TAA46" s="161"/>
      <c r="TAB46" s="164"/>
      <c r="TAC46" s="161"/>
      <c r="TAD46" s="164"/>
      <c r="TAE46" s="161"/>
      <c r="TAF46" s="164"/>
      <c r="TAG46" s="161"/>
      <c r="TAH46" s="164"/>
      <c r="TAI46" s="161"/>
      <c r="TAJ46" s="164"/>
      <c r="TAK46" s="161"/>
      <c r="TAL46" s="164"/>
      <c r="TAM46" s="161"/>
      <c r="TAN46" s="164"/>
      <c r="TAO46" s="161"/>
      <c r="TAP46" s="164"/>
      <c r="TAQ46" s="161"/>
      <c r="TAR46" s="164"/>
      <c r="TAS46" s="161"/>
      <c r="TAT46" s="164"/>
      <c r="TAU46" s="161"/>
      <c r="TAV46" s="164"/>
      <c r="TAW46" s="161"/>
      <c r="TAX46" s="164"/>
      <c r="TAY46" s="161"/>
      <c r="TAZ46" s="164"/>
      <c r="TBA46" s="161"/>
      <c r="TBB46" s="164"/>
      <c r="TBC46" s="161"/>
      <c r="TBD46" s="164"/>
      <c r="TBE46" s="161"/>
      <c r="TBF46" s="164"/>
      <c r="TBG46" s="161"/>
      <c r="TBH46" s="164"/>
      <c r="TBI46" s="161"/>
      <c r="TBJ46" s="164"/>
      <c r="TBK46" s="161"/>
      <c r="TBL46" s="164"/>
      <c r="TBM46" s="161"/>
      <c r="TBN46" s="164"/>
      <c r="TBO46" s="161"/>
      <c r="TBP46" s="164"/>
      <c r="TBQ46" s="161"/>
      <c r="TBR46" s="164"/>
      <c r="TBS46" s="161"/>
      <c r="TBT46" s="164"/>
      <c r="TBU46" s="161"/>
      <c r="TBV46" s="164"/>
      <c r="TBW46" s="161"/>
      <c r="TBX46" s="164"/>
      <c r="TBY46" s="161"/>
      <c r="TBZ46" s="164"/>
      <c r="TCA46" s="161"/>
      <c r="TCB46" s="164"/>
      <c r="TCC46" s="161"/>
      <c r="TCD46" s="164"/>
      <c r="TCE46" s="161"/>
      <c r="TCF46" s="164"/>
      <c r="TCG46" s="161"/>
      <c r="TCH46" s="164"/>
      <c r="TCI46" s="161"/>
      <c r="TCJ46" s="164"/>
      <c r="TCK46" s="161"/>
      <c r="TCL46" s="164"/>
      <c r="TCM46" s="161"/>
      <c r="TCN46" s="164"/>
      <c r="TCO46" s="161"/>
      <c r="TCP46" s="164"/>
      <c r="TCQ46" s="161"/>
      <c r="TCR46" s="164"/>
      <c r="TCS46" s="161"/>
      <c r="TCT46" s="164"/>
      <c r="TCU46" s="161"/>
      <c r="TCV46" s="164"/>
      <c r="TCW46" s="161"/>
      <c r="TCX46" s="164"/>
      <c r="TCY46" s="161"/>
      <c r="TCZ46" s="164"/>
      <c r="TDA46" s="161"/>
      <c r="TDB46" s="164"/>
      <c r="TDC46" s="161"/>
      <c r="TDD46" s="164"/>
      <c r="TDE46" s="161"/>
      <c r="TDF46" s="164"/>
      <c r="TDG46" s="161"/>
      <c r="TDH46" s="164"/>
      <c r="TDI46" s="161"/>
      <c r="TDJ46" s="164"/>
      <c r="TDK46" s="161"/>
      <c r="TDL46" s="164"/>
      <c r="TDM46" s="161"/>
      <c r="TDN46" s="164"/>
      <c r="TDO46" s="161"/>
      <c r="TDP46" s="164"/>
      <c r="TDQ46" s="161"/>
      <c r="TDR46" s="164"/>
      <c r="TDS46" s="161"/>
      <c r="TDT46" s="164"/>
      <c r="TDU46" s="161"/>
      <c r="TDV46" s="164"/>
      <c r="TDW46" s="161"/>
      <c r="TDX46" s="164"/>
      <c r="TDY46" s="161"/>
      <c r="TDZ46" s="164"/>
      <c r="TEA46" s="161"/>
      <c r="TEB46" s="164"/>
      <c r="TEC46" s="161"/>
      <c r="TED46" s="164"/>
      <c r="TEE46" s="161"/>
      <c r="TEF46" s="164"/>
      <c r="TEG46" s="161"/>
      <c r="TEH46" s="164"/>
      <c r="TEI46" s="161"/>
      <c r="TEJ46" s="164"/>
      <c r="TEK46" s="161"/>
      <c r="TEL46" s="164"/>
      <c r="TEM46" s="161"/>
      <c r="TEN46" s="164"/>
      <c r="TEO46" s="161"/>
      <c r="TEP46" s="164"/>
      <c r="TEQ46" s="161"/>
      <c r="TER46" s="164"/>
      <c r="TES46" s="161"/>
      <c r="TET46" s="164"/>
      <c r="TEU46" s="161"/>
      <c r="TEV46" s="164"/>
      <c r="TEW46" s="161"/>
      <c r="TEX46" s="164"/>
      <c r="TEY46" s="161"/>
      <c r="TEZ46" s="164"/>
      <c r="TFA46" s="161"/>
      <c r="TFB46" s="164"/>
      <c r="TFC46" s="161"/>
      <c r="TFD46" s="164"/>
      <c r="TFE46" s="161"/>
      <c r="TFF46" s="164"/>
      <c r="TFG46" s="161"/>
      <c r="TFH46" s="164"/>
      <c r="TFI46" s="161"/>
      <c r="TFJ46" s="164"/>
      <c r="TFK46" s="161"/>
      <c r="TFL46" s="164"/>
      <c r="TFM46" s="161"/>
      <c r="TFN46" s="164"/>
      <c r="TFO46" s="161"/>
      <c r="TFP46" s="164"/>
      <c r="TFQ46" s="161"/>
      <c r="TFR46" s="164"/>
      <c r="TFS46" s="161"/>
      <c r="TFT46" s="164"/>
      <c r="TFU46" s="161"/>
      <c r="TFV46" s="164"/>
      <c r="TFW46" s="161"/>
      <c r="TFX46" s="164"/>
      <c r="TFY46" s="161"/>
      <c r="TFZ46" s="164"/>
      <c r="TGA46" s="161"/>
      <c r="TGB46" s="164"/>
      <c r="TGC46" s="161"/>
      <c r="TGD46" s="164"/>
      <c r="TGE46" s="161"/>
      <c r="TGF46" s="164"/>
      <c r="TGG46" s="161"/>
      <c r="TGH46" s="164"/>
      <c r="TGI46" s="161"/>
      <c r="TGJ46" s="164"/>
      <c r="TGK46" s="161"/>
      <c r="TGL46" s="164"/>
      <c r="TGM46" s="161"/>
      <c r="TGN46" s="164"/>
      <c r="TGO46" s="161"/>
      <c r="TGP46" s="164"/>
      <c r="TGQ46" s="161"/>
      <c r="TGR46" s="164"/>
      <c r="TGS46" s="161"/>
      <c r="TGT46" s="164"/>
      <c r="TGU46" s="161"/>
      <c r="TGV46" s="164"/>
      <c r="TGW46" s="161"/>
      <c r="TGX46" s="164"/>
      <c r="TGY46" s="161"/>
      <c r="TGZ46" s="164"/>
      <c r="THA46" s="161"/>
      <c r="THB46" s="164"/>
      <c r="THC46" s="161"/>
      <c r="THD46" s="164"/>
      <c r="THE46" s="161"/>
      <c r="THF46" s="164"/>
      <c r="THG46" s="161"/>
      <c r="THH46" s="164"/>
      <c r="THI46" s="161"/>
      <c r="THJ46" s="164"/>
      <c r="THK46" s="161"/>
      <c r="THL46" s="164"/>
      <c r="THM46" s="161"/>
      <c r="THN46" s="164"/>
      <c r="THO46" s="161"/>
      <c r="THP46" s="164"/>
      <c r="THQ46" s="161"/>
      <c r="THR46" s="164"/>
      <c r="THS46" s="161"/>
      <c r="THT46" s="164"/>
      <c r="THU46" s="161"/>
      <c r="THV46" s="164"/>
      <c r="THW46" s="161"/>
      <c r="THX46" s="164"/>
      <c r="THY46" s="161"/>
      <c r="THZ46" s="164"/>
      <c r="TIA46" s="161"/>
      <c r="TIB46" s="164"/>
      <c r="TIC46" s="161"/>
      <c r="TID46" s="164"/>
      <c r="TIE46" s="161"/>
      <c r="TIF46" s="164"/>
      <c r="TIG46" s="161"/>
      <c r="TIH46" s="164"/>
      <c r="TII46" s="161"/>
      <c r="TIJ46" s="164"/>
      <c r="TIK46" s="161"/>
      <c r="TIL46" s="164"/>
      <c r="TIM46" s="161"/>
      <c r="TIN46" s="164"/>
      <c r="TIO46" s="161"/>
      <c r="TIP46" s="164"/>
      <c r="TIQ46" s="161"/>
      <c r="TIR46" s="164"/>
      <c r="TIS46" s="161"/>
      <c r="TIT46" s="164"/>
      <c r="TIU46" s="161"/>
      <c r="TIV46" s="164"/>
      <c r="TIW46" s="161"/>
      <c r="TIX46" s="164"/>
      <c r="TIY46" s="161"/>
      <c r="TIZ46" s="164"/>
      <c r="TJA46" s="161"/>
      <c r="TJB46" s="164"/>
      <c r="TJC46" s="161"/>
      <c r="TJD46" s="164"/>
      <c r="TJE46" s="161"/>
      <c r="TJF46" s="164"/>
      <c r="TJG46" s="161"/>
      <c r="TJH46" s="164"/>
      <c r="TJI46" s="161"/>
      <c r="TJJ46" s="164"/>
      <c r="TJK46" s="161"/>
      <c r="TJL46" s="164"/>
      <c r="TJM46" s="161"/>
      <c r="TJN46" s="164"/>
      <c r="TJO46" s="161"/>
      <c r="TJP46" s="164"/>
      <c r="TJQ46" s="161"/>
      <c r="TJR46" s="164"/>
      <c r="TJS46" s="161"/>
      <c r="TJT46" s="164"/>
      <c r="TJU46" s="161"/>
      <c r="TJV46" s="164"/>
      <c r="TJW46" s="161"/>
      <c r="TJX46" s="164"/>
      <c r="TJY46" s="161"/>
      <c r="TJZ46" s="164"/>
      <c r="TKA46" s="161"/>
      <c r="TKB46" s="164"/>
      <c r="TKC46" s="161"/>
      <c r="TKD46" s="164"/>
      <c r="TKE46" s="161"/>
      <c r="TKF46" s="164"/>
      <c r="TKG46" s="161"/>
      <c r="TKH46" s="164"/>
      <c r="TKI46" s="161"/>
      <c r="TKJ46" s="164"/>
      <c r="TKK46" s="161"/>
      <c r="TKL46" s="164"/>
      <c r="TKM46" s="161"/>
      <c r="TKN46" s="164"/>
      <c r="TKO46" s="161"/>
      <c r="TKP46" s="164"/>
      <c r="TKQ46" s="161"/>
      <c r="TKR46" s="164"/>
      <c r="TKS46" s="161"/>
      <c r="TKT46" s="164"/>
      <c r="TKU46" s="161"/>
      <c r="TKV46" s="164"/>
      <c r="TKW46" s="161"/>
      <c r="TKX46" s="164"/>
      <c r="TKY46" s="161"/>
      <c r="TKZ46" s="164"/>
      <c r="TLA46" s="161"/>
      <c r="TLB46" s="164"/>
      <c r="TLC46" s="161"/>
      <c r="TLD46" s="164"/>
      <c r="TLE46" s="161"/>
      <c r="TLF46" s="164"/>
      <c r="TLG46" s="161"/>
      <c r="TLH46" s="164"/>
      <c r="TLI46" s="161"/>
      <c r="TLJ46" s="164"/>
      <c r="TLK46" s="161"/>
      <c r="TLL46" s="164"/>
      <c r="TLM46" s="161"/>
      <c r="TLN46" s="164"/>
      <c r="TLO46" s="161"/>
      <c r="TLP46" s="164"/>
      <c r="TLQ46" s="161"/>
      <c r="TLR46" s="164"/>
      <c r="TLS46" s="161"/>
      <c r="TLT46" s="164"/>
      <c r="TLU46" s="161"/>
      <c r="TLV46" s="164"/>
      <c r="TLW46" s="161"/>
      <c r="TLX46" s="164"/>
      <c r="TLY46" s="161"/>
      <c r="TLZ46" s="164"/>
      <c r="TMA46" s="161"/>
      <c r="TMB46" s="164"/>
      <c r="TMC46" s="161"/>
      <c r="TMD46" s="164"/>
      <c r="TME46" s="161"/>
      <c r="TMF46" s="164"/>
      <c r="TMG46" s="161"/>
      <c r="TMH46" s="164"/>
      <c r="TMI46" s="161"/>
      <c r="TMJ46" s="164"/>
      <c r="TMK46" s="161"/>
      <c r="TML46" s="164"/>
      <c r="TMM46" s="161"/>
      <c r="TMN46" s="164"/>
      <c r="TMO46" s="161"/>
      <c r="TMP46" s="164"/>
      <c r="TMQ46" s="161"/>
      <c r="TMR46" s="164"/>
      <c r="TMS46" s="161"/>
      <c r="TMT46" s="164"/>
      <c r="TMU46" s="161"/>
      <c r="TMV46" s="164"/>
      <c r="TMW46" s="161"/>
      <c r="TMX46" s="164"/>
      <c r="TMY46" s="161"/>
      <c r="TMZ46" s="164"/>
      <c r="TNA46" s="161"/>
      <c r="TNB46" s="164"/>
      <c r="TNC46" s="161"/>
      <c r="TND46" s="164"/>
      <c r="TNE46" s="161"/>
      <c r="TNF46" s="164"/>
      <c r="TNG46" s="161"/>
      <c r="TNH46" s="164"/>
      <c r="TNI46" s="161"/>
      <c r="TNJ46" s="164"/>
      <c r="TNK46" s="161"/>
      <c r="TNL46" s="164"/>
      <c r="TNM46" s="161"/>
      <c r="TNN46" s="164"/>
      <c r="TNO46" s="161"/>
      <c r="TNP46" s="164"/>
      <c r="TNQ46" s="161"/>
      <c r="TNR46" s="164"/>
      <c r="TNS46" s="161"/>
      <c r="TNT46" s="164"/>
      <c r="TNU46" s="161"/>
      <c r="TNV46" s="164"/>
      <c r="TNW46" s="161"/>
      <c r="TNX46" s="164"/>
      <c r="TNY46" s="161"/>
      <c r="TNZ46" s="164"/>
      <c r="TOA46" s="161"/>
      <c r="TOB46" s="164"/>
      <c r="TOC46" s="161"/>
      <c r="TOD46" s="164"/>
      <c r="TOE46" s="161"/>
      <c r="TOF46" s="164"/>
      <c r="TOG46" s="161"/>
      <c r="TOH46" s="164"/>
      <c r="TOI46" s="161"/>
      <c r="TOJ46" s="164"/>
      <c r="TOK46" s="161"/>
      <c r="TOL46" s="164"/>
      <c r="TOM46" s="161"/>
      <c r="TON46" s="164"/>
      <c r="TOO46" s="161"/>
      <c r="TOP46" s="164"/>
      <c r="TOQ46" s="161"/>
      <c r="TOR46" s="164"/>
      <c r="TOS46" s="161"/>
      <c r="TOT46" s="164"/>
      <c r="TOU46" s="161"/>
      <c r="TOV46" s="164"/>
      <c r="TOW46" s="161"/>
      <c r="TOX46" s="164"/>
      <c r="TOY46" s="161"/>
      <c r="TOZ46" s="164"/>
      <c r="TPA46" s="161"/>
      <c r="TPB46" s="164"/>
      <c r="TPC46" s="161"/>
      <c r="TPD46" s="164"/>
      <c r="TPE46" s="161"/>
      <c r="TPF46" s="164"/>
      <c r="TPG46" s="161"/>
      <c r="TPH46" s="164"/>
      <c r="TPI46" s="161"/>
      <c r="TPJ46" s="164"/>
      <c r="TPK46" s="161"/>
      <c r="TPL46" s="164"/>
      <c r="TPM46" s="161"/>
      <c r="TPN46" s="164"/>
      <c r="TPO46" s="161"/>
      <c r="TPP46" s="164"/>
      <c r="TPQ46" s="161"/>
      <c r="TPR46" s="164"/>
      <c r="TPS46" s="161"/>
      <c r="TPT46" s="164"/>
      <c r="TPU46" s="161"/>
      <c r="TPV46" s="164"/>
      <c r="TPW46" s="161"/>
      <c r="TPX46" s="164"/>
      <c r="TPY46" s="161"/>
      <c r="TPZ46" s="164"/>
      <c r="TQA46" s="161"/>
      <c r="TQB46" s="164"/>
      <c r="TQC46" s="161"/>
      <c r="TQD46" s="164"/>
      <c r="TQE46" s="161"/>
      <c r="TQF46" s="164"/>
      <c r="TQG46" s="161"/>
      <c r="TQH46" s="164"/>
      <c r="TQI46" s="161"/>
      <c r="TQJ46" s="164"/>
      <c r="TQK46" s="161"/>
      <c r="TQL46" s="164"/>
      <c r="TQM46" s="161"/>
      <c r="TQN46" s="164"/>
      <c r="TQO46" s="161"/>
      <c r="TQP46" s="164"/>
      <c r="TQQ46" s="161"/>
      <c r="TQR46" s="164"/>
      <c r="TQS46" s="161"/>
      <c r="TQT46" s="164"/>
      <c r="TQU46" s="161"/>
      <c r="TQV46" s="164"/>
      <c r="TQW46" s="161"/>
      <c r="TQX46" s="164"/>
      <c r="TQY46" s="161"/>
      <c r="TQZ46" s="164"/>
      <c r="TRA46" s="161"/>
      <c r="TRB46" s="164"/>
      <c r="TRC46" s="161"/>
      <c r="TRD46" s="164"/>
      <c r="TRE46" s="161"/>
      <c r="TRF46" s="164"/>
      <c r="TRG46" s="161"/>
      <c r="TRH46" s="164"/>
      <c r="TRI46" s="161"/>
      <c r="TRJ46" s="164"/>
      <c r="TRK46" s="161"/>
      <c r="TRL46" s="164"/>
      <c r="TRM46" s="161"/>
      <c r="TRN46" s="164"/>
      <c r="TRO46" s="161"/>
      <c r="TRP46" s="164"/>
      <c r="TRQ46" s="161"/>
      <c r="TRR46" s="164"/>
      <c r="TRS46" s="161"/>
      <c r="TRT46" s="164"/>
      <c r="TRU46" s="161"/>
      <c r="TRV46" s="164"/>
      <c r="TRW46" s="161"/>
      <c r="TRX46" s="164"/>
      <c r="TRY46" s="161"/>
      <c r="TRZ46" s="164"/>
      <c r="TSA46" s="161"/>
      <c r="TSB46" s="164"/>
      <c r="TSC46" s="161"/>
      <c r="TSD46" s="164"/>
      <c r="TSE46" s="161"/>
      <c r="TSF46" s="164"/>
      <c r="TSG46" s="161"/>
      <c r="TSH46" s="164"/>
      <c r="TSI46" s="161"/>
      <c r="TSJ46" s="164"/>
      <c r="TSK46" s="161"/>
      <c r="TSL46" s="164"/>
      <c r="TSM46" s="161"/>
      <c r="TSN46" s="164"/>
      <c r="TSO46" s="161"/>
      <c r="TSP46" s="164"/>
      <c r="TSQ46" s="161"/>
      <c r="TSR46" s="164"/>
      <c r="TSS46" s="161"/>
      <c r="TST46" s="164"/>
      <c r="TSU46" s="161"/>
      <c r="TSV46" s="164"/>
      <c r="TSW46" s="161"/>
      <c r="TSX46" s="164"/>
      <c r="TSY46" s="161"/>
      <c r="TSZ46" s="164"/>
      <c r="TTA46" s="161"/>
      <c r="TTB46" s="164"/>
      <c r="TTC46" s="161"/>
      <c r="TTD46" s="164"/>
      <c r="TTE46" s="161"/>
      <c r="TTF46" s="164"/>
      <c r="TTG46" s="161"/>
      <c r="TTH46" s="164"/>
      <c r="TTI46" s="161"/>
      <c r="TTJ46" s="164"/>
      <c r="TTK46" s="161"/>
      <c r="TTL46" s="164"/>
      <c r="TTM46" s="161"/>
      <c r="TTN46" s="164"/>
      <c r="TTO46" s="161"/>
      <c r="TTP46" s="164"/>
      <c r="TTQ46" s="161"/>
      <c r="TTR46" s="164"/>
      <c r="TTS46" s="161"/>
      <c r="TTT46" s="164"/>
      <c r="TTU46" s="161"/>
      <c r="TTV46" s="164"/>
      <c r="TTW46" s="161"/>
      <c r="TTX46" s="164"/>
      <c r="TTY46" s="161"/>
      <c r="TTZ46" s="164"/>
      <c r="TUA46" s="161"/>
      <c r="TUB46" s="164"/>
      <c r="TUC46" s="161"/>
      <c r="TUD46" s="164"/>
      <c r="TUE46" s="161"/>
      <c r="TUF46" s="164"/>
      <c r="TUG46" s="161"/>
      <c r="TUH46" s="164"/>
      <c r="TUI46" s="161"/>
      <c r="TUJ46" s="164"/>
      <c r="TUK46" s="161"/>
      <c r="TUL46" s="164"/>
      <c r="TUM46" s="161"/>
      <c r="TUN46" s="164"/>
      <c r="TUO46" s="161"/>
      <c r="TUP46" s="164"/>
      <c r="TUQ46" s="161"/>
      <c r="TUR46" s="164"/>
      <c r="TUS46" s="161"/>
      <c r="TUT46" s="164"/>
      <c r="TUU46" s="161"/>
      <c r="TUV46" s="164"/>
      <c r="TUW46" s="161"/>
      <c r="TUX46" s="164"/>
      <c r="TUY46" s="161"/>
      <c r="TUZ46" s="164"/>
      <c r="TVA46" s="161"/>
      <c r="TVB46" s="164"/>
      <c r="TVC46" s="161"/>
      <c r="TVD46" s="164"/>
      <c r="TVE46" s="161"/>
      <c r="TVF46" s="164"/>
      <c r="TVG46" s="161"/>
      <c r="TVH46" s="164"/>
      <c r="TVI46" s="161"/>
      <c r="TVJ46" s="164"/>
      <c r="TVK46" s="161"/>
      <c r="TVL46" s="164"/>
      <c r="TVM46" s="161"/>
      <c r="TVN46" s="164"/>
      <c r="TVO46" s="161"/>
      <c r="TVP46" s="164"/>
      <c r="TVQ46" s="161"/>
      <c r="TVR46" s="164"/>
      <c r="TVS46" s="161"/>
      <c r="TVT46" s="164"/>
      <c r="TVU46" s="161"/>
      <c r="TVV46" s="164"/>
      <c r="TVW46" s="161"/>
      <c r="TVX46" s="164"/>
      <c r="TVY46" s="161"/>
      <c r="TVZ46" s="164"/>
      <c r="TWA46" s="161"/>
      <c r="TWB46" s="164"/>
      <c r="TWC46" s="161"/>
      <c r="TWD46" s="164"/>
      <c r="TWE46" s="161"/>
      <c r="TWF46" s="164"/>
      <c r="TWG46" s="161"/>
      <c r="TWH46" s="164"/>
      <c r="TWI46" s="161"/>
      <c r="TWJ46" s="164"/>
      <c r="TWK46" s="161"/>
      <c r="TWL46" s="164"/>
      <c r="TWM46" s="161"/>
      <c r="TWN46" s="164"/>
      <c r="TWO46" s="161"/>
      <c r="TWP46" s="164"/>
      <c r="TWQ46" s="161"/>
      <c r="TWR46" s="164"/>
      <c r="TWS46" s="161"/>
      <c r="TWT46" s="164"/>
      <c r="TWU46" s="161"/>
      <c r="TWV46" s="164"/>
      <c r="TWW46" s="161"/>
      <c r="TWX46" s="164"/>
      <c r="TWY46" s="161"/>
      <c r="TWZ46" s="164"/>
      <c r="TXA46" s="161"/>
      <c r="TXB46" s="164"/>
      <c r="TXC46" s="161"/>
      <c r="TXD46" s="164"/>
      <c r="TXE46" s="161"/>
      <c r="TXF46" s="164"/>
      <c r="TXG46" s="161"/>
      <c r="TXH46" s="164"/>
      <c r="TXI46" s="161"/>
      <c r="TXJ46" s="164"/>
      <c r="TXK46" s="161"/>
      <c r="TXL46" s="164"/>
      <c r="TXM46" s="161"/>
      <c r="TXN46" s="164"/>
      <c r="TXO46" s="161"/>
      <c r="TXP46" s="164"/>
      <c r="TXQ46" s="161"/>
      <c r="TXR46" s="164"/>
      <c r="TXS46" s="161"/>
      <c r="TXT46" s="164"/>
      <c r="TXU46" s="161"/>
      <c r="TXV46" s="164"/>
      <c r="TXW46" s="161"/>
      <c r="TXX46" s="164"/>
      <c r="TXY46" s="161"/>
      <c r="TXZ46" s="164"/>
      <c r="TYA46" s="161"/>
      <c r="TYB46" s="164"/>
      <c r="TYC46" s="161"/>
      <c r="TYD46" s="164"/>
      <c r="TYE46" s="161"/>
      <c r="TYF46" s="164"/>
      <c r="TYG46" s="161"/>
      <c r="TYH46" s="164"/>
      <c r="TYI46" s="161"/>
      <c r="TYJ46" s="164"/>
      <c r="TYK46" s="161"/>
      <c r="TYL46" s="164"/>
      <c r="TYM46" s="161"/>
      <c r="TYN46" s="164"/>
      <c r="TYO46" s="161"/>
      <c r="TYP46" s="164"/>
      <c r="TYQ46" s="161"/>
      <c r="TYR46" s="164"/>
      <c r="TYS46" s="161"/>
      <c r="TYT46" s="164"/>
      <c r="TYU46" s="161"/>
      <c r="TYV46" s="164"/>
      <c r="TYW46" s="161"/>
      <c r="TYX46" s="164"/>
      <c r="TYY46" s="161"/>
      <c r="TYZ46" s="164"/>
      <c r="TZA46" s="161"/>
      <c r="TZB46" s="164"/>
      <c r="TZC46" s="161"/>
      <c r="TZD46" s="164"/>
      <c r="TZE46" s="161"/>
      <c r="TZF46" s="164"/>
      <c r="TZG46" s="161"/>
      <c r="TZH46" s="164"/>
      <c r="TZI46" s="161"/>
      <c r="TZJ46" s="164"/>
      <c r="TZK46" s="161"/>
      <c r="TZL46" s="164"/>
      <c r="TZM46" s="161"/>
      <c r="TZN46" s="164"/>
      <c r="TZO46" s="161"/>
      <c r="TZP46" s="164"/>
      <c r="TZQ46" s="161"/>
      <c r="TZR46" s="164"/>
      <c r="TZS46" s="161"/>
      <c r="TZT46" s="164"/>
      <c r="TZU46" s="161"/>
      <c r="TZV46" s="164"/>
      <c r="TZW46" s="161"/>
      <c r="TZX46" s="164"/>
      <c r="TZY46" s="161"/>
      <c r="TZZ46" s="164"/>
      <c r="UAA46" s="161"/>
      <c r="UAB46" s="164"/>
      <c r="UAC46" s="161"/>
      <c r="UAD46" s="164"/>
      <c r="UAE46" s="161"/>
      <c r="UAF46" s="164"/>
      <c r="UAG46" s="161"/>
      <c r="UAH46" s="164"/>
      <c r="UAI46" s="161"/>
      <c r="UAJ46" s="164"/>
      <c r="UAK46" s="161"/>
      <c r="UAL46" s="164"/>
      <c r="UAM46" s="161"/>
      <c r="UAN46" s="164"/>
      <c r="UAO46" s="161"/>
      <c r="UAP46" s="164"/>
      <c r="UAQ46" s="161"/>
      <c r="UAR46" s="164"/>
      <c r="UAS46" s="161"/>
      <c r="UAT46" s="164"/>
      <c r="UAU46" s="161"/>
      <c r="UAV46" s="164"/>
      <c r="UAW46" s="161"/>
      <c r="UAX46" s="164"/>
      <c r="UAY46" s="161"/>
      <c r="UAZ46" s="164"/>
      <c r="UBA46" s="161"/>
      <c r="UBB46" s="164"/>
      <c r="UBC46" s="161"/>
      <c r="UBD46" s="164"/>
      <c r="UBE46" s="161"/>
      <c r="UBF46" s="164"/>
      <c r="UBG46" s="161"/>
      <c r="UBH46" s="164"/>
      <c r="UBI46" s="161"/>
      <c r="UBJ46" s="164"/>
      <c r="UBK46" s="161"/>
      <c r="UBL46" s="164"/>
      <c r="UBM46" s="161"/>
      <c r="UBN46" s="164"/>
      <c r="UBO46" s="161"/>
      <c r="UBP46" s="164"/>
      <c r="UBQ46" s="161"/>
      <c r="UBR46" s="164"/>
      <c r="UBS46" s="161"/>
      <c r="UBT46" s="164"/>
      <c r="UBU46" s="161"/>
      <c r="UBV46" s="164"/>
      <c r="UBW46" s="161"/>
      <c r="UBX46" s="164"/>
      <c r="UBY46" s="161"/>
      <c r="UBZ46" s="164"/>
      <c r="UCA46" s="161"/>
      <c r="UCB46" s="164"/>
      <c r="UCC46" s="161"/>
      <c r="UCD46" s="164"/>
      <c r="UCE46" s="161"/>
      <c r="UCF46" s="164"/>
      <c r="UCG46" s="161"/>
      <c r="UCH46" s="164"/>
      <c r="UCI46" s="161"/>
      <c r="UCJ46" s="164"/>
      <c r="UCK46" s="161"/>
      <c r="UCL46" s="164"/>
      <c r="UCM46" s="161"/>
      <c r="UCN46" s="164"/>
      <c r="UCO46" s="161"/>
      <c r="UCP46" s="164"/>
      <c r="UCQ46" s="161"/>
      <c r="UCR46" s="164"/>
      <c r="UCS46" s="161"/>
      <c r="UCT46" s="164"/>
      <c r="UCU46" s="161"/>
      <c r="UCV46" s="164"/>
      <c r="UCW46" s="161"/>
      <c r="UCX46" s="164"/>
      <c r="UCY46" s="161"/>
      <c r="UCZ46" s="164"/>
      <c r="UDA46" s="161"/>
      <c r="UDB46" s="164"/>
      <c r="UDC46" s="161"/>
      <c r="UDD46" s="164"/>
      <c r="UDE46" s="161"/>
      <c r="UDF46" s="164"/>
      <c r="UDG46" s="161"/>
      <c r="UDH46" s="164"/>
      <c r="UDI46" s="161"/>
      <c r="UDJ46" s="164"/>
      <c r="UDK46" s="161"/>
      <c r="UDL46" s="164"/>
      <c r="UDM46" s="161"/>
      <c r="UDN46" s="164"/>
      <c r="UDO46" s="161"/>
      <c r="UDP46" s="164"/>
      <c r="UDQ46" s="161"/>
      <c r="UDR46" s="164"/>
      <c r="UDS46" s="161"/>
      <c r="UDT46" s="164"/>
      <c r="UDU46" s="161"/>
      <c r="UDV46" s="164"/>
      <c r="UDW46" s="161"/>
      <c r="UDX46" s="164"/>
      <c r="UDY46" s="161"/>
      <c r="UDZ46" s="164"/>
      <c r="UEA46" s="161"/>
      <c r="UEB46" s="164"/>
      <c r="UEC46" s="161"/>
      <c r="UED46" s="164"/>
      <c r="UEE46" s="161"/>
      <c r="UEF46" s="164"/>
      <c r="UEG46" s="161"/>
      <c r="UEH46" s="164"/>
      <c r="UEI46" s="161"/>
      <c r="UEJ46" s="164"/>
      <c r="UEK46" s="161"/>
      <c r="UEL46" s="164"/>
      <c r="UEM46" s="161"/>
      <c r="UEN46" s="164"/>
      <c r="UEO46" s="161"/>
      <c r="UEP46" s="164"/>
      <c r="UEQ46" s="161"/>
      <c r="UER46" s="164"/>
      <c r="UES46" s="161"/>
      <c r="UET46" s="164"/>
      <c r="UEU46" s="161"/>
      <c r="UEV46" s="164"/>
      <c r="UEW46" s="161"/>
      <c r="UEX46" s="164"/>
      <c r="UEY46" s="161"/>
      <c r="UEZ46" s="164"/>
      <c r="UFA46" s="161"/>
      <c r="UFB46" s="164"/>
      <c r="UFC46" s="161"/>
      <c r="UFD46" s="164"/>
      <c r="UFE46" s="161"/>
      <c r="UFF46" s="164"/>
      <c r="UFG46" s="161"/>
      <c r="UFH46" s="164"/>
      <c r="UFI46" s="161"/>
      <c r="UFJ46" s="164"/>
      <c r="UFK46" s="161"/>
      <c r="UFL46" s="164"/>
      <c r="UFM46" s="161"/>
      <c r="UFN46" s="164"/>
      <c r="UFO46" s="161"/>
      <c r="UFP46" s="164"/>
      <c r="UFQ46" s="161"/>
      <c r="UFR46" s="164"/>
      <c r="UFS46" s="161"/>
      <c r="UFT46" s="164"/>
      <c r="UFU46" s="161"/>
      <c r="UFV46" s="164"/>
      <c r="UFW46" s="161"/>
      <c r="UFX46" s="164"/>
      <c r="UFY46" s="161"/>
      <c r="UFZ46" s="164"/>
      <c r="UGA46" s="161"/>
      <c r="UGB46" s="164"/>
      <c r="UGC46" s="161"/>
      <c r="UGD46" s="164"/>
      <c r="UGE46" s="161"/>
      <c r="UGF46" s="164"/>
      <c r="UGG46" s="161"/>
      <c r="UGH46" s="164"/>
      <c r="UGI46" s="161"/>
      <c r="UGJ46" s="164"/>
      <c r="UGK46" s="161"/>
      <c r="UGL46" s="164"/>
      <c r="UGM46" s="161"/>
      <c r="UGN46" s="164"/>
      <c r="UGO46" s="161"/>
      <c r="UGP46" s="164"/>
      <c r="UGQ46" s="161"/>
      <c r="UGR46" s="164"/>
      <c r="UGS46" s="161"/>
      <c r="UGT46" s="164"/>
      <c r="UGU46" s="161"/>
      <c r="UGV46" s="164"/>
      <c r="UGW46" s="161"/>
      <c r="UGX46" s="164"/>
      <c r="UGY46" s="161"/>
      <c r="UGZ46" s="164"/>
      <c r="UHA46" s="161"/>
      <c r="UHB46" s="164"/>
      <c r="UHC46" s="161"/>
      <c r="UHD46" s="164"/>
      <c r="UHE46" s="161"/>
      <c r="UHF46" s="164"/>
      <c r="UHG46" s="161"/>
      <c r="UHH46" s="164"/>
      <c r="UHI46" s="161"/>
      <c r="UHJ46" s="164"/>
      <c r="UHK46" s="161"/>
      <c r="UHL46" s="164"/>
      <c r="UHM46" s="161"/>
      <c r="UHN46" s="164"/>
      <c r="UHO46" s="161"/>
      <c r="UHP46" s="164"/>
      <c r="UHQ46" s="161"/>
      <c r="UHR46" s="164"/>
      <c r="UHS46" s="161"/>
      <c r="UHT46" s="164"/>
      <c r="UHU46" s="161"/>
      <c r="UHV46" s="164"/>
      <c r="UHW46" s="161"/>
      <c r="UHX46" s="164"/>
      <c r="UHY46" s="161"/>
      <c r="UHZ46" s="164"/>
      <c r="UIA46" s="161"/>
      <c r="UIB46" s="164"/>
      <c r="UIC46" s="161"/>
      <c r="UID46" s="164"/>
      <c r="UIE46" s="161"/>
      <c r="UIF46" s="164"/>
      <c r="UIG46" s="161"/>
      <c r="UIH46" s="164"/>
      <c r="UII46" s="161"/>
      <c r="UIJ46" s="164"/>
      <c r="UIK46" s="161"/>
      <c r="UIL46" s="164"/>
      <c r="UIM46" s="161"/>
      <c r="UIN46" s="164"/>
      <c r="UIO46" s="161"/>
      <c r="UIP46" s="164"/>
      <c r="UIQ46" s="161"/>
      <c r="UIR46" s="164"/>
      <c r="UIS46" s="161"/>
      <c r="UIT46" s="164"/>
      <c r="UIU46" s="161"/>
      <c r="UIV46" s="164"/>
      <c r="UIW46" s="161"/>
      <c r="UIX46" s="164"/>
      <c r="UIY46" s="161"/>
      <c r="UIZ46" s="164"/>
      <c r="UJA46" s="161"/>
      <c r="UJB46" s="164"/>
      <c r="UJC46" s="161"/>
      <c r="UJD46" s="164"/>
      <c r="UJE46" s="161"/>
      <c r="UJF46" s="164"/>
      <c r="UJG46" s="161"/>
      <c r="UJH46" s="164"/>
      <c r="UJI46" s="161"/>
      <c r="UJJ46" s="164"/>
      <c r="UJK46" s="161"/>
      <c r="UJL46" s="164"/>
      <c r="UJM46" s="161"/>
      <c r="UJN46" s="164"/>
      <c r="UJO46" s="161"/>
      <c r="UJP46" s="164"/>
      <c r="UJQ46" s="161"/>
      <c r="UJR46" s="164"/>
      <c r="UJS46" s="161"/>
      <c r="UJT46" s="164"/>
      <c r="UJU46" s="161"/>
      <c r="UJV46" s="164"/>
      <c r="UJW46" s="161"/>
      <c r="UJX46" s="164"/>
      <c r="UJY46" s="161"/>
      <c r="UJZ46" s="164"/>
      <c r="UKA46" s="161"/>
      <c r="UKB46" s="164"/>
      <c r="UKC46" s="161"/>
      <c r="UKD46" s="164"/>
      <c r="UKE46" s="161"/>
      <c r="UKF46" s="164"/>
      <c r="UKG46" s="161"/>
      <c r="UKH46" s="164"/>
      <c r="UKI46" s="161"/>
      <c r="UKJ46" s="164"/>
      <c r="UKK46" s="161"/>
      <c r="UKL46" s="164"/>
      <c r="UKM46" s="161"/>
      <c r="UKN46" s="164"/>
      <c r="UKO46" s="161"/>
      <c r="UKP46" s="164"/>
      <c r="UKQ46" s="161"/>
      <c r="UKR46" s="164"/>
      <c r="UKS46" s="161"/>
      <c r="UKT46" s="164"/>
      <c r="UKU46" s="161"/>
      <c r="UKV46" s="164"/>
      <c r="UKW46" s="161"/>
      <c r="UKX46" s="164"/>
      <c r="UKY46" s="161"/>
      <c r="UKZ46" s="164"/>
      <c r="ULA46" s="161"/>
      <c r="ULB46" s="164"/>
      <c r="ULC46" s="161"/>
      <c r="ULD46" s="164"/>
      <c r="ULE46" s="161"/>
      <c r="ULF46" s="164"/>
      <c r="ULG46" s="161"/>
      <c r="ULH46" s="164"/>
      <c r="ULI46" s="161"/>
      <c r="ULJ46" s="164"/>
      <c r="ULK46" s="161"/>
      <c r="ULL46" s="164"/>
      <c r="ULM46" s="161"/>
      <c r="ULN46" s="164"/>
      <c r="ULO46" s="161"/>
      <c r="ULP46" s="164"/>
      <c r="ULQ46" s="161"/>
      <c r="ULR46" s="164"/>
      <c r="ULS46" s="161"/>
      <c r="ULT46" s="164"/>
      <c r="ULU46" s="161"/>
      <c r="ULV46" s="164"/>
      <c r="ULW46" s="161"/>
      <c r="ULX46" s="164"/>
      <c r="ULY46" s="161"/>
      <c r="ULZ46" s="164"/>
      <c r="UMA46" s="161"/>
      <c r="UMB46" s="164"/>
      <c r="UMC46" s="161"/>
      <c r="UMD46" s="164"/>
      <c r="UME46" s="161"/>
      <c r="UMF46" s="164"/>
      <c r="UMG46" s="161"/>
      <c r="UMH46" s="164"/>
      <c r="UMI46" s="161"/>
      <c r="UMJ46" s="164"/>
      <c r="UMK46" s="161"/>
      <c r="UML46" s="164"/>
      <c r="UMM46" s="161"/>
      <c r="UMN46" s="164"/>
      <c r="UMO46" s="161"/>
      <c r="UMP46" s="164"/>
      <c r="UMQ46" s="161"/>
      <c r="UMR46" s="164"/>
      <c r="UMS46" s="161"/>
      <c r="UMT46" s="164"/>
      <c r="UMU46" s="161"/>
      <c r="UMV46" s="164"/>
      <c r="UMW46" s="161"/>
      <c r="UMX46" s="164"/>
      <c r="UMY46" s="161"/>
      <c r="UMZ46" s="164"/>
      <c r="UNA46" s="161"/>
      <c r="UNB46" s="164"/>
      <c r="UNC46" s="161"/>
      <c r="UND46" s="164"/>
      <c r="UNE46" s="161"/>
      <c r="UNF46" s="164"/>
      <c r="UNG46" s="161"/>
      <c r="UNH46" s="164"/>
      <c r="UNI46" s="161"/>
      <c r="UNJ46" s="164"/>
      <c r="UNK46" s="161"/>
      <c r="UNL46" s="164"/>
      <c r="UNM46" s="161"/>
      <c r="UNN46" s="164"/>
      <c r="UNO46" s="161"/>
      <c r="UNP46" s="164"/>
      <c r="UNQ46" s="161"/>
      <c r="UNR46" s="164"/>
      <c r="UNS46" s="161"/>
      <c r="UNT46" s="164"/>
      <c r="UNU46" s="161"/>
      <c r="UNV46" s="164"/>
      <c r="UNW46" s="161"/>
      <c r="UNX46" s="164"/>
      <c r="UNY46" s="161"/>
      <c r="UNZ46" s="164"/>
      <c r="UOA46" s="161"/>
      <c r="UOB46" s="164"/>
      <c r="UOC46" s="161"/>
      <c r="UOD46" s="164"/>
      <c r="UOE46" s="161"/>
      <c r="UOF46" s="164"/>
      <c r="UOG46" s="161"/>
      <c r="UOH46" s="164"/>
      <c r="UOI46" s="161"/>
      <c r="UOJ46" s="164"/>
      <c r="UOK46" s="161"/>
      <c r="UOL46" s="164"/>
      <c r="UOM46" s="161"/>
      <c r="UON46" s="164"/>
      <c r="UOO46" s="161"/>
      <c r="UOP46" s="164"/>
      <c r="UOQ46" s="161"/>
      <c r="UOR46" s="164"/>
      <c r="UOS46" s="161"/>
      <c r="UOT46" s="164"/>
      <c r="UOU46" s="161"/>
      <c r="UOV46" s="164"/>
      <c r="UOW46" s="161"/>
      <c r="UOX46" s="164"/>
      <c r="UOY46" s="161"/>
      <c r="UOZ46" s="164"/>
      <c r="UPA46" s="161"/>
      <c r="UPB46" s="164"/>
      <c r="UPC46" s="161"/>
      <c r="UPD46" s="164"/>
      <c r="UPE46" s="161"/>
      <c r="UPF46" s="164"/>
      <c r="UPG46" s="161"/>
      <c r="UPH46" s="164"/>
      <c r="UPI46" s="161"/>
      <c r="UPJ46" s="164"/>
      <c r="UPK46" s="161"/>
      <c r="UPL46" s="164"/>
      <c r="UPM46" s="161"/>
      <c r="UPN46" s="164"/>
      <c r="UPO46" s="161"/>
      <c r="UPP46" s="164"/>
      <c r="UPQ46" s="161"/>
      <c r="UPR46" s="164"/>
      <c r="UPS46" s="161"/>
      <c r="UPT46" s="164"/>
      <c r="UPU46" s="161"/>
      <c r="UPV46" s="164"/>
      <c r="UPW46" s="161"/>
      <c r="UPX46" s="164"/>
      <c r="UPY46" s="161"/>
      <c r="UPZ46" s="164"/>
      <c r="UQA46" s="161"/>
      <c r="UQB46" s="164"/>
      <c r="UQC46" s="161"/>
      <c r="UQD46" s="164"/>
      <c r="UQE46" s="161"/>
      <c r="UQF46" s="164"/>
      <c r="UQG46" s="161"/>
      <c r="UQH46" s="164"/>
      <c r="UQI46" s="161"/>
      <c r="UQJ46" s="164"/>
      <c r="UQK46" s="161"/>
      <c r="UQL46" s="164"/>
      <c r="UQM46" s="161"/>
      <c r="UQN46" s="164"/>
      <c r="UQO46" s="161"/>
      <c r="UQP46" s="164"/>
      <c r="UQQ46" s="161"/>
      <c r="UQR46" s="164"/>
      <c r="UQS46" s="161"/>
      <c r="UQT46" s="164"/>
      <c r="UQU46" s="161"/>
      <c r="UQV46" s="164"/>
      <c r="UQW46" s="161"/>
      <c r="UQX46" s="164"/>
      <c r="UQY46" s="161"/>
      <c r="UQZ46" s="164"/>
      <c r="URA46" s="161"/>
      <c r="URB46" s="164"/>
      <c r="URC46" s="161"/>
      <c r="URD46" s="164"/>
      <c r="URE46" s="161"/>
      <c r="URF46" s="164"/>
      <c r="URG46" s="161"/>
      <c r="URH46" s="164"/>
      <c r="URI46" s="161"/>
      <c r="URJ46" s="164"/>
      <c r="URK46" s="161"/>
      <c r="URL46" s="164"/>
      <c r="URM46" s="161"/>
      <c r="URN46" s="164"/>
      <c r="URO46" s="161"/>
      <c r="URP46" s="164"/>
      <c r="URQ46" s="161"/>
      <c r="URR46" s="164"/>
      <c r="URS46" s="161"/>
      <c r="URT46" s="164"/>
      <c r="URU46" s="161"/>
      <c r="URV46" s="164"/>
      <c r="URW46" s="161"/>
      <c r="URX46" s="164"/>
      <c r="URY46" s="161"/>
      <c r="URZ46" s="164"/>
      <c r="USA46" s="161"/>
      <c r="USB46" s="164"/>
      <c r="USC46" s="161"/>
      <c r="USD46" s="164"/>
      <c r="USE46" s="161"/>
      <c r="USF46" s="164"/>
      <c r="USG46" s="161"/>
      <c r="USH46" s="164"/>
      <c r="USI46" s="161"/>
      <c r="USJ46" s="164"/>
      <c r="USK46" s="161"/>
      <c r="USL46" s="164"/>
      <c r="USM46" s="161"/>
      <c r="USN46" s="164"/>
      <c r="USO46" s="161"/>
      <c r="USP46" s="164"/>
      <c r="USQ46" s="161"/>
      <c r="USR46" s="164"/>
      <c r="USS46" s="161"/>
      <c r="UST46" s="164"/>
      <c r="USU46" s="161"/>
      <c r="USV46" s="164"/>
      <c r="USW46" s="161"/>
      <c r="USX46" s="164"/>
      <c r="USY46" s="161"/>
      <c r="USZ46" s="164"/>
      <c r="UTA46" s="161"/>
      <c r="UTB46" s="164"/>
      <c r="UTC46" s="161"/>
      <c r="UTD46" s="164"/>
      <c r="UTE46" s="161"/>
      <c r="UTF46" s="164"/>
      <c r="UTG46" s="161"/>
      <c r="UTH46" s="164"/>
      <c r="UTI46" s="161"/>
      <c r="UTJ46" s="164"/>
      <c r="UTK46" s="161"/>
      <c r="UTL46" s="164"/>
      <c r="UTM46" s="161"/>
      <c r="UTN46" s="164"/>
      <c r="UTO46" s="161"/>
      <c r="UTP46" s="164"/>
      <c r="UTQ46" s="161"/>
      <c r="UTR46" s="164"/>
      <c r="UTS46" s="161"/>
      <c r="UTT46" s="164"/>
      <c r="UTU46" s="161"/>
      <c r="UTV46" s="164"/>
      <c r="UTW46" s="161"/>
      <c r="UTX46" s="164"/>
      <c r="UTY46" s="161"/>
      <c r="UTZ46" s="164"/>
      <c r="UUA46" s="161"/>
      <c r="UUB46" s="164"/>
      <c r="UUC46" s="161"/>
      <c r="UUD46" s="164"/>
      <c r="UUE46" s="161"/>
      <c r="UUF46" s="164"/>
      <c r="UUG46" s="161"/>
      <c r="UUH46" s="164"/>
      <c r="UUI46" s="161"/>
      <c r="UUJ46" s="164"/>
      <c r="UUK46" s="161"/>
      <c r="UUL46" s="164"/>
      <c r="UUM46" s="161"/>
      <c r="UUN46" s="164"/>
      <c r="UUO46" s="161"/>
      <c r="UUP46" s="164"/>
      <c r="UUQ46" s="161"/>
      <c r="UUR46" s="164"/>
      <c r="UUS46" s="161"/>
      <c r="UUT46" s="164"/>
      <c r="UUU46" s="161"/>
      <c r="UUV46" s="164"/>
      <c r="UUW46" s="161"/>
      <c r="UUX46" s="164"/>
      <c r="UUY46" s="161"/>
      <c r="UUZ46" s="164"/>
      <c r="UVA46" s="161"/>
      <c r="UVB46" s="164"/>
      <c r="UVC46" s="161"/>
      <c r="UVD46" s="164"/>
      <c r="UVE46" s="161"/>
      <c r="UVF46" s="164"/>
      <c r="UVG46" s="161"/>
      <c r="UVH46" s="164"/>
      <c r="UVI46" s="161"/>
      <c r="UVJ46" s="164"/>
      <c r="UVK46" s="161"/>
      <c r="UVL46" s="164"/>
      <c r="UVM46" s="161"/>
      <c r="UVN46" s="164"/>
      <c r="UVO46" s="161"/>
      <c r="UVP46" s="164"/>
      <c r="UVQ46" s="161"/>
      <c r="UVR46" s="164"/>
      <c r="UVS46" s="161"/>
      <c r="UVT46" s="164"/>
      <c r="UVU46" s="161"/>
      <c r="UVV46" s="164"/>
      <c r="UVW46" s="161"/>
      <c r="UVX46" s="164"/>
      <c r="UVY46" s="161"/>
      <c r="UVZ46" s="164"/>
      <c r="UWA46" s="161"/>
      <c r="UWB46" s="164"/>
      <c r="UWC46" s="161"/>
      <c r="UWD46" s="164"/>
      <c r="UWE46" s="161"/>
      <c r="UWF46" s="164"/>
      <c r="UWG46" s="161"/>
      <c r="UWH46" s="164"/>
      <c r="UWI46" s="161"/>
      <c r="UWJ46" s="164"/>
      <c r="UWK46" s="161"/>
      <c r="UWL46" s="164"/>
      <c r="UWM46" s="161"/>
      <c r="UWN46" s="164"/>
      <c r="UWO46" s="161"/>
      <c r="UWP46" s="164"/>
      <c r="UWQ46" s="161"/>
      <c r="UWR46" s="164"/>
      <c r="UWS46" s="161"/>
      <c r="UWT46" s="164"/>
      <c r="UWU46" s="161"/>
      <c r="UWV46" s="164"/>
      <c r="UWW46" s="161"/>
      <c r="UWX46" s="164"/>
      <c r="UWY46" s="161"/>
      <c r="UWZ46" s="164"/>
      <c r="UXA46" s="161"/>
      <c r="UXB46" s="164"/>
      <c r="UXC46" s="161"/>
      <c r="UXD46" s="164"/>
      <c r="UXE46" s="161"/>
      <c r="UXF46" s="164"/>
      <c r="UXG46" s="161"/>
      <c r="UXH46" s="164"/>
      <c r="UXI46" s="161"/>
      <c r="UXJ46" s="164"/>
      <c r="UXK46" s="161"/>
      <c r="UXL46" s="164"/>
      <c r="UXM46" s="161"/>
      <c r="UXN46" s="164"/>
      <c r="UXO46" s="161"/>
      <c r="UXP46" s="164"/>
      <c r="UXQ46" s="161"/>
      <c r="UXR46" s="164"/>
      <c r="UXS46" s="161"/>
      <c r="UXT46" s="164"/>
      <c r="UXU46" s="161"/>
      <c r="UXV46" s="164"/>
      <c r="UXW46" s="161"/>
      <c r="UXX46" s="164"/>
      <c r="UXY46" s="161"/>
      <c r="UXZ46" s="164"/>
      <c r="UYA46" s="161"/>
      <c r="UYB46" s="164"/>
      <c r="UYC46" s="161"/>
      <c r="UYD46" s="164"/>
      <c r="UYE46" s="161"/>
      <c r="UYF46" s="164"/>
      <c r="UYG46" s="161"/>
      <c r="UYH46" s="164"/>
      <c r="UYI46" s="161"/>
      <c r="UYJ46" s="164"/>
      <c r="UYK46" s="161"/>
      <c r="UYL46" s="164"/>
      <c r="UYM46" s="161"/>
      <c r="UYN46" s="164"/>
      <c r="UYO46" s="161"/>
      <c r="UYP46" s="164"/>
      <c r="UYQ46" s="161"/>
      <c r="UYR46" s="164"/>
      <c r="UYS46" s="161"/>
      <c r="UYT46" s="164"/>
      <c r="UYU46" s="161"/>
      <c r="UYV46" s="164"/>
      <c r="UYW46" s="161"/>
      <c r="UYX46" s="164"/>
      <c r="UYY46" s="161"/>
      <c r="UYZ46" s="164"/>
      <c r="UZA46" s="161"/>
      <c r="UZB46" s="164"/>
      <c r="UZC46" s="161"/>
      <c r="UZD46" s="164"/>
      <c r="UZE46" s="161"/>
      <c r="UZF46" s="164"/>
      <c r="UZG46" s="161"/>
      <c r="UZH46" s="164"/>
      <c r="UZI46" s="161"/>
      <c r="UZJ46" s="164"/>
      <c r="UZK46" s="161"/>
      <c r="UZL46" s="164"/>
      <c r="UZM46" s="161"/>
      <c r="UZN46" s="164"/>
      <c r="UZO46" s="161"/>
      <c r="UZP46" s="164"/>
      <c r="UZQ46" s="161"/>
      <c r="UZR46" s="164"/>
      <c r="UZS46" s="161"/>
      <c r="UZT46" s="164"/>
      <c r="UZU46" s="161"/>
      <c r="UZV46" s="164"/>
      <c r="UZW46" s="161"/>
      <c r="UZX46" s="164"/>
      <c r="UZY46" s="161"/>
      <c r="UZZ46" s="164"/>
      <c r="VAA46" s="161"/>
      <c r="VAB46" s="164"/>
      <c r="VAC46" s="161"/>
      <c r="VAD46" s="164"/>
      <c r="VAE46" s="161"/>
      <c r="VAF46" s="164"/>
      <c r="VAG46" s="161"/>
      <c r="VAH46" s="164"/>
      <c r="VAI46" s="161"/>
      <c r="VAJ46" s="164"/>
      <c r="VAK46" s="161"/>
      <c r="VAL46" s="164"/>
      <c r="VAM46" s="161"/>
      <c r="VAN46" s="164"/>
      <c r="VAO46" s="161"/>
      <c r="VAP46" s="164"/>
      <c r="VAQ46" s="161"/>
      <c r="VAR46" s="164"/>
      <c r="VAS46" s="161"/>
      <c r="VAT46" s="164"/>
      <c r="VAU46" s="161"/>
      <c r="VAV46" s="164"/>
      <c r="VAW46" s="161"/>
      <c r="VAX46" s="164"/>
      <c r="VAY46" s="161"/>
      <c r="VAZ46" s="164"/>
      <c r="VBA46" s="161"/>
      <c r="VBB46" s="164"/>
      <c r="VBC46" s="161"/>
      <c r="VBD46" s="164"/>
      <c r="VBE46" s="161"/>
      <c r="VBF46" s="164"/>
      <c r="VBG46" s="161"/>
      <c r="VBH46" s="164"/>
      <c r="VBI46" s="161"/>
      <c r="VBJ46" s="164"/>
      <c r="VBK46" s="161"/>
      <c r="VBL46" s="164"/>
      <c r="VBM46" s="161"/>
      <c r="VBN46" s="164"/>
      <c r="VBO46" s="161"/>
      <c r="VBP46" s="164"/>
      <c r="VBQ46" s="161"/>
      <c r="VBR46" s="164"/>
      <c r="VBS46" s="161"/>
      <c r="VBT46" s="164"/>
      <c r="VBU46" s="161"/>
      <c r="VBV46" s="164"/>
      <c r="VBW46" s="161"/>
      <c r="VBX46" s="164"/>
      <c r="VBY46" s="161"/>
      <c r="VBZ46" s="164"/>
      <c r="VCA46" s="161"/>
      <c r="VCB46" s="164"/>
      <c r="VCC46" s="161"/>
      <c r="VCD46" s="164"/>
      <c r="VCE46" s="161"/>
      <c r="VCF46" s="164"/>
      <c r="VCG46" s="161"/>
      <c r="VCH46" s="164"/>
      <c r="VCI46" s="161"/>
      <c r="VCJ46" s="164"/>
      <c r="VCK46" s="161"/>
      <c r="VCL46" s="164"/>
      <c r="VCM46" s="161"/>
      <c r="VCN46" s="164"/>
      <c r="VCO46" s="161"/>
      <c r="VCP46" s="164"/>
      <c r="VCQ46" s="161"/>
      <c r="VCR46" s="164"/>
      <c r="VCS46" s="161"/>
      <c r="VCT46" s="164"/>
      <c r="VCU46" s="161"/>
      <c r="VCV46" s="164"/>
      <c r="VCW46" s="161"/>
      <c r="VCX46" s="164"/>
      <c r="VCY46" s="161"/>
      <c r="VCZ46" s="164"/>
      <c r="VDA46" s="161"/>
      <c r="VDB46" s="164"/>
      <c r="VDC46" s="161"/>
      <c r="VDD46" s="164"/>
      <c r="VDE46" s="161"/>
      <c r="VDF46" s="164"/>
      <c r="VDG46" s="161"/>
      <c r="VDH46" s="164"/>
      <c r="VDI46" s="161"/>
      <c r="VDJ46" s="164"/>
      <c r="VDK46" s="161"/>
      <c r="VDL46" s="164"/>
      <c r="VDM46" s="161"/>
      <c r="VDN46" s="164"/>
      <c r="VDO46" s="161"/>
      <c r="VDP46" s="164"/>
      <c r="VDQ46" s="161"/>
      <c r="VDR46" s="164"/>
      <c r="VDS46" s="161"/>
      <c r="VDT46" s="164"/>
      <c r="VDU46" s="161"/>
      <c r="VDV46" s="164"/>
      <c r="VDW46" s="161"/>
      <c r="VDX46" s="164"/>
      <c r="VDY46" s="161"/>
      <c r="VDZ46" s="164"/>
      <c r="VEA46" s="161"/>
      <c r="VEB46" s="164"/>
      <c r="VEC46" s="161"/>
      <c r="VED46" s="164"/>
      <c r="VEE46" s="161"/>
      <c r="VEF46" s="164"/>
      <c r="VEG46" s="161"/>
      <c r="VEH46" s="164"/>
      <c r="VEI46" s="161"/>
      <c r="VEJ46" s="164"/>
      <c r="VEK46" s="161"/>
      <c r="VEL46" s="164"/>
      <c r="VEM46" s="161"/>
      <c r="VEN46" s="164"/>
      <c r="VEO46" s="161"/>
      <c r="VEP46" s="164"/>
      <c r="VEQ46" s="161"/>
      <c r="VER46" s="164"/>
      <c r="VES46" s="161"/>
      <c r="VET46" s="164"/>
      <c r="VEU46" s="161"/>
      <c r="VEV46" s="164"/>
      <c r="VEW46" s="161"/>
      <c r="VEX46" s="164"/>
      <c r="VEY46" s="161"/>
      <c r="VEZ46" s="164"/>
      <c r="VFA46" s="161"/>
      <c r="VFB46" s="164"/>
      <c r="VFC46" s="161"/>
      <c r="VFD46" s="164"/>
      <c r="VFE46" s="161"/>
      <c r="VFF46" s="164"/>
      <c r="VFG46" s="161"/>
      <c r="VFH46" s="164"/>
      <c r="VFI46" s="161"/>
      <c r="VFJ46" s="164"/>
      <c r="VFK46" s="161"/>
      <c r="VFL46" s="164"/>
      <c r="VFM46" s="161"/>
      <c r="VFN46" s="164"/>
      <c r="VFO46" s="161"/>
      <c r="VFP46" s="164"/>
      <c r="VFQ46" s="161"/>
      <c r="VFR46" s="164"/>
      <c r="VFS46" s="161"/>
      <c r="VFT46" s="164"/>
      <c r="VFU46" s="161"/>
      <c r="VFV46" s="164"/>
      <c r="VFW46" s="161"/>
      <c r="VFX46" s="164"/>
      <c r="VFY46" s="161"/>
      <c r="VFZ46" s="164"/>
      <c r="VGA46" s="161"/>
      <c r="VGB46" s="164"/>
      <c r="VGC46" s="161"/>
      <c r="VGD46" s="164"/>
      <c r="VGE46" s="161"/>
      <c r="VGF46" s="164"/>
      <c r="VGG46" s="161"/>
      <c r="VGH46" s="164"/>
      <c r="VGI46" s="161"/>
      <c r="VGJ46" s="164"/>
      <c r="VGK46" s="161"/>
      <c r="VGL46" s="164"/>
      <c r="VGM46" s="161"/>
      <c r="VGN46" s="164"/>
      <c r="VGO46" s="161"/>
      <c r="VGP46" s="164"/>
      <c r="VGQ46" s="161"/>
      <c r="VGR46" s="164"/>
      <c r="VGS46" s="161"/>
      <c r="VGT46" s="164"/>
      <c r="VGU46" s="161"/>
      <c r="VGV46" s="164"/>
      <c r="VGW46" s="161"/>
      <c r="VGX46" s="164"/>
      <c r="VGY46" s="161"/>
      <c r="VGZ46" s="164"/>
      <c r="VHA46" s="161"/>
      <c r="VHB46" s="164"/>
      <c r="VHC46" s="161"/>
      <c r="VHD46" s="164"/>
      <c r="VHE46" s="161"/>
      <c r="VHF46" s="164"/>
      <c r="VHG46" s="161"/>
      <c r="VHH46" s="164"/>
      <c r="VHI46" s="161"/>
      <c r="VHJ46" s="164"/>
      <c r="VHK46" s="161"/>
      <c r="VHL46" s="164"/>
      <c r="VHM46" s="161"/>
      <c r="VHN46" s="164"/>
      <c r="VHO46" s="161"/>
      <c r="VHP46" s="164"/>
      <c r="VHQ46" s="161"/>
      <c r="VHR46" s="164"/>
      <c r="VHS46" s="161"/>
      <c r="VHT46" s="164"/>
      <c r="VHU46" s="161"/>
      <c r="VHV46" s="164"/>
      <c r="VHW46" s="161"/>
      <c r="VHX46" s="164"/>
      <c r="VHY46" s="161"/>
      <c r="VHZ46" s="164"/>
      <c r="VIA46" s="161"/>
      <c r="VIB46" s="164"/>
      <c r="VIC46" s="161"/>
      <c r="VID46" s="164"/>
      <c r="VIE46" s="161"/>
      <c r="VIF46" s="164"/>
      <c r="VIG46" s="161"/>
      <c r="VIH46" s="164"/>
      <c r="VII46" s="161"/>
      <c r="VIJ46" s="164"/>
      <c r="VIK46" s="161"/>
      <c r="VIL46" s="164"/>
      <c r="VIM46" s="161"/>
      <c r="VIN46" s="164"/>
      <c r="VIO46" s="161"/>
      <c r="VIP46" s="164"/>
      <c r="VIQ46" s="161"/>
      <c r="VIR46" s="164"/>
      <c r="VIS46" s="161"/>
      <c r="VIT46" s="164"/>
      <c r="VIU46" s="161"/>
      <c r="VIV46" s="164"/>
      <c r="VIW46" s="161"/>
      <c r="VIX46" s="164"/>
      <c r="VIY46" s="161"/>
      <c r="VIZ46" s="164"/>
      <c r="VJA46" s="161"/>
      <c r="VJB46" s="164"/>
      <c r="VJC46" s="161"/>
      <c r="VJD46" s="164"/>
      <c r="VJE46" s="161"/>
      <c r="VJF46" s="164"/>
      <c r="VJG46" s="161"/>
      <c r="VJH46" s="164"/>
      <c r="VJI46" s="161"/>
      <c r="VJJ46" s="164"/>
      <c r="VJK46" s="161"/>
      <c r="VJL46" s="164"/>
      <c r="VJM46" s="161"/>
      <c r="VJN46" s="164"/>
      <c r="VJO46" s="161"/>
      <c r="VJP46" s="164"/>
      <c r="VJQ46" s="161"/>
      <c r="VJR46" s="164"/>
      <c r="VJS46" s="161"/>
      <c r="VJT46" s="164"/>
      <c r="VJU46" s="161"/>
      <c r="VJV46" s="164"/>
      <c r="VJW46" s="161"/>
      <c r="VJX46" s="164"/>
      <c r="VJY46" s="161"/>
      <c r="VJZ46" s="164"/>
      <c r="VKA46" s="161"/>
      <c r="VKB46" s="164"/>
      <c r="VKC46" s="161"/>
      <c r="VKD46" s="164"/>
      <c r="VKE46" s="161"/>
      <c r="VKF46" s="164"/>
      <c r="VKG46" s="161"/>
      <c r="VKH46" s="164"/>
      <c r="VKI46" s="161"/>
      <c r="VKJ46" s="164"/>
      <c r="VKK46" s="161"/>
      <c r="VKL46" s="164"/>
      <c r="VKM46" s="161"/>
      <c r="VKN46" s="164"/>
      <c r="VKO46" s="161"/>
      <c r="VKP46" s="164"/>
      <c r="VKQ46" s="161"/>
      <c r="VKR46" s="164"/>
      <c r="VKS46" s="161"/>
      <c r="VKT46" s="164"/>
      <c r="VKU46" s="161"/>
      <c r="VKV46" s="164"/>
      <c r="VKW46" s="161"/>
      <c r="VKX46" s="164"/>
      <c r="VKY46" s="161"/>
      <c r="VKZ46" s="164"/>
      <c r="VLA46" s="161"/>
      <c r="VLB46" s="164"/>
      <c r="VLC46" s="161"/>
      <c r="VLD46" s="164"/>
      <c r="VLE46" s="161"/>
      <c r="VLF46" s="164"/>
      <c r="VLG46" s="161"/>
      <c r="VLH46" s="164"/>
      <c r="VLI46" s="161"/>
      <c r="VLJ46" s="164"/>
      <c r="VLK46" s="161"/>
      <c r="VLL46" s="164"/>
      <c r="VLM46" s="161"/>
      <c r="VLN46" s="164"/>
      <c r="VLO46" s="161"/>
      <c r="VLP46" s="164"/>
      <c r="VLQ46" s="161"/>
      <c r="VLR46" s="164"/>
      <c r="VLS46" s="161"/>
      <c r="VLT46" s="164"/>
      <c r="VLU46" s="161"/>
      <c r="VLV46" s="164"/>
      <c r="VLW46" s="161"/>
      <c r="VLX46" s="164"/>
      <c r="VLY46" s="161"/>
      <c r="VLZ46" s="164"/>
      <c r="VMA46" s="161"/>
      <c r="VMB46" s="164"/>
      <c r="VMC46" s="161"/>
      <c r="VMD46" s="164"/>
      <c r="VME46" s="161"/>
      <c r="VMF46" s="164"/>
      <c r="VMG46" s="161"/>
      <c r="VMH46" s="164"/>
      <c r="VMI46" s="161"/>
      <c r="VMJ46" s="164"/>
      <c r="VMK46" s="161"/>
      <c r="VML46" s="164"/>
      <c r="VMM46" s="161"/>
      <c r="VMN46" s="164"/>
      <c r="VMO46" s="161"/>
      <c r="VMP46" s="164"/>
      <c r="VMQ46" s="161"/>
      <c r="VMR46" s="164"/>
      <c r="VMS46" s="161"/>
      <c r="VMT46" s="164"/>
      <c r="VMU46" s="161"/>
      <c r="VMV46" s="164"/>
      <c r="VMW46" s="161"/>
      <c r="VMX46" s="164"/>
      <c r="VMY46" s="161"/>
      <c r="VMZ46" s="164"/>
      <c r="VNA46" s="161"/>
      <c r="VNB46" s="164"/>
      <c r="VNC46" s="161"/>
      <c r="VND46" s="164"/>
      <c r="VNE46" s="161"/>
      <c r="VNF46" s="164"/>
      <c r="VNG46" s="161"/>
      <c r="VNH46" s="164"/>
      <c r="VNI46" s="161"/>
      <c r="VNJ46" s="164"/>
      <c r="VNK46" s="161"/>
      <c r="VNL46" s="164"/>
      <c r="VNM46" s="161"/>
      <c r="VNN46" s="164"/>
      <c r="VNO46" s="161"/>
      <c r="VNP46" s="164"/>
      <c r="VNQ46" s="161"/>
      <c r="VNR46" s="164"/>
      <c r="VNS46" s="161"/>
      <c r="VNT46" s="164"/>
      <c r="VNU46" s="161"/>
      <c r="VNV46" s="164"/>
      <c r="VNW46" s="161"/>
      <c r="VNX46" s="164"/>
      <c r="VNY46" s="161"/>
      <c r="VNZ46" s="164"/>
      <c r="VOA46" s="161"/>
      <c r="VOB46" s="164"/>
      <c r="VOC46" s="161"/>
      <c r="VOD46" s="164"/>
      <c r="VOE46" s="161"/>
      <c r="VOF46" s="164"/>
      <c r="VOG46" s="161"/>
      <c r="VOH46" s="164"/>
      <c r="VOI46" s="161"/>
      <c r="VOJ46" s="164"/>
      <c r="VOK46" s="161"/>
      <c r="VOL46" s="164"/>
      <c r="VOM46" s="161"/>
      <c r="VON46" s="164"/>
      <c r="VOO46" s="161"/>
      <c r="VOP46" s="164"/>
      <c r="VOQ46" s="161"/>
      <c r="VOR46" s="164"/>
      <c r="VOS46" s="161"/>
      <c r="VOT46" s="164"/>
      <c r="VOU46" s="161"/>
      <c r="VOV46" s="164"/>
      <c r="VOW46" s="161"/>
      <c r="VOX46" s="164"/>
      <c r="VOY46" s="161"/>
      <c r="VOZ46" s="164"/>
      <c r="VPA46" s="161"/>
      <c r="VPB46" s="164"/>
      <c r="VPC46" s="161"/>
      <c r="VPD46" s="164"/>
      <c r="VPE46" s="161"/>
      <c r="VPF46" s="164"/>
      <c r="VPG46" s="161"/>
      <c r="VPH46" s="164"/>
      <c r="VPI46" s="161"/>
      <c r="VPJ46" s="164"/>
      <c r="VPK46" s="161"/>
      <c r="VPL46" s="164"/>
      <c r="VPM46" s="161"/>
      <c r="VPN46" s="164"/>
      <c r="VPO46" s="161"/>
      <c r="VPP46" s="164"/>
      <c r="VPQ46" s="161"/>
      <c r="VPR46" s="164"/>
      <c r="VPS46" s="161"/>
      <c r="VPT46" s="164"/>
      <c r="VPU46" s="161"/>
      <c r="VPV46" s="164"/>
      <c r="VPW46" s="161"/>
      <c r="VPX46" s="164"/>
      <c r="VPY46" s="161"/>
      <c r="VPZ46" s="164"/>
      <c r="VQA46" s="161"/>
      <c r="VQB46" s="164"/>
      <c r="VQC46" s="161"/>
      <c r="VQD46" s="164"/>
      <c r="VQE46" s="161"/>
      <c r="VQF46" s="164"/>
      <c r="VQG46" s="161"/>
      <c r="VQH46" s="164"/>
      <c r="VQI46" s="161"/>
      <c r="VQJ46" s="164"/>
      <c r="VQK46" s="161"/>
      <c r="VQL46" s="164"/>
      <c r="VQM46" s="161"/>
      <c r="VQN46" s="164"/>
      <c r="VQO46" s="161"/>
      <c r="VQP46" s="164"/>
      <c r="VQQ46" s="161"/>
      <c r="VQR46" s="164"/>
      <c r="VQS46" s="161"/>
      <c r="VQT46" s="164"/>
      <c r="VQU46" s="161"/>
      <c r="VQV46" s="164"/>
      <c r="VQW46" s="161"/>
      <c r="VQX46" s="164"/>
      <c r="VQY46" s="161"/>
      <c r="VQZ46" s="164"/>
      <c r="VRA46" s="161"/>
      <c r="VRB46" s="164"/>
      <c r="VRC46" s="161"/>
      <c r="VRD46" s="164"/>
      <c r="VRE46" s="161"/>
      <c r="VRF46" s="164"/>
      <c r="VRG46" s="161"/>
      <c r="VRH46" s="164"/>
      <c r="VRI46" s="161"/>
      <c r="VRJ46" s="164"/>
      <c r="VRK46" s="161"/>
      <c r="VRL46" s="164"/>
      <c r="VRM46" s="161"/>
      <c r="VRN46" s="164"/>
      <c r="VRO46" s="161"/>
      <c r="VRP46" s="164"/>
      <c r="VRQ46" s="161"/>
      <c r="VRR46" s="164"/>
      <c r="VRS46" s="161"/>
      <c r="VRT46" s="164"/>
      <c r="VRU46" s="161"/>
      <c r="VRV46" s="164"/>
      <c r="VRW46" s="161"/>
      <c r="VRX46" s="164"/>
      <c r="VRY46" s="161"/>
      <c r="VRZ46" s="164"/>
      <c r="VSA46" s="161"/>
      <c r="VSB46" s="164"/>
      <c r="VSC46" s="161"/>
      <c r="VSD46" s="164"/>
      <c r="VSE46" s="161"/>
      <c r="VSF46" s="164"/>
      <c r="VSG46" s="161"/>
      <c r="VSH46" s="164"/>
      <c r="VSI46" s="161"/>
      <c r="VSJ46" s="164"/>
      <c r="VSK46" s="161"/>
      <c r="VSL46" s="164"/>
      <c r="VSM46" s="161"/>
      <c r="VSN46" s="164"/>
      <c r="VSO46" s="161"/>
      <c r="VSP46" s="164"/>
      <c r="VSQ46" s="161"/>
      <c r="VSR46" s="164"/>
      <c r="VSS46" s="161"/>
      <c r="VST46" s="164"/>
      <c r="VSU46" s="161"/>
      <c r="VSV46" s="164"/>
      <c r="VSW46" s="161"/>
      <c r="VSX46" s="164"/>
      <c r="VSY46" s="161"/>
      <c r="VSZ46" s="164"/>
      <c r="VTA46" s="161"/>
      <c r="VTB46" s="164"/>
      <c r="VTC46" s="161"/>
      <c r="VTD46" s="164"/>
      <c r="VTE46" s="161"/>
      <c r="VTF46" s="164"/>
      <c r="VTG46" s="161"/>
      <c r="VTH46" s="164"/>
      <c r="VTI46" s="161"/>
      <c r="VTJ46" s="164"/>
      <c r="VTK46" s="161"/>
      <c r="VTL46" s="164"/>
      <c r="VTM46" s="161"/>
      <c r="VTN46" s="164"/>
      <c r="VTO46" s="161"/>
      <c r="VTP46" s="164"/>
      <c r="VTQ46" s="161"/>
      <c r="VTR46" s="164"/>
      <c r="VTS46" s="161"/>
      <c r="VTT46" s="164"/>
      <c r="VTU46" s="161"/>
      <c r="VTV46" s="164"/>
      <c r="VTW46" s="161"/>
      <c r="VTX46" s="164"/>
      <c r="VTY46" s="161"/>
      <c r="VTZ46" s="164"/>
      <c r="VUA46" s="161"/>
      <c r="VUB46" s="164"/>
      <c r="VUC46" s="161"/>
      <c r="VUD46" s="164"/>
      <c r="VUE46" s="161"/>
      <c r="VUF46" s="164"/>
      <c r="VUG46" s="161"/>
      <c r="VUH46" s="164"/>
      <c r="VUI46" s="161"/>
      <c r="VUJ46" s="164"/>
      <c r="VUK46" s="161"/>
      <c r="VUL46" s="164"/>
      <c r="VUM46" s="161"/>
      <c r="VUN46" s="164"/>
      <c r="VUO46" s="161"/>
      <c r="VUP46" s="164"/>
      <c r="VUQ46" s="161"/>
      <c r="VUR46" s="164"/>
      <c r="VUS46" s="161"/>
      <c r="VUT46" s="164"/>
      <c r="VUU46" s="161"/>
      <c r="VUV46" s="164"/>
      <c r="VUW46" s="161"/>
      <c r="VUX46" s="164"/>
      <c r="VUY46" s="161"/>
      <c r="VUZ46" s="164"/>
      <c r="VVA46" s="161"/>
      <c r="VVB46" s="164"/>
      <c r="VVC46" s="161"/>
      <c r="VVD46" s="164"/>
      <c r="VVE46" s="161"/>
      <c r="VVF46" s="164"/>
      <c r="VVG46" s="161"/>
      <c r="VVH46" s="164"/>
      <c r="VVI46" s="161"/>
      <c r="VVJ46" s="164"/>
      <c r="VVK46" s="161"/>
      <c r="VVL46" s="164"/>
      <c r="VVM46" s="161"/>
      <c r="VVN46" s="164"/>
      <c r="VVO46" s="161"/>
      <c r="VVP46" s="164"/>
      <c r="VVQ46" s="161"/>
      <c r="VVR46" s="164"/>
      <c r="VVS46" s="161"/>
      <c r="VVT46" s="164"/>
      <c r="VVU46" s="161"/>
      <c r="VVV46" s="164"/>
      <c r="VVW46" s="161"/>
      <c r="VVX46" s="164"/>
      <c r="VVY46" s="161"/>
      <c r="VVZ46" s="164"/>
      <c r="VWA46" s="161"/>
      <c r="VWB46" s="164"/>
      <c r="VWC46" s="161"/>
      <c r="VWD46" s="164"/>
      <c r="VWE46" s="161"/>
      <c r="VWF46" s="164"/>
      <c r="VWG46" s="161"/>
      <c r="VWH46" s="164"/>
      <c r="VWI46" s="161"/>
      <c r="VWJ46" s="164"/>
      <c r="VWK46" s="161"/>
      <c r="VWL46" s="164"/>
      <c r="VWM46" s="161"/>
      <c r="VWN46" s="164"/>
      <c r="VWO46" s="161"/>
      <c r="VWP46" s="164"/>
      <c r="VWQ46" s="161"/>
      <c r="VWR46" s="164"/>
      <c r="VWS46" s="161"/>
      <c r="VWT46" s="164"/>
      <c r="VWU46" s="161"/>
      <c r="VWV46" s="164"/>
      <c r="VWW46" s="161"/>
      <c r="VWX46" s="164"/>
      <c r="VWY46" s="161"/>
      <c r="VWZ46" s="164"/>
      <c r="VXA46" s="161"/>
      <c r="VXB46" s="164"/>
      <c r="VXC46" s="161"/>
      <c r="VXD46" s="164"/>
      <c r="VXE46" s="161"/>
      <c r="VXF46" s="164"/>
      <c r="VXG46" s="161"/>
      <c r="VXH46" s="164"/>
      <c r="VXI46" s="161"/>
      <c r="VXJ46" s="164"/>
      <c r="VXK46" s="161"/>
      <c r="VXL46" s="164"/>
      <c r="VXM46" s="161"/>
      <c r="VXN46" s="164"/>
      <c r="VXO46" s="161"/>
      <c r="VXP46" s="164"/>
      <c r="VXQ46" s="161"/>
      <c r="VXR46" s="164"/>
      <c r="VXS46" s="161"/>
      <c r="VXT46" s="164"/>
      <c r="VXU46" s="161"/>
      <c r="VXV46" s="164"/>
      <c r="VXW46" s="161"/>
      <c r="VXX46" s="164"/>
      <c r="VXY46" s="161"/>
      <c r="VXZ46" s="164"/>
      <c r="VYA46" s="161"/>
      <c r="VYB46" s="164"/>
      <c r="VYC46" s="161"/>
      <c r="VYD46" s="164"/>
      <c r="VYE46" s="161"/>
      <c r="VYF46" s="164"/>
      <c r="VYG46" s="161"/>
      <c r="VYH46" s="164"/>
      <c r="VYI46" s="161"/>
      <c r="VYJ46" s="164"/>
      <c r="VYK46" s="161"/>
      <c r="VYL46" s="164"/>
      <c r="VYM46" s="161"/>
      <c r="VYN46" s="164"/>
      <c r="VYO46" s="161"/>
      <c r="VYP46" s="164"/>
      <c r="VYQ46" s="161"/>
      <c r="VYR46" s="164"/>
      <c r="VYS46" s="161"/>
      <c r="VYT46" s="164"/>
      <c r="VYU46" s="161"/>
      <c r="VYV46" s="164"/>
      <c r="VYW46" s="161"/>
      <c r="VYX46" s="164"/>
      <c r="VYY46" s="161"/>
      <c r="VYZ46" s="164"/>
      <c r="VZA46" s="161"/>
      <c r="VZB46" s="164"/>
      <c r="VZC46" s="161"/>
      <c r="VZD46" s="164"/>
      <c r="VZE46" s="161"/>
      <c r="VZF46" s="164"/>
      <c r="VZG46" s="161"/>
      <c r="VZH46" s="164"/>
      <c r="VZI46" s="161"/>
      <c r="VZJ46" s="164"/>
      <c r="VZK46" s="161"/>
      <c r="VZL46" s="164"/>
      <c r="VZM46" s="161"/>
      <c r="VZN46" s="164"/>
      <c r="VZO46" s="161"/>
      <c r="VZP46" s="164"/>
      <c r="VZQ46" s="161"/>
      <c r="VZR46" s="164"/>
      <c r="VZS46" s="161"/>
      <c r="VZT46" s="164"/>
      <c r="VZU46" s="161"/>
      <c r="VZV46" s="164"/>
      <c r="VZW46" s="161"/>
      <c r="VZX46" s="164"/>
      <c r="VZY46" s="161"/>
      <c r="VZZ46" s="164"/>
      <c r="WAA46" s="161"/>
      <c r="WAB46" s="164"/>
      <c r="WAC46" s="161"/>
      <c r="WAD46" s="164"/>
      <c r="WAE46" s="161"/>
      <c r="WAF46" s="164"/>
      <c r="WAG46" s="161"/>
      <c r="WAH46" s="164"/>
      <c r="WAI46" s="161"/>
      <c r="WAJ46" s="164"/>
      <c r="WAK46" s="161"/>
      <c r="WAL46" s="164"/>
      <c r="WAM46" s="161"/>
      <c r="WAN46" s="164"/>
      <c r="WAO46" s="161"/>
      <c r="WAP46" s="164"/>
      <c r="WAQ46" s="161"/>
      <c r="WAR46" s="164"/>
      <c r="WAS46" s="161"/>
      <c r="WAT46" s="164"/>
      <c r="WAU46" s="161"/>
      <c r="WAV46" s="164"/>
      <c r="WAW46" s="161"/>
      <c r="WAX46" s="164"/>
      <c r="WAY46" s="161"/>
      <c r="WAZ46" s="164"/>
      <c r="WBA46" s="161"/>
      <c r="WBB46" s="164"/>
      <c r="WBC46" s="161"/>
      <c r="WBD46" s="164"/>
      <c r="WBE46" s="161"/>
      <c r="WBF46" s="164"/>
      <c r="WBG46" s="161"/>
      <c r="WBH46" s="164"/>
      <c r="WBI46" s="161"/>
      <c r="WBJ46" s="164"/>
      <c r="WBK46" s="161"/>
      <c r="WBL46" s="164"/>
      <c r="WBM46" s="161"/>
      <c r="WBN46" s="164"/>
      <c r="WBO46" s="161"/>
      <c r="WBP46" s="164"/>
      <c r="WBQ46" s="161"/>
      <c r="WBR46" s="164"/>
      <c r="WBS46" s="161"/>
      <c r="WBT46" s="164"/>
      <c r="WBU46" s="161"/>
      <c r="WBV46" s="164"/>
      <c r="WBW46" s="161"/>
      <c r="WBX46" s="164"/>
      <c r="WBY46" s="161"/>
      <c r="WBZ46" s="164"/>
      <c r="WCA46" s="161"/>
      <c r="WCB46" s="164"/>
      <c r="WCC46" s="161"/>
      <c r="WCD46" s="164"/>
      <c r="WCE46" s="161"/>
      <c r="WCF46" s="164"/>
      <c r="WCG46" s="161"/>
      <c r="WCH46" s="164"/>
      <c r="WCI46" s="161"/>
      <c r="WCJ46" s="164"/>
      <c r="WCK46" s="161"/>
      <c r="WCL46" s="164"/>
      <c r="WCM46" s="161"/>
      <c r="WCN46" s="164"/>
      <c r="WCO46" s="161"/>
      <c r="WCP46" s="164"/>
      <c r="WCQ46" s="161"/>
      <c r="WCR46" s="164"/>
      <c r="WCS46" s="161"/>
      <c r="WCT46" s="164"/>
      <c r="WCU46" s="161"/>
      <c r="WCV46" s="164"/>
      <c r="WCW46" s="161"/>
      <c r="WCX46" s="164"/>
      <c r="WCY46" s="161"/>
      <c r="WCZ46" s="164"/>
      <c r="WDA46" s="161"/>
      <c r="WDB46" s="164"/>
      <c r="WDC46" s="161"/>
      <c r="WDD46" s="164"/>
      <c r="WDE46" s="161"/>
      <c r="WDF46" s="164"/>
      <c r="WDG46" s="161"/>
      <c r="WDH46" s="164"/>
      <c r="WDI46" s="161"/>
      <c r="WDJ46" s="164"/>
      <c r="WDK46" s="161"/>
      <c r="WDL46" s="164"/>
      <c r="WDM46" s="161"/>
      <c r="WDN46" s="164"/>
      <c r="WDO46" s="161"/>
      <c r="WDP46" s="164"/>
      <c r="WDQ46" s="161"/>
      <c r="WDR46" s="164"/>
      <c r="WDS46" s="161"/>
      <c r="WDT46" s="164"/>
      <c r="WDU46" s="161"/>
      <c r="WDV46" s="164"/>
      <c r="WDW46" s="161"/>
      <c r="WDX46" s="164"/>
      <c r="WDY46" s="161"/>
      <c r="WDZ46" s="164"/>
      <c r="WEA46" s="161"/>
      <c r="WEB46" s="164"/>
      <c r="WEC46" s="161"/>
      <c r="WED46" s="164"/>
      <c r="WEE46" s="161"/>
      <c r="WEF46" s="164"/>
      <c r="WEG46" s="161"/>
      <c r="WEH46" s="164"/>
      <c r="WEI46" s="161"/>
      <c r="WEJ46" s="164"/>
      <c r="WEK46" s="161"/>
      <c r="WEL46" s="164"/>
      <c r="WEM46" s="161"/>
      <c r="WEN46" s="164"/>
      <c r="WEO46" s="161"/>
      <c r="WEP46" s="164"/>
      <c r="WEQ46" s="161"/>
      <c r="WER46" s="164"/>
      <c r="WES46" s="161"/>
      <c r="WET46" s="164"/>
      <c r="WEU46" s="161"/>
      <c r="WEV46" s="164"/>
      <c r="WEW46" s="161"/>
      <c r="WEX46" s="164"/>
      <c r="WEY46" s="161"/>
      <c r="WEZ46" s="164"/>
      <c r="WFA46" s="161"/>
      <c r="WFB46" s="164"/>
      <c r="WFC46" s="161"/>
      <c r="WFD46" s="164"/>
      <c r="WFE46" s="161"/>
      <c r="WFF46" s="164"/>
      <c r="WFG46" s="161"/>
      <c r="WFH46" s="164"/>
      <c r="WFI46" s="161"/>
      <c r="WFJ46" s="164"/>
      <c r="WFK46" s="161"/>
      <c r="WFL46" s="164"/>
      <c r="WFM46" s="161"/>
      <c r="WFN46" s="164"/>
      <c r="WFO46" s="161"/>
      <c r="WFP46" s="164"/>
      <c r="WFQ46" s="161"/>
      <c r="WFR46" s="164"/>
      <c r="WFS46" s="161"/>
      <c r="WFT46" s="164"/>
      <c r="WFU46" s="161"/>
      <c r="WFV46" s="164"/>
      <c r="WFW46" s="161"/>
      <c r="WFX46" s="164"/>
      <c r="WFY46" s="161"/>
      <c r="WFZ46" s="164"/>
      <c r="WGA46" s="161"/>
      <c r="WGB46" s="164"/>
      <c r="WGC46" s="161"/>
      <c r="WGD46" s="164"/>
      <c r="WGE46" s="161"/>
      <c r="WGF46" s="164"/>
      <c r="WGG46" s="161"/>
      <c r="WGH46" s="164"/>
      <c r="WGI46" s="161"/>
      <c r="WGJ46" s="164"/>
      <c r="WGK46" s="161"/>
      <c r="WGL46" s="164"/>
      <c r="WGM46" s="161"/>
      <c r="WGN46" s="164"/>
      <c r="WGO46" s="161"/>
      <c r="WGP46" s="164"/>
      <c r="WGQ46" s="161"/>
      <c r="WGR46" s="164"/>
      <c r="WGS46" s="161"/>
      <c r="WGT46" s="164"/>
      <c r="WGU46" s="161"/>
      <c r="WGV46" s="164"/>
      <c r="WGW46" s="161"/>
      <c r="WGX46" s="164"/>
      <c r="WGY46" s="161"/>
      <c r="WGZ46" s="164"/>
      <c r="WHA46" s="161"/>
      <c r="WHB46" s="164"/>
      <c r="WHC46" s="161"/>
      <c r="WHD46" s="164"/>
      <c r="WHE46" s="161"/>
      <c r="WHF46" s="164"/>
      <c r="WHG46" s="161"/>
      <c r="WHH46" s="164"/>
      <c r="WHI46" s="161"/>
      <c r="WHJ46" s="164"/>
      <c r="WHK46" s="161"/>
      <c r="WHL46" s="164"/>
      <c r="WHM46" s="161"/>
      <c r="WHN46" s="164"/>
      <c r="WHO46" s="161"/>
      <c r="WHP46" s="164"/>
      <c r="WHQ46" s="161"/>
      <c r="WHR46" s="164"/>
      <c r="WHS46" s="161"/>
      <c r="WHT46" s="164"/>
      <c r="WHU46" s="161"/>
      <c r="WHV46" s="164"/>
      <c r="WHW46" s="161"/>
      <c r="WHX46" s="164"/>
      <c r="WHY46" s="161"/>
      <c r="WHZ46" s="164"/>
      <c r="WIA46" s="161"/>
      <c r="WIB46" s="164"/>
      <c r="WIC46" s="161"/>
      <c r="WID46" s="164"/>
      <c r="WIE46" s="161"/>
      <c r="WIF46" s="164"/>
      <c r="WIG46" s="161"/>
      <c r="WIH46" s="164"/>
      <c r="WII46" s="161"/>
      <c r="WIJ46" s="164"/>
      <c r="WIK46" s="161"/>
      <c r="WIL46" s="164"/>
      <c r="WIM46" s="161"/>
      <c r="WIN46" s="164"/>
      <c r="WIO46" s="161"/>
      <c r="WIP46" s="164"/>
      <c r="WIQ46" s="161"/>
      <c r="WIR46" s="164"/>
      <c r="WIS46" s="161"/>
      <c r="WIT46" s="164"/>
      <c r="WIU46" s="161"/>
      <c r="WIV46" s="164"/>
      <c r="WIW46" s="161"/>
      <c r="WIX46" s="164"/>
      <c r="WIY46" s="161"/>
      <c r="WIZ46" s="164"/>
      <c r="WJA46" s="161"/>
      <c r="WJB46" s="164"/>
      <c r="WJC46" s="161"/>
      <c r="WJD46" s="164"/>
      <c r="WJE46" s="161"/>
      <c r="WJF46" s="164"/>
      <c r="WJG46" s="161"/>
      <c r="WJH46" s="164"/>
      <c r="WJI46" s="161"/>
      <c r="WJJ46" s="164"/>
      <c r="WJK46" s="161"/>
      <c r="WJL46" s="164"/>
      <c r="WJM46" s="161"/>
      <c r="WJN46" s="164"/>
      <c r="WJO46" s="161"/>
      <c r="WJP46" s="164"/>
      <c r="WJQ46" s="161"/>
      <c r="WJR46" s="164"/>
      <c r="WJS46" s="161"/>
      <c r="WJT46" s="164"/>
      <c r="WJU46" s="161"/>
      <c r="WJV46" s="164"/>
      <c r="WJW46" s="161"/>
      <c r="WJX46" s="164"/>
      <c r="WJY46" s="161"/>
      <c r="WJZ46" s="164"/>
      <c r="WKA46" s="161"/>
      <c r="WKB46" s="164"/>
      <c r="WKC46" s="161"/>
      <c r="WKD46" s="164"/>
      <c r="WKE46" s="161"/>
      <c r="WKF46" s="164"/>
      <c r="WKG46" s="161"/>
      <c r="WKH46" s="164"/>
      <c r="WKI46" s="161"/>
      <c r="WKJ46" s="164"/>
      <c r="WKK46" s="161"/>
      <c r="WKL46" s="164"/>
      <c r="WKM46" s="161"/>
      <c r="WKN46" s="164"/>
      <c r="WKO46" s="161"/>
      <c r="WKP46" s="164"/>
      <c r="WKQ46" s="161"/>
      <c r="WKR46" s="164"/>
      <c r="WKS46" s="161"/>
      <c r="WKT46" s="164"/>
      <c r="WKU46" s="161"/>
      <c r="WKV46" s="164"/>
      <c r="WKW46" s="161"/>
      <c r="WKX46" s="164"/>
      <c r="WKY46" s="161"/>
      <c r="WKZ46" s="164"/>
      <c r="WLA46" s="161"/>
      <c r="WLB46" s="164"/>
      <c r="WLC46" s="161"/>
      <c r="WLD46" s="164"/>
      <c r="WLE46" s="161"/>
      <c r="WLF46" s="164"/>
      <c r="WLG46" s="161"/>
      <c r="WLH46" s="164"/>
      <c r="WLI46" s="161"/>
      <c r="WLJ46" s="164"/>
      <c r="WLK46" s="161"/>
      <c r="WLL46" s="164"/>
      <c r="WLM46" s="161"/>
      <c r="WLN46" s="164"/>
      <c r="WLO46" s="161"/>
      <c r="WLP46" s="164"/>
      <c r="WLQ46" s="161"/>
      <c r="WLR46" s="164"/>
      <c r="WLS46" s="161"/>
      <c r="WLT46" s="164"/>
      <c r="WLU46" s="161"/>
      <c r="WLV46" s="164"/>
      <c r="WLW46" s="161"/>
      <c r="WLX46" s="164"/>
      <c r="WLY46" s="161"/>
      <c r="WLZ46" s="164"/>
      <c r="WMA46" s="161"/>
      <c r="WMB46" s="164"/>
      <c r="WMC46" s="161"/>
      <c r="WMD46" s="164"/>
      <c r="WME46" s="161"/>
      <c r="WMF46" s="164"/>
      <c r="WMG46" s="161"/>
      <c r="WMH46" s="164"/>
      <c r="WMI46" s="161"/>
      <c r="WMJ46" s="164"/>
      <c r="WMK46" s="161"/>
      <c r="WML46" s="164"/>
      <c r="WMM46" s="161"/>
      <c r="WMN46" s="164"/>
      <c r="WMO46" s="161"/>
      <c r="WMP46" s="164"/>
      <c r="WMQ46" s="161"/>
      <c r="WMR46" s="164"/>
      <c r="WMS46" s="161"/>
      <c r="WMT46" s="164"/>
      <c r="WMU46" s="161"/>
      <c r="WMV46" s="164"/>
      <c r="WMW46" s="161"/>
      <c r="WMX46" s="164"/>
      <c r="WMY46" s="161"/>
      <c r="WMZ46" s="164"/>
      <c r="WNA46" s="161"/>
      <c r="WNB46" s="164"/>
      <c r="WNC46" s="161"/>
      <c r="WND46" s="164"/>
      <c r="WNE46" s="161"/>
      <c r="WNF46" s="164"/>
      <c r="WNG46" s="161"/>
      <c r="WNH46" s="164"/>
      <c r="WNI46" s="161"/>
      <c r="WNJ46" s="164"/>
      <c r="WNK46" s="161"/>
      <c r="WNL46" s="164"/>
      <c r="WNM46" s="161"/>
      <c r="WNN46" s="164"/>
      <c r="WNO46" s="161"/>
      <c r="WNP46" s="164"/>
      <c r="WNQ46" s="161"/>
      <c r="WNR46" s="164"/>
      <c r="WNS46" s="161"/>
      <c r="WNT46" s="164"/>
      <c r="WNU46" s="161"/>
      <c r="WNV46" s="164"/>
      <c r="WNW46" s="161"/>
      <c r="WNX46" s="164"/>
      <c r="WNY46" s="161"/>
      <c r="WNZ46" s="164"/>
      <c r="WOA46" s="161"/>
      <c r="WOB46" s="164"/>
      <c r="WOC46" s="161"/>
      <c r="WOD46" s="164"/>
      <c r="WOE46" s="161"/>
      <c r="WOF46" s="164"/>
      <c r="WOG46" s="161"/>
      <c r="WOH46" s="164"/>
      <c r="WOI46" s="161"/>
      <c r="WOJ46" s="164"/>
      <c r="WOK46" s="161"/>
      <c r="WOL46" s="164"/>
      <c r="WOM46" s="161"/>
      <c r="WON46" s="164"/>
      <c r="WOO46" s="161"/>
      <c r="WOP46" s="164"/>
      <c r="WOQ46" s="161"/>
      <c r="WOR46" s="164"/>
      <c r="WOS46" s="161"/>
      <c r="WOT46" s="164"/>
      <c r="WOU46" s="161"/>
      <c r="WOV46" s="164"/>
      <c r="WOW46" s="161"/>
      <c r="WOX46" s="164"/>
      <c r="WOY46" s="161"/>
      <c r="WOZ46" s="164"/>
      <c r="WPA46" s="161"/>
      <c r="WPB46" s="164"/>
      <c r="WPC46" s="161"/>
      <c r="WPD46" s="164"/>
      <c r="WPE46" s="161"/>
      <c r="WPF46" s="164"/>
      <c r="WPG46" s="161"/>
      <c r="WPH46" s="164"/>
      <c r="WPI46" s="161"/>
      <c r="WPJ46" s="164"/>
      <c r="WPK46" s="161"/>
      <c r="WPL46" s="164"/>
      <c r="WPM46" s="161"/>
      <c r="WPN46" s="164"/>
      <c r="WPO46" s="161"/>
      <c r="WPP46" s="164"/>
      <c r="WPQ46" s="161"/>
      <c r="WPR46" s="164"/>
      <c r="WPS46" s="161"/>
      <c r="WPT46" s="164"/>
      <c r="WPU46" s="161"/>
      <c r="WPV46" s="164"/>
      <c r="WPW46" s="161"/>
      <c r="WPX46" s="164"/>
      <c r="WPY46" s="161"/>
      <c r="WPZ46" s="164"/>
      <c r="WQA46" s="161"/>
      <c r="WQB46" s="164"/>
      <c r="WQC46" s="161"/>
      <c r="WQD46" s="164"/>
      <c r="WQE46" s="161"/>
      <c r="WQF46" s="164"/>
      <c r="WQG46" s="161"/>
      <c r="WQH46" s="164"/>
      <c r="WQI46" s="161"/>
      <c r="WQJ46" s="164"/>
      <c r="WQK46" s="161"/>
      <c r="WQL46" s="164"/>
      <c r="WQM46" s="161"/>
      <c r="WQN46" s="164"/>
      <c r="WQO46" s="161"/>
      <c r="WQP46" s="164"/>
      <c r="WQQ46" s="161"/>
      <c r="WQR46" s="164"/>
      <c r="WQS46" s="161"/>
      <c r="WQT46" s="164"/>
      <c r="WQU46" s="161"/>
      <c r="WQV46" s="164"/>
      <c r="WQW46" s="161"/>
      <c r="WQX46" s="164"/>
      <c r="WQY46" s="161"/>
      <c r="WQZ46" s="164"/>
      <c r="WRA46" s="161"/>
      <c r="WRB46" s="164"/>
      <c r="WRC46" s="161"/>
      <c r="WRD46" s="164"/>
      <c r="WRE46" s="161"/>
      <c r="WRF46" s="164"/>
      <c r="WRG46" s="161"/>
      <c r="WRH46" s="164"/>
      <c r="WRI46" s="161"/>
      <c r="WRJ46" s="164"/>
      <c r="WRK46" s="161"/>
      <c r="WRL46" s="164"/>
      <c r="WRM46" s="161"/>
      <c r="WRN46" s="164"/>
      <c r="WRO46" s="161"/>
      <c r="WRP46" s="164"/>
      <c r="WRQ46" s="161"/>
      <c r="WRR46" s="164"/>
      <c r="WRS46" s="161"/>
      <c r="WRT46" s="164"/>
      <c r="WRU46" s="161"/>
      <c r="WRV46" s="164"/>
      <c r="WRW46" s="161"/>
      <c r="WRX46" s="164"/>
      <c r="WRY46" s="161"/>
      <c r="WRZ46" s="164"/>
      <c r="WSA46" s="161"/>
      <c r="WSB46" s="164"/>
      <c r="WSC46" s="161"/>
      <c r="WSD46" s="164"/>
      <c r="WSE46" s="161"/>
      <c r="WSF46" s="164"/>
      <c r="WSG46" s="161"/>
      <c r="WSH46" s="164"/>
      <c r="WSI46" s="161"/>
      <c r="WSJ46" s="164"/>
      <c r="WSK46" s="161"/>
      <c r="WSL46" s="164"/>
      <c r="WSM46" s="161"/>
      <c r="WSN46" s="164"/>
      <c r="WSO46" s="161"/>
      <c r="WSP46" s="164"/>
      <c r="WSQ46" s="161"/>
      <c r="WSR46" s="164"/>
      <c r="WSS46" s="161"/>
      <c r="WST46" s="164"/>
      <c r="WSU46" s="161"/>
      <c r="WSV46" s="164"/>
      <c r="WSW46" s="161"/>
      <c r="WSX46" s="164"/>
      <c r="WSY46" s="161"/>
      <c r="WSZ46" s="164"/>
      <c r="WTA46" s="161"/>
      <c r="WTB46" s="164"/>
      <c r="WTC46" s="161"/>
      <c r="WTD46" s="164"/>
      <c r="WTE46" s="161"/>
      <c r="WTF46" s="164"/>
      <c r="WTG46" s="161"/>
      <c r="WTH46" s="164"/>
      <c r="WTI46" s="161"/>
      <c r="WTJ46" s="164"/>
      <c r="WTK46" s="161"/>
      <c r="WTL46" s="164"/>
      <c r="WTM46" s="161"/>
      <c r="WTN46" s="164"/>
      <c r="WTO46" s="161"/>
      <c r="WTP46" s="164"/>
      <c r="WTQ46" s="161"/>
      <c r="WTR46" s="164"/>
      <c r="WTS46" s="161"/>
      <c r="WTT46" s="164"/>
      <c r="WTU46" s="161"/>
      <c r="WTV46" s="164"/>
      <c r="WTW46" s="161"/>
      <c r="WTX46" s="164"/>
      <c r="WTY46" s="161"/>
      <c r="WTZ46" s="164"/>
      <c r="WUA46" s="161"/>
      <c r="WUB46" s="164"/>
      <c r="WUC46" s="161"/>
      <c r="WUD46" s="164"/>
      <c r="WUE46" s="161"/>
      <c r="WUF46" s="164"/>
      <c r="WUG46" s="161"/>
      <c r="WUH46" s="164"/>
      <c r="WUI46" s="161"/>
      <c r="WUJ46" s="164"/>
      <c r="WUK46" s="161"/>
      <c r="WUL46" s="164"/>
      <c r="WUM46" s="161"/>
      <c r="WUN46" s="164"/>
      <c r="WUO46" s="161"/>
      <c r="WUP46" s="164"/>
      <c r="WUQ46" s="161"/>
      <c r="WUR46" s="164"/>
      <c r="WUS46" s="161"/>
      <c r="WUT46" s="164"/>
      <c r="WUU46" s="161"/>
      <c r="WUV46" s="164"/>
      <c r="WUW46" s="161"/>
      <c r="WUX46" s="164"/>
      <c r="WUY46" s="161"/>
      <c r="WUZ46" s="164"/>
      <c r="WVA46" s="161"/>
      <c r="WVB46" s="164"/>
      <c r="WVC46" s="161"/>
      <c r="WVD46" s="164"/>
      <c r="WVE46" s="161"/>
      <c r="WVF46" s="164"/>
      <c r="WVG46" s="161"/>
      <c r="WVH46" s="164"/>
      <c r="WVI46" s="161"/>
      <c r="WVJ46" s="164"/>
      <c r="WVK46" s="161"/>
      <c r="WVL46" s="164"/>
      <c r="WVM46" s="161"/>
      <c r="WVN46" s="164"/>
      <c r="WVO46" s="161"/>
      <c r="WVP46" s="164"/>
      <c r="WVQ46" s="161"/>
      <c r="WVR46" s="164"/>
      <c r="WVS46" s="161"/>
      <c r="WVT46" s="164"/>
      <c r="WVU46" s="161"/>
      <c r="WVV46" s="164"/>
      <c r="WVW46" s="161"/>
      <c r="WVX46" s="164"/>
      <c r="WVY46" s="161"/>
      <c r="WVZ46" s="164"/>
      <c r="WWA46" s="161"/>
      <c r="WWB46" s="164"/>
      <c r="WWC46" s="161"/>
      <c r="WWD46" s="164"/>
      <c r="WWE46" s="161"/>
      <c r="WWF46" s="164"/>
      <c r="WWG46" s="161"/>
      <c r="WWH46" s="164"/>
      <c r="WWI46" s="161"/>
      <c r="WWJ46" s="164"/>
      <c r="WWK46" s="161"/>
      <c r="WWL46" s="164"/>
      <c r="WWM46" s="161"/>
      <c r="WWN46" s="164"/>
      <c r="WWO46" s="161"/>
      <c r="WWP46" s="164"/>
      <c r="WWQ46" s="161"/>
      <c r="WWR46" s="164"/>
      <c r="WWS46" s="161"/>
      <c r="WWT46" s="164"/>
      <c r="WWU46" s="161"/>
      <c r="WWV46" s="164"/>
      <c r="WWW46" s="161"/>
      <c r="WWX46" s="164"/>
      <c r="WWY46" s="161"/>
      <c r="WWZ46" s="164"/>
      <c r="WXA46" s="161"/>
      <c r="WXB46" s="164"/>
      <c r="WXC46" s="161"/>
      <c r="WXD46" s="164"/>
      <c r="WXE46" s="161"/>
      <c r="WXF46" s="164"/>
      <c r="WXG46" s="161"/>
      <c r="WXH46" s="164"/>
      <c r="WXI46" s="161"/>
      <c r="WXJ46" s="164"/>
      <c r="WXK46" s="161"/>
      <c r="WXL46" s="164"/>
      <c r="WXM46" s="161"/>
      <c r="WXN46" s="164"/>
      <c r="WXO46" s="161"/>
      <c r="WXP46" s="164"/>
      <c r="WXQ46" s="161"/>
      <c r="WXR46" s="164"/>
      <c r="WXS46" s="161"/>
      <c r="WXT46" s="164"/>
      <c r="WXU46" s="161"/>
      <c r="WXV46" s="164"/>
      <c r="WXW46" s="161"/>
      <c r="WXX46" s="164"/>
      <c r="WXY46" s="161"/>
      <c r="WXZ46" s="164"/>
      <c r="WYA46" s="161"/>
      <c r="WYB46" s="164"/>
      <c r="WYC46" s="161"/>
      <c r="WYD46" s="164"/>
      <c r="WYE46" s="161"/>
      <c r="WYF46" s="164"/>
      <c r="WYG46" s="161"/>
      <c r="WYH46" s="164"/>
      <c r="WYI46" s="161"/>
      <c r="WYJ46" s="164"/>
      <c r="WYK46" s="161"/>
      <c r="WYL46" s="164"/>
      <c r="WYM46" s="161"/>
      <c r="WYN46" s="164"/>
      <c r="WYO46" s="161"/>
      <c r="WYP46" s="164"/>
      <c r="WYQ46" s="161"/>
      <c r="WYR46" s="164"/>
      <c r="WYS46" s="161"/>
      <c r="WYT46" s="164"/>
      <c r="WYU46" s="161"/>
      <c r="WYV46" s="164"/>
      <c r="WYW46" s="161"/>
      <c r="WYX46" s="164"/>
      <c r="WYY46" s="161"/>
      <c r="WYZ46" s="164"/>
      <c r="WZA46" s="161"/>
      <c r="WZB46" s="164"/>
      <c r="WZC46" s="161"/>
      <c r="WZD46" s="164"/>
      <c r="WZE46" s="161"/>
      <c r="WZF46" s="164"/>
      <c r="WZG46" s="161"/>
      <c r="WZH46" s="164"/>
      <c r="WZI46" s="161"/>
      <c r="WZJ46" s="164"/>
      <c r="WZK46" s="161"/>
      <c r="WZL46" s="164"/>
      <c r="WZM46" s="161"/>
      <c r="WZN46" s="164"/>
      <c r="WZO46" s="161"/>
      <c r="WZP46" s="164"/>
      <c r="WZQ46" s="161"/>
      <c r="WZR46" s="164"/>
      <c r="WZS46" s="161"/>
      <c r="WZT46" s="164"/>
      <c r="WZU46" s="161"/>
      <c r="WZV46" s="164"/>
      <c r="WZW46" s="161"/>
      <c r="WZX46" s="164"/>
      <c r="WZY46" s="161"/>
      <c r="WZZ46" s="164"/>
      <c r="XAA46" s="161"/>
      <c r="XAB46" s="164"/>
      <c r="XAC46" s="161"/>
      <c r="XAD46" s="164"/>
      <c r="XAE46" s="161"/>
      <c r="XAF46" s="164"/>
      <c r="XAG46" s="161"/>
      <c r="XAH46" s="164"/>
      <c r="XAI46" s="161"/>
      <c r="XAJ46" s="164"/>
      <c r="XAK46" s="161"/>
      <c r="XAL46" s="164"/>
      <c r="XAM46" s="161"/>
      <c r="XAN46" s="164"/>
      <c r="XAO46" s="161"/>
      <c r="XAP46" s="164"/>
      <c r="XAQ46" s="161"/>
      <c r="XAR46" s="164"/>
      <c r="XAS46" s="161"/>
      <c r="XAT46" s="164"/>
      <c r="XAU46" s="161"/>
      <c r="XAV46" s="164"/>
      <c r="XAW46" s="161"/>
      <c r="XAX46" s="164"/>
      <c r="XAY46" s="161"/>
      <c r="XAZ46" s="164"/>
      <c r="XBA46" s="161"/>
      <c r="XBB46" s="164"/>
      <c r="XBC46" s="161"/>
      <c r="XBD46" s="164"/>
      <c r="XBE46" s="161"/>
      <c r="XBF46" s="164"/>
      <c r="XBG46" s="161"/>
      <c r="XBH46" s="164"/>
      <c r="XBI46" s="161"/>
      <c r="XBJ46" s="164"/>
      <c r="XBK46" s="161"/>
      <c r="XBL46" s="164"/>
      <c r="XBM46" s="161"/>
      <c r="XBN46" s="164"/>
      <c r="XBO46" s="161"/>
      <c r="XBP46" s="164"/>
      <c r="XBQ46" s="161"/>
      <c r="XBR46" s="164"/>
      <c r="XBS46" s="161"/>
      <c r="XBT46" s="164"/>
      <c r="XBU46" s="161"/>
      <c r="XBV46" s="164"/>
      <c r="XBW46" s="161"/>
      <c r="XBX46" s="164"/>
      <c r="XBY46" s="161"/>
      <c r="XBZ46" s="164"/>
      <c r="XCA46" s="161"/>
      <c r="XCB46" s="164"/>
      <c r="XCC46" s="161"/>
      <c r="XCD46" s="164"/>
      <c r="XCE46" s="161"/>
      <c r="XCF46" s="164"/>
      <c r="XCG46" s="161"/>
      <c r="XCH46" s="164"/>
      <c r="XCI46" s="161"/>
      <c r="XCJ46" s="164"/>
      <c r="XCK46" s="161"/>
      <c r="XCL46" s="164"/>
      <c r="XCM46" s="161"/>
      <c r="XCN46" s="164"/>
      <c r="XCO46" s="161"/>
      <c r="XCP46" s="164"/>
      <c r="XCQ46" s="161"/>
      <c r="XCR46" s="164"/>
      <c r="XCS46" s="161"/>
      <c r="XCT46" s="164"/>
      <c r="XCU46" s="161"/>
      <c r="XCV46" s="164"/>
      <c r="XCW46" s="161"/>
      <c r="XCX46" s="164"/>
      <c r="XCY46" s="161"/>
      <c r="XCZ46" s="164"/>
      <c r="XDA46" s="161"/>
      <c r="XDB46" s="164"/>
      <c r="XDC46" s="161"/>
      <c r="XDD46" s="164"/>
      <c r="XDE46" s="161"/>
      <c r="XDF46" s="164"/>
      <c r="XDG46" s="161"/>
      <c r="XDH46" s="164"/>
      <c r="XDI46" s="161"/>
      <c r="XDJ46" s="164"/>
      <c r="XDK46" s="161"/>
      <c r="XDL46" s="164"/>
      <c r="XDM46" s="161"/>
      <c r="XDN46" s="164"/>
      <c r="XDO46" s="161"/>
      <c r="XDP46" s="164"/>
      <c r="XDQ46" s="161"/>
      <c r="XDR46" s="164"/>
      <c r="XDS46" s="161"/>
      <c r="XDT46" s="164"/>
      <c r="XDU46" s="161"/>
      <c r="XDV46" s="164"/>
      <c r="XDW46" s="161"/>
      <c r="XDX46" s="164"/>
      <c r="XDY46" s="161"/>
      <c r="XDZ46" s="164"/>
      <c r="XEA46" s="161"/>
      <c r="XEB46" s="164"/>
      <c r="XEC46" s="161"/>
      <c r="XED46" s="164"/>
      <c r="XEE46" s="161"/>
      <c r="XEF46" s="164"/>
      <c r="XEG46" s="161"/>
      <c r="XEH46" s="164"/>
      <c r="XEI46" s="161"/>
      <c r="XEJ46" s="164"/>
      <c r="XEK46" s="161"/>
      <c r="XEL46" s="164"/>
      <c r="XEM46" s="161"/>
      <c r="XEN46" s="164"/>
      <c r="XEO46" s="161"/>
      <c r="XEP46" s="164"/>
      <c r="XEQ46" s="161"/>
      <c r="XER46" s="164"/>
      <c r="XES46" s="161"/>
      <c r="XET46" s="164"/>
      <c r="XEU46" s="161"/>
      <c r="XEV46" s="164"/>
      <c r="XEW46" s="161"/>
      <c r="XEX46" s="164"/>
      <c r="XEY46" s="161"/>
      <c r="XEZ46" s="164"/>
      <c r="XFA46" s="161"/>
      <c r="XFB46" s="164"/>
      <c r="XFC46" s="165" t="s">
        <v>5</v>
      </c>
    </row>
    <row r="47" spans="1:16383" ht="17.5">
      <c r="A47" s="162" t="s">
        <v>64</v>
      </c>
      <c r="B47" s="172" t="s">
        <v>65</v>
      </c>
      <c r="XFB47" s="173"/>
    </row>
    <row r="48" spans="1:16383" ht="17.5">
      <c r="A48" s="166" t="s">
        <v>66</v>
      </c>
      <c r="B48" s="176"/>
    </row>
    <row r="49" spans="1:16383" ht="18" customHeight="1">
      <c r="A49" s="159" t="s">
        <v>4</v>
      </c>
      <c r="B49" s="160" t="s">
        <v>5</v>
      </c>
      <c r="C49" s="161"/>
      <c r="D49" s="164"/>
      <c r="E49" s="161"/>
      <c r="F49" s="164"/>
      <c r="G49" s="161"/>
      <c r="H49" s="164"/>
      <c r="I49" s="161"/>
      <c r="J49" s="164"/>
      <c r="K49" s="161"/>
      <c r="L49" s="164"/>
      <c r="M49" s="161"/>
      <c r="N49" s="164"/>
      <c r="O49" s="161"/>
      <c r="P49" s="164"/>
      <c r="Q49" s="161"/>
      <c r="R49" s="164"/>
      <c r="S49" s="161"/>
      <c r="T49" s="164"/>
      <c r="U49" s="161"/>
      <c r="V49" s="164"/>
      <c r="W49" s="161"/>
      <c r="X49" s="164"/>
      <c r="Y49" s="161"/>
      <c r="Z49" s="164"/>
      <c r="AA49" s="161"/>
      <c r="AB49" s="164"/>
      <c r="AC49" s="161"/>
      <c r="AD49" s="164"/>
      <c r="AE49" s="161"/>
      <c r="AF49" s="164"/>
      <c r="AG49" s="161"/>
      <c r="AH49" s="164"/>
      <c r="AI49" s="161"/>
      <c r="AJ49" s="164"/>
      <c r="AK49" s="161"/>
      <c r="AL49" s="164"/>
      <c r="AM49" s="161"/>
      <c r="AN49" s="164"/>
      <c r="AO49" s="161"/>
      <c r="AP49" s="164"/>
      <c r="AQ49" s="161"/>
      <c r="AR49" s="164"/>
      <c r="AS49" s="161"/>
      <c r="AT49" s="164"/>
      <c r="AU49" s="161"/>
      <c r="AV49" s="164"/>
      <c r="AW49" s="161"/>
      <c r="AX49" s="164"/>
      <c r="AY49" s="161"/>
      <c r="AZ49" s="164"/>
      <c r="BA49" s="161"/>
      <c r="BB49" s="164"/>
      <c r="BC49" s="161"/>
      <c r="BD49" s="164"/>
      <c r="BE49" s="161"/>
      <c r="BF49" s="164"/>
      <c r="BG49" s="161"/>
      <c r="BH49" s="164"/>
      <c r="BI49" s="161"/>
      <c r="BJ49" s="164"/>
      <c r="BK49" s="161"/>
      <c r="BL49" s="164"/>
      <c r="BM49" s="161"/>
      <c r="BN49" s="164"/>
      <c r="BO49" s="161"/>
      <c r="BP49" s="164"/>
      <c r="BQ49" s="161"/>
      <c r="BR49" s="164"/>
      <c r="BS49" s="161"/>
      <c r="BT49" s="164"/>
      <c r="BU49" s="161"/>
      <c r="BV49" s="164"/>
      <c r="BW49" s="161"/>
      <c r="BX49" s="164"/>
      <c r="BY49" s="161"/>
      <c r="BZ49" s="164"/>
      <c r="CA49" s="161"/>
      <c r="CB49" s="164"/>
      <c r="CC49" s="161"/>
      <c r="CD49" s="164"/>
      <c r="CE49" s="161"/>
      <c r="CF49" s="164"/>
      <c r="CG49" s="161"/>
      <c r="CH49" s="164"/>
      <c r="CI49" s="161"/>
      <c r="CJ49" s="164"/>
      <c r="CK49" s="161"/>
      <c r="CL49" s="164"/>
      <c r="CM49" s="161"/>
      <c r="CN49" s="164"/>
      <c r="CO49" s="161"/>
      <c r="CP49" s="164"/>
      <c r="CQ49" s="161"/>
      <c r="CR49" s="164"/>
      <c r="CS49" s="161"/>
      <c r="CT49" s="164"/>
      <c r="CU49" s="161"/>
      <c r="CV49" s="164"/>
      <c r="CW49" s="161"/>
      <c r="CX49" s="164"/>
      <c r="CY49" s="161"/>
      <c r="CZ49" s="164"/>
      <c r="DA49" s="161"/>
      <c r="DB49" s="164"/>
      <c r="DC49" s="161"/>
      <c r="DD49" s="164"/>
      <c r="DE49" s="161"/>
      <c r="DF49" s="164"/>
      <c r="DG49" s="161"/>
      <c r="DH49" s="164"/>
      <c r="DI49" s="161"/>
      <c r="DJ49" s="164"/>
      <c r="DK49" s="161"/>
      <c r="DL49" s="164"/>
      <c r="DM49" s="161"/>
      <c r="DN49" s="164"/>
      <c r="DO49" s="161"/>
      <c r="DP49" s="164"/>
      <c r="DQ49" s="161"/>
      <c r="DR49" s="164"/>
      <c r="DS49" s="161"/>
      <c r="DT49" s="164"/>
      <c r="DU49" s="161"/>
      <c r="DV49" s="164"/>
      <c r="DW49" s="161"/>
      <c r="DX49" s="164"/>
      <c r="DY49" s="161"/>
      <c r="DZ49" s="164"/>
      <c r="EA49" s="161"/>
      <c r="EB49" s="164"/>
      <c r="EC49" s="161"/>
      <c r="ED49" s="164"/>
      <c r="EE49" s="161"/>
      <c r="EF49" s="164"/>
      <c r="EG49" s="161"/>
      <c r="EH49" s="164"/>
      <c r="EI49" s="161"/>
      <c r="EJ49" s="164"/>
      <c r="EK49" s="161"/>
      <c r="EL49" s="164"/>
      <c r="EM49" s="161"/>
      <c r="EN49" s="164"/>
      <c r="EO49" s="161"/>
      <c r="EP49" s="164"/>
      <c r="EQ49" s="161"/>
      <c r="ER49" s="164"/>
      <c r="ES49" s="161"/>
      <c r="ET49" s="164"/>
      <c r="EU49" s="161"/>
      <c r="EV49" s="164"/>
      <c r="EW49" s="161"/>
      <c r="EX49" s="164"/>
      <c r="EY49" s="161"/>
      <c r="EZ49" s="164"/>
      <c r="FA49" s="161"/>
      <c r="FB49" s="164"/>
      <c r="FC49" s="161"/>
      <c r="FD49" s="164"/>
      <c r="FE49" s="161"/>
      <c r="FF49" s="164"/>
      <c r="FG49" s="161"/>
      <c r="FH49" s="164"/>
      <c r="FI49" s="161"/>
      <c r="FJ49" s="164"/>
      <c r="FK49" s="161"/>
      <c r="FL49" s="164"/>
      <c r="FM49" s="161"/>
      <c r="FN49" s="164"/>
      <c r="FO49" s="161"/>
      <c r="FP49" s="164"/>
      <c r="FQ49" s="161"/>
      <c r="FR49" s="164"/>
      <c r="FS49" s="161"/>
      <c r="FT49" s="164"/>
      <c r="FU49" s="161"/>
      <c r="FV49" s="164"/>
      <c r="FW49" s="161"/>
      <c r="FX49" s="164"/>
      <c r="FY49" s="161"/>
      <c r="FZ49" s="164"/>
      <c r="GA49" s="161"/>
      <c r="GB49" s="164"/>
      <c r="GC49" s="161"/>
      <c r="GD49" s="164"/>
      <c r="GE49" s="161"/>
      <c r="GF49" s="164"/>
      <c r="GG49" s="161"/>
      <c r="GH49" s="164"/>
      <c r="GI49" s="161"/>
      <c r="GJ49" s="164"/>
      <c r="GK49" s="161"/>
      <c r="GL49" s="164"/>
      <c r="GM49" s="161"/>
      <c r="GN49" s="164"/>
      <c r="GO49" s="161"/>
      <c r="GP49" s="164"/>
      <c r="GQ49" s="161"/>
      <c r="GR49" s="164"/>
      <c r="GS49" s="161"/>
      <c r="GT49" s="164"/>
      <c r="GU49" s="161"/>
      <c r="GV49" s="164"/>
      <c r="GW49" s="161"/>
      <c r="GX49" s="164"/>
      <c r="GY49" s="161"/>
      <c r="GZ49" s="164"/>
      <c r="HA49" s="161"/>
      <c r="HB49" s="164"/>
      <c r="HC49" s="161"/>
      <c r="HD49" s="164"/>
      <c r="HE49" s="161"/>
      <c r="HF49" s="164"/>
      <c r="HG49" s="161"/>
      <c r="HH49" s="164"/>
      <c r="HI49" s="161"/>
      <c r="HJ49" s="164"/>
      <c r="HK49" s="161"/>
      <c r="HL49" s="164"/>
      <c r="HM49" s="161"/>
      <c r="HN49" s="164"/>
      <c r="HO49" s="161"/>
      <c r="HP49" s="164"/>
      <c r="HQ49" s="161"/>
      <c r="HR49" s="164"/>
      <c r="HS49" s="161"/>
      <c r="HT49" s="164"/>
      <c r="HU49" s="161"/>
      <c r="HV49" s="164"/>
      <c r="HW49" s="161"/>
      <c r="HX49" s="164"/>
      <c r="HY49" s="161"/>
      <c r="HZ49" s="164"/>
      <c r="IA49" s="161"/>
      <c r="IB49" s="164"/>
      <c r="IC49" s="161"/>
      <c r="ID49" s="164"/>
      <c r="IE49" s="161"/>
      <c r="IF49" s="164"/>
      <c r="IG49" s="161"/>
      <c r="IH49" s="164"/>
      <c r="II49" s="161"/>
      <c r="IJ49" s="164"/>
      <c r="IK49" s="161"/>
      <c r="IL49" s="164"/>
      <c r="IM49" s="161"/>
      <c r="IN49" s="164"/>
      <c r="IO49" s="161"/>
      <c r="IP49" s="164"/>
      <c r="IQ49" s="161"/>
      <c r="IR49" s="164"/>
      <c r="IS49" s="161"/>
      <c r="IT49" s="164"/>
      <c r="IU49" s="161"/>
      <c r="IV49" s="164"/>
      <c r="IW49" s="161"/>
      <c r="IX49" s="164"/>
      <c r="IY49" s="161"/>
      <c r="IZ49" s="164"/>
      <c r="JA49" s="161"/>
      <c r="JB49" s="164"/>
      <c r="JC49" s="161"/>
      <c r="JD49" s="164"/>
      <c r="JE49" s="161"/>
      <c r="JF49" s="164"/>
      <c r="JG49" s="161"/>
      <c r="JH49" s="164"/>
      <c r="JI49" s="161"/>
      <c r="JJ49" s="164"/>
      <c r="JK49" s="161"/>
      <c r="JL49" s="164"/>
      <c r="JM49" s="161"/>
      <c r="JN49" s="164"/>
      <c r="JO49" s="161"/>
      <c r="JP49" s="164"/>
      <c r="JQ49" s="161"/>
      <c r="JR49" s="164"/>
      <c r="JS49" s="161"/>
      <c r="JT49" s="164"/>
      <c r="JU49" s="161"/>
      <c r="JV49" s="164"/>
      <c r="JW49" s="161"/>
      <c r="JX49" s="164"/>
      <c r="JY49" s="161"/>
      <c r="JZ49" s="164"/>
      <c r="KA49" s="161"/>
      <c r="KB49" s="164"/>
      <c r="KC49" s="161"/>
      <c r="KD49" s="164"/>
      <c r="KE49" s="161"/>
      <c r="KF49" s="164"/>
      <c r="KG49" s="161"/>
      <c r="KH49" s="164"/>
      <c r="KI49" s="161"/>
      <c r="KJ49" s="164"/>
      <c r="KK49" s="161"/>
      <c r="KL49" s="164"/>
      <c r="KM49" s="161"/>
      <c r="KN49" s="164"/>
      <c r="KO49" s="161"/>
      <c r="KP49" s="164"/>
      <c r="KQ49" s="161"/>
      <c r="KR49" s="164"/>
      <c r="KS49" s="161"/>
      <c r="KT49" s="164"/>
      <c r="KU49" s="161"/>
      <c r="KV49" s="164"/>
      <c r="KW49" s="161"/>
      <c r="KX49" s="164"/>
      <c r="KY49" s="161"/>
      <c r="KZ49" s="164"/>
      <c r="LA49" s="161"/>
      <c r="LB49" s="164"/>
      <c r="LC49" s="161"/>
      <c r="LD49" s="164"/>
      <c r="LE49" s="161"/>
      <c r="LF49" s="164"/>
      <c r="LG49" s="161"/>
      <c r="LH49" s="164"/>
      <c r="LI49" s="161"/>
      <c r="LJ49" s="164"/>
      <c r="LK49" s="161"/>
      <c r="LL49" s="164"/>
      <c r="LM49" s="161"/>
      <c r="LN49" s="164"/>
      <c r="LO49" s="161"/>
      <c r="LP49" s="164"/>
      <c r="LQ49" s="161"/>
      <c r="LR49" s="164"/>
      <c r="LS49" s="161"/>
      <c r="LT49" s="164"/>
      <c r="LU49" s="161"/>
      <c r="LV49" s="164"/>
      <c r="LW49" s="161"/>
      <c r="LX49" s="164"/>
      <c r="LY49" s="161"/>
      <c r="LZ49" s="164"/>
      <c r="MA49" s="161"/>
      <c r="MB49" s="164"/>
      <c r="MC49" s="161"/>
      <c r="MD49" s="164"/>
      <c r="ME49" s="161"/>
      <c r="MF49" s="164"/>
      <c r="MG49" s="161"/>
      <c r="MH49" s="164"/>
      <c r="MI49" s="161"/>
      <c r="MJ49" s="164"/>
      <c r="MK49" s="161"/>
      <c r="ML49" s="164"/>
      <c r="MM49" s="161"/>
      <c r="MN49" s="164"/>
      <c r="MO49" s="161"/>
      <c r="MP49" s="164"/>
      <c r="MQ49" s="161"/>
      <c r="MR49" s="164"/>
      <c r="MS49" s="161"/>
      <c r="MT49" s="164"/>
      <c r="MU49" s="161"/>
      <c r="MV49" s="164"/>
      <c r="MW49" s="161"/>
      <c r="MX49" s="164"/>
      <c r="MY49" s="161"/>
      <c r="MZ49" s="164"/>
      <c r="NA49" s="161"/>
      <c r="NB49" s="164"/>
      <c r="NC49" s="161"/>
      <c r="ND49" s="164"/>
      <c r="NE49" s="161"/>
      <c r="NF49" s="164"/>
      <c r="NG49" s="161"/>
      <c r="NH49" s="164"/>
      <c r="NI49" s="161"/>
      <c r="NJ49" s="164"/>
      <c r="NK49" s="161"/>
      <c r="NL49" s="164"/>
      <c r="NM49" s="161"/>
      <c r="NN49" s="164"/>
      <c r="NO49" s="161"/>
      <c r="NP49" s="164"/>
      <c r="NQ49" s="161"/>
      <c r="NR49" s="164"/>
      <c r="NS49" s="161"/>
      <c r="NT49" s="164"/>
      <c r="NU49" s="161"/>
      <c r="NV49" s="164"/>
      <c r="NW49" s="161"/>
      <c r="NX49" s="164"/>
      <c r="NY49" s="161"/>
      <c r="NZ49" s="164"/>
      <c r="OA49" s="161"/>
      <c r="OB49" s="164"/>
      <c r="OC49" s="161"/>
      <c r="OD49" s="164"/>
      <c r="OE49" s="161"/>
      <c r="OF49" s="164"/>
      <c r="OG49" s="161"/>
      <c r="OH49" s="164"/>
      <c r="OI49" s="161"/>
      <c r="OJ49" s="164"/>
      <c r="OK49" s="161"/>
      <c r="OL49" s="164"/>
      <c r="OM49" s="161"/>
      <c r="ON49" s="164"/>
      <c r="OO49" s="161"/>
      <c r="OP49" s="164"/>
      <c r="OQ49" s="161"/>
      <c r="OR49" s="164"/>
      <c r="OS49" s="161"/>
      <c r="OT49" s="164"/>
      <c r="OU49" s="161"/>
      <c r="OV49" s="164"/>
      <c r="OW49" s="161"/>
      <c r="OX49" s="164"/>
      <c r="OY49" s="161"/>
      <c r="OZ49" s="164"/>
      <c r="PA49" s="161"/>
      <c r="PB49" s="164"/>
      <c r="PC49" s="161"/>
      <c r="PD49" s="164"/>
      <c r="PE49" s="161"/>
      <c r="PF49" s="164"/>
      <c r="PG49" s="161"/>
      <c r="PH49" s="164"/>
      <c r="PI49" s="161"/>
      <c r="PJ49" s="164"/>
      <c r="PK49" s="161"/>
      <c r="PL49" s="164"/>
      <c r="PM49" s="161"/>
      <c r="PN49" s="164"/>
      <c r="PO49" s="161"/>
      <c r="PP49" s="164"/>
      <c r="PQ49" s="161"/>
      <c r="PR49" s="164"/>
      <c r="PS49" s="161"/>
      <c r="PT49" s="164"/>
      <c r="PU49" s="161"/>
      <c r="PV49" s="164"/>
      <c r="PW49" s="161"/>
      <c r="PX49" s="164"/>
      <c r="PY49" s="161"/>
      <c r="PZ49" s="164"/>
      <c r="QA49" s="161"/>
      <c r="QB49" s="164"/>
      <c r="QC49" s="161"/>
      <c r="QD49" s="164"/>
      <c r="QE49" s="161"/>
      <c r="QF49" s="164"/>
      <c r="QG49" s="161"/>
      <c r="QH49" s="164"/>
      <c r="QI49" s="161"/>
      <c r="QJ49" s="164"/>
      <c r="QK49" s="161"/>
      <c r="QL49" s="164"/>
      <c r="QM49" s="161"/>
      <c r="QN49" s="164"/>
      <c r="QO49" s="161"/>
      <c r="QP49" s="164"/>
      <c r="QQ49" s="161"/>
      <c r="QR49" s="164"/>
      <c r="QS49" s="161"/>
      <c r="QT49" s="164"/>
      <c r="QU49" s="161"/>
      <c r="QV49" s="164"/>
      <c r="QW49" s="161"/>
      <c r="QX49" s="164"/>
      <c r="QY49" s="161"/>
      <c r="QZ49" s="164"/>
      <c r="RA49" s="161"/>
      <c r="RB49" s="164"/>
      <c r="RC49" s="161"/>
      <c r="RD49" s="164"/>
      <c r="RE49" s="161"/>
      <c r="RF49" s="164"/>
      <c r="RG49" s="161"/>
      <c r="RH49" s="164"/>
      <c r="RI49" s="161"/>
      <c r="RJ49" s="164"/>
      <c r="RK49" s="161"/>
      <c r="RL49" s="164"/>
      <c r="RM49" s="161"/>
      <c r="RN49" s="164"/>
      <c r="RO49" s="161"/>
      <c r="RP49" s="164"/>
      <c r="RQ49" s="161"/>
      <c r="RR49" s="164"/>
      <c r="RS49" s="161"/>
      <c r="RT49" s="164"/>
      <c r="RU49" s="161"/>
      <c r="RV49" s="164"/>
      <c r="RW49" s="161"/>
      <c r="RX49" s="164"/>
      <c r="RY49" s="161"/>
      <c r="RZ49" s="164"/>
      <c r="SA49" s="161"/>
      <c r="SB49" s="164"/>
      <c r="SC49" s="161"/>
      <c r="SD49" s="164"/>
      <c r="SE49" s="161"/>
      <c r="SF49" s="164"/>
      <c r="SG49" s="161"/>
      <c r="SH49" s="164"/>
      <c r="SI49" s="161"/>
      <c r="SJ49" s="164"/>
      <c r="SK49" s="161"/>
      <c r="SL49" s="164"/>
      <c r="SM49" s="161"/>
      <c r="SN49" s="164"/>
      <c r="SO49" s="161"/>
      <c r="SP49" s="164"/>
      <c r="SQ49" s="161"/>
      <c r="SR49" s="164"/>
      <c r="SS49" s="161"/>
      <c r="ST49" s="164"/>
      <c r="SU49" s="161"/>
      <c r="SV49" s="164"/>
      <c r="SW49" s="161"/>
      <c r="SX49" s="164"/>
      <c r="SY49" s="161"/>
      <c r="SZ49" s="164"/>
      <c r="TA49" s="161"/>
      <c r="TB49" s="164"/>
      <c r="TC49" s="161"/>
      <c r="TD49" s="164"/>
      <c r="TE49" s="161"/>
      <c r="TF49" s="164"/>
      <c r="TG49" s="161"/>
      <c r="TH49" s="164"/>
      <c r="TI49" s="161"/>
      <c r="TJ49" s="164"/>
      <c r="TK49" s="161"/>
      <c r="TL49" s="164"/>
      <c r="TM49" s="161"/>
      <c r="TN49" s="164"/>
      <c r="TO49" s="161"/>
      <c r="TP49" s="164"/>
      <c r="TQ49" s="161"/>
      <c r="TR49" s="164"/>
      <c r="TS49" s="161"/>
      <c r="TT49" s="164"/>
      <c r="TU49" s="161"/>
      <c r="TV49" s="164"/>
      <c r="TW49" s="161"/>
      <c r="TX49" s="164"/>
      <c r="TY49" s="161"/>
      <c r="TZ49" s="164"/>
      <c r="UA49" s="161"/>
      <c r="UB49" s="164"/>
      <c r="UC49" s="161"/>
      <c r="UD49" s="164"/>
      <c r="UE49" s="161"/>
      <c r="UF49" s="164"/>
      <c r="UG49" s="161"/>
      <c r="UH49" s="164"/>
      <c r="UI49" s="161"/>
      <c r="UJ49" s="164"/>
      <c r="UK49" s="161"/>
      <c r="UL49" s="164"/>
      <c r="UM49" s="161"/>
      <c r="UN49" s="164"/>
      <c r="UO49" s="161"/>
      <c r="UP49" s="164"/>
      <c r="UQ49" s="161"/>
      <c r="UR49" s="164"/>
      <c r="US49" s="161"/>
      <c r="UT49" s="164"/>
      <c r="UU49" s="161"/>
      <c r="UV49" s="164"/>
      <c r="UW49" s="161"/>
      <c r="UX49" s="164"/>
      <c r="UY49" s="161"/>
      <c r="UZ49" s="164"/>
      <c r="VA49" s="161"/>
      <c r="VB49" s="164"/>
      <c r="VC49" s="161"/>
      <c r="VD49" s="164"/>
      <c r="VE49" s="161"/>
      <c r="VF49" s="164"/>
      <c r="VG49" s="161"/>
      <c r="VH49" s="164"/>
      <c r="VI49" s="161"/>
      <c r="VJ49" s="164"/>
      <c r="VK49" s="161"/>
      <c r="VL49" s="164"/>
      <c r="VM49" s="161"/>
      <c r="VN49" s="164"/>
      <c r="VO49" s="161"/>
      <c r="VP49" s="164"/>
      <c r="VQ49" s="161"/>
      <c r="VR49" s="164"/>
      <c r="VS49" s="161"/>
      <c r="VT49" s="164"/>
      <c r="VU49" s="161"/>
      <c r="VV49" s="164"/>
      <c r="VW49" s="161"/>
      <c r="VX49" s="164"/>
      <c r="VY49" s="161"/>
      <c r="VZ49" s="164"/>
      <c r="WA49" s="161"/>
      <c r="WB49" s="164"/>
      <c r="WC49" s="161"/>
      <c r="WD49" s="164"/>
      <c r="WE49" s="161"/>
      <c r="WF49" s="164"/>
      <c r="WG49" s="161"/>
      <c r="WH49" s="164"/>
      <c r="WI49" s="161"/>
      <c r="WJ49" s="164"/>
      <c r="WK49" s="161"/>
      <c r="WL49" s="164"/>
      <c r="WM49" s="161"/>
      <c r="WN49" s="164"/>
      <c r="WO49" s="161"/>
      <c r="WP49" s="164"/>
      <c r="WQ49" s="161"/>
      <c r="WR49" s="164"/>
      <c r="WS49" s="161"/>
      <c r="WT49" s="164"/>
      <c r="WU49" s="161"/>
      <c r="WV49" s="164"/>
      <c r="WW49" s="161"/>
      <c r="WX49" s="164"/>
      <c r="WY49" s="161"/>
      <c r="WZ49" s="164"/>
      <c r="XA49" s="161"/>
      <c r="XB49" s="164"/>
      <c r="XC49" s="161"/>
      <c r="XD49" s="164"/>
      <c r="XE49" s="161"/>
      <c r="XF49" s="164"/>
      <c r="XG49" s="161"/>
      <c r="XH49" s="164"/>
      <c r="XI49" s="161"/>
      <c r="XJ49" s="164"/>
      <c r="XK49" s="161"/>
      <c r="XL49" s="164"/>
      <c r="XM49" s="161"/>
      <c r="XN49" s="164"/>
      <c r="XO49" s="161"/>
      <c r="XP49" s="164"/>
      <c r="XQ49" s="161"/>
      <c r="XR49" s="164"/>
      <c r="XS49" s="161"/>
      <c r="XT49" s="164"/>
      <c r="XU49" s="161"/>
      <c r="XV49" s="164"/>
      <c r="XW49" s="161"/>
      <c r="XX49" s="164"/>
      <c r="XY49" s="161"/>
      <c r="XZ49" s="164"/>
      <c r="YA49" s="161"/>
      <c r="YB49" s="164"/>
      <c r="YC49" s="161"/>
      <c r="YD49" s="164"/>
      <c r="YE49" s="161"/>
      <c r="YF49" s="164"/>
      <c r="YG49" s="161"/>
      <c r="YH49" s="164"/>
      <c r="YI49" s="161"/>
      <c r="YJ49" s="164"/>
      <c r="YK49" s="161"/>
      <c r="YL49" s="164"/>
      <c r="YM49" s="161"/>
      <c r="YN49" s="164"/>
      <c r="YO49" s="161"/>
      <c r="YP49" s="164"/>
      <c r="YQ49" s="161"/>
      <c r="YR49" s="164"/>
      <c r="YS49" s="161"/>
      <c r="YT49" s="164"/>
      <c r="YU49" s="161"/>
      <c r="YV49" s="164"/>
      <c r="YW49" s="161"/>
      <c r="YX49" s="164"/>
      <c r="YY49" s="161"/>
      <c r="YZ49" s="164"/>
      <c r="ZA49" s="161"/>
      <c r="ZB49" s="164"/>
      <c r="ZC49" s="161"/>
      <c r="ZD49" s="164"/>
      <c r="ZE49" s="161"/>
      <c r="ZF49" s="164"/>
      <c r="ZG49" s="161"/>
      <c r="ZH49" s="164"/>
      <c r="ZI49" s="161"/>
      <c r="ZJ49" s="164"/>
      <c r="ZK49" s="161"/>
      <c r="ZL49" s="164"/>
      <c r="ZM49" s="161"/>
      <c r="ZN49" s="164"/>
      <c r="ZO49" s="161"/>
      <c r="ZP49" s="164"/>
      <c r="ZQ49" s="161"/>
      <c r="ZR49" s="164"/>
      <c r="ZS49" s="161"/>
      <c r="ZT49" s="164"/>
      <c r="ZU49" s="161"/>
      <c r="ZV49" s="164"/>
      <c r="ZW49" s="161"/>
      <c r="ZX49" s="164"/>
      <c r="ZY49" s="161"/>
      <c r="ZZ49" s="164"/>
      <c r="AAA49" s="161"/>
      <c r="AAB49" s="164"/>
      <c r="AAC49" s="161"/>
      <c r="AAD49" s="164"/>
      <c r="AAE49" s="161"/>
      <c r="AAF49" s="164"/>
      <c r="AAG49" s="161"/>
      <c r="AAH49" s="164"/>
      <c r="AAI49" s="161"/>
      <c r="AAJ49" s="164"/>
      <c r="AAK49" s="161"/>
      <c r="AAL49" s="164"/>
      <c r="AAM49" s="161"/>
      <c r="AAN49" s="164"/>
      <c r="AAO49" s="161"/>
      <c r="AAP49" s="164"/>
      <c r="AAQ49" s="161"/>
      <c r="AAR49" s="164"/>
      <c r="AAS49" s="161"/>
      <c r="AAT49" s="164"/>
      <c r="AAU49" s="161"/>
      <c r="AAV49" s="164"/>
      <c r="AAW49" s="161"/>
      <c r="AAX49" s="164"/>
      <c r="AAY49" s="161"/>
      <c r="AAZ49" s="164"/>
      <c r="ABA49" s="161"/>
      <c r="ABB49" s="164"/>
      <c r="ABC49" s="161"/>
      <c r="ABD49" s="164"/>
      <c r="ABE49" s="161"/>
      <c r="ABF49" s="164"/>
      <c r="ABG49" s="161"/>
      <c r="ABH49" s="164"/>
      <c r="ABI49" s="161"/>
      <c r="ABJ49" s="164"/>
      <c r="ABK49" s="161"/>
      <c r="ABL49" s="164"/>
      <c r="ABM49" s="161"/>
      <c r="ABN49" s="164"/>
      <c r="ABO49" s="161"/>
      <c r="ABP49" s="164"/>
      <c r="ABQ49" s="161"/>
      <c r="ABR49" s="164"/>
      <c r="ABS49" s="161"/>
      <c r="ABT49" s="164"/>
      <c r="ABU49" s="161"/>
      <c r="ABV49" s="164"/>
      <c r="ABW49" s="161"/>
      <c r="ABX49" s="164"/>
      <c r="ABY49" s="161"/>
      <c r="ABZ49" s="164"/>
      <c r="ACA49" s="161"/>
      <c r="ACB49" s="164"/>
      <c r="ACC49" s="161"/>
      <c r="ACD49" s="164"/>
      <c r="ACE49" s="161"/>
      <c r="ACF49" s="164"/>
      <c r="ACG49" s="161"/>
      <c r="ACH49" s="164"/>
      <c r="ACI49" s="161"/>
      <c r="ACJ49" s="164"/>
      <c r="ACK49" s="161"/>
      <c r="ACL49" s="164"/>
      <c r="ACM49" s="161"/>
      <c r="ACN49" s="164"/>
      <c r="ACO49" s="161"/>
      <c r="ACP49" s="164"/>
      <c r="ACQ49" s="161"/>
      <c r="ACR49" s="164"/>
      <c r="ACS49" s="161"/>
      <c r="ACT49" s="164"/>
      <c r="ACU49" s="161"/>
      <c r="ACV49" s="164"/>
      <c r="ACW49" s="161"/>
      <c r="ACX49" s="164"/>
      <c r="ACY49" s="161"/>
      <c r="ACZ49" s="164"/>
      <c r="ADA49" s="161"/>
      <c r="ADB49" s="164"/>
      <c r="ADC49" s="161"/>
      <c r="ADD49" s="164"/>
      <c r="ADE49" s="161"/>
      <c r="ADF49" s="164"/>
      <c r="ADG49" s="161"/>
      <c r="ADH49" s="164"/>
      <c r="ADI49" s="161"/>
      <c r="ADJ49" s="164"/>
      <c r="ADK49" s="161"/>
      <c r="ADL49" s="164"/>
      <c r="ADM49" s="161"/>
      <c r="ADN49" s="164"/>
      <c r="ADO49" s="161"/>
      <c r="ADP49" s="164"/>
      <c r="ADQ49" s="161"/>
      <c r="ADR49" s="164"/>
      <c r="ADS49" s="161"/>
      <c r="ADT49" s="164"/>
      <c r="ADU49" s="161"/>
      <c r="ADV49" s="164"/>
      <c r="ADW49" s="161"/>
      <c r="ADX49" s="164"/>
      <c r="ADY49" s="161"/>
      <c r="ADZ49" s="164"/>
      <c r="AEA49" s="161"/>
      <c r="AEB49" s="164"/>
      <c r="AEC49" s="161"/>
      <c r="AED49" s="164"/>
      <c r="AEE49" s="161"/>
      <c r="AEF49" s="164"/>
      <c r="AEG49" s="161"/>
      <c r="AEH49" s="164"/>
      <c r="AEI49" s="161"/>
      <c r="AEJ49" s="164"/>
      <c r="AEK49" s="161"/>
      <c r="AEL49" s="164"/>
      <c r="AEM49" s="161"/>
      <c r="AEN49" s="164"/>
      <c r="AEO49" s="161"/>
      <c r="AEP49" s="164"/>
      <c r="AEQ49" s="161"/>
      <c r="AER49" s="164"/>
      <c r="AES49" s="161"/>
      <c r="AET49" s="164"/>
      <c r="AEU49" s="161"/>
      <c r="AEV49" s="164"/>
      <c r="AEW49" s="161"/>
      <c r="AEX49" s="164"/>
      <c r="AEY49" s="161"/>
      <c r="AEZ49" s="164"/>
      <c r="AFA49" s="161"/>
      <c r="AFB49" s="164"/>
      <c r="AFC49" s="161"/>
      <c r="AFD49" s="164"/>
      <c r="AFE49" s="161"/>
      <c r="AFF49" s="164"/>
      <c r="AFG49" s="161"/>
      <c r="AFH49" s="164"/>
      <c r="AFI49" s="161"/>
      <c r="AFJ49" s="164"/>
      <c r="AFK49" s="161"/>
      <c r="AFL49" s="164"/>
      <c r="AFM49" s="161"/>
      <c r="AFN49" s="164"/>
      <c r="AFO49" s="161"/>
      <c r="AFP49" s="164"/>
      <c r="AFQ49" s="161"/>
      <c r="AFR49" s="164"/>
      <c r="AFS49" s="161"/>
      <c r="AFT49" s="164"/>
      <c r="AFU49" s="161"/>
      <c r="AFV49" s="164"/>
      <c r="AFW49" s="161"/>
      <c r="AFX49" s="164"/>
      <c r="AFY49" s="161"/>
      <c r="AFZ49" s="164"/>
      <c r="AGA49" s="161"/>
      <c r="AGB49" s="164"/>
      <c r="AGC49" s="161"/>
      <c r="AGD49" s="164"/>
      <c r="AGE49" s="161"/>
      <c r="AGF49" s="164"/>
      <c r="AGG49" s="161"/>
      <c r="AGH49" s="164"/>
      <c r="AGI49" s="161"/>
      <c r="AGJ49" s="164"/>
      <c r="AGK49" s="161"/>
      <c r="AGL49" s="164"/>
      <c r="AGM49" s="161"/>
      <c r="AGN49" s="164"/>
      <c r="AGO49" s="161"/>
      <c r="AGP49" s="164"/>
      <c r="AGQ49" s="161"/>
      <c r="AGR49" s="164"/>
      <c r="AGS49" s="161"/>
      <c r="AGT49" s="164"/>
      <c r="AGU49" s="161"/>
      <c r="AGV49" s="164"/>
      <c r="AGW49" s="161"/>
      <c r="AGX49" s="164"/>
      <c r="AGY49" s="161"/>
      <c r="AGZ49" s="164"/>
      <c r="AHA49" s="161"/>
      <c r="AHB49" s="164"/>
      <c r="AHC49" s="161"/>
      <c r="AHD49" s="164"/>
      <c r="AHE49" s="161"/>
      <c r="AHF49" s="164"/>
      <c r="AHG49" s="161"/>
      <c r="AHH49" s="164"/>
      <c r="AHI49" s="161"/>
      <c r="AHJ49" s="164"/>
      <c r="AHK49" s="161"/>
      <c r="AHL49" s="164"/>
      <c r="AHM49" s="161"/>
      <c r="AHN49" s="164"/>
      <c r="AHO49" s="161"/>
      <c r="AHP49" s="164"/>
      <c r="AHQ49" s="161"/>
      <c r="AHR49" s="164"/>
      <c r="AHS49" s="161"/>
      <c r="AHT49" s="164"/>
      <c r="AHU49" s="161"/>
      <c r="AHV49" s="164"/>
      <c r="AHW49" s="161"/>
      <c r="AHX49" s="164"/>
      <c r="AHY49" s="161"/>
      <c r="AHZ49" s="164"/>
      <c r="AIA49" s="161"/>
      <c r="AIB49" s="164"/>
      <c r="AIC49" s="161"/>
      <c r="AID49" s="164"/>
      <c r="AIE49" s="161"/>
      <c r="AIF49" s="164"/>
      <c r="AIG49" s="161"/>
      <c r="AIH49" s="164"/>
      <c r="AII49" s="161"/>
      <c r="AIJ49" s="164"/>
      <c r="AIK49" s="161"/>
      <c r="AIL49" s="164"/>
      <c r="AIM49" s="161"/>
      <c r="AIN49" s="164"/>
      <c r="AIO49" s="161"/>
      <c r="AIP49" s="164"/>
      <c r="AIQ49" s="161"/>
      <c r="AIR49" s="164"/>
      <c r="AIS49" s="161"/>
      <c r="AIT49" s="164"/>
      <c r="AIU49" s="161"/>
      <c r="AIV49" s="164"/>
      <c r="AIW49" s="161"/>
      <c r="AIX49" s="164"/>
      <c r="AIY49" s="161"/>
      <c r="AIZ49" s="164"/>
      <c r="AJA49" s="161"/>
      <c r="AJB49" s="164"/>
      <c r="AJC49" s="161"/>
      <c r="AJD49" s="164"/>
      <c r="AJE49" s="161"/>
      <c r="AJF49" s="164"/>
      <c r="AJG49" s="161"/>
      <c r="AJH49" s="164"/>
      <c r="AJI49" s="161"/>
      <c r="AJJ49" s="164"/>
      <c r="AJK49" s="161"/>
      <c r="AJL49" s="164"/>
      <c r="AJM49" s="161"/>
      <c r="AJN49" s="164"/>
      <c r="AJO49" s="161"/>
      <c r="AJP49" s="164"/>
      <c r="AJQ49" s="161"/>
      <c r="AJR49" s="164"/>
      <c r="AJS49" s="161"/>
      <c r="AJT49" s="164"/>
      <c r="AJU49" s="161"/>
      <c r="AJV49" s="164"/>
      <c r="AJW49" s="161"/>
      <c r="AJX49" s="164"/>
      <c r="AJY49" s="161"/>
      <c r="AJZ49" s="164"/>
      <c r="AKA49" s="161"/>
      <c r="AKB49" s="164"/>
      <c r="AKC49" s="161"/>
      <c r="AKD49" s="164"/>
      <c r="AKE49" s="161"/>
      <c r="AKF49" s="164"/>
      <c r="AKG49" s="161"/>
      <c r="AKH49" s="164"/>
      <c r="AKI49" s="161"/>
      <c r="AKJ49" s="164"/>
      <c r="AKK49" s="161"/>
      <c r="AKL49" s="164"/>
      <c r="AKM49" s="161"/>
      <c r="AKN49" s="164"/>
      <c r="AKO49" s="161"/>
      <c r="AKP49" s="164"/>
      <c r="AKQ49" s="161"/>
      <c r="AKR49" s="164"/>
      <c r="AKS49" s="161"/>
      <c r="AKT49" s="164"/>
      <c r="AKU49" s="161"/>
      <c r="AKV49" s="164"/>
      <c r="AKW49" s="161"/>
      <c r="AKX49" s="164"/>
      <c r="AKY49" s="161"/>
      <c r="AKZ49" s="164"/>
      <c r="ALA49" s="161"/>
      <c r="ALB49" s="164"/>
      <c r="ALC49" s="161"/>
      <c r="ALD49" s="164"/>
      <c r="ALE49" s="161"/>
      <c r="ALF49" s="164"/>
      <c r="ALG49" s="161"/>
      <c r="ALH49" s="164"/>
      <c r="ALI49" s="161"/>
      <c r="ALJ49" s="164"/>
      <c r="ALK49" s="161"/>
      <c r="ALL49" s="164"/>
      <c r="ALM49" s="161"/>
      <c r="ALN49" s="164"/>
      <c r="ALO49" s="161"/>
      <c r="ALP49" s="164"/>
      <c r="ALQ49" s="161"/>
      <c r="ALR49" s="164"/>
      <c r="ALS49" s="161"/>
      <c r="ALT49" s="164"/>
      <c r="ALU49" s="161"/>
      <c r="ALV49" s="164"/>
      <c r="ALW49" s="161"/>
      <c r="ALX49" s="164"/>
      <c r="ALY49" s="161"/>
      <c r="ALZ49" s="164"/>
      <c r="AMA49" s="161"/>
      <c r="AMB49" s="164"/>
      <c r="AMC49" s="161"/>
      <c r="AMD49" s="164"/>
      <c r="AME49" s="161"/>
      <c r="AMF49" s="164"/>
      <c r="AMG49" s="161"/>
      <c r="AMH49" s="164"/>
      <c r="AMI49" s="161"/>
      <c r="AMJ49" s="164"/>
      <c r="AMK49" s="161"/>
      <c r="AML49" s="164"/>
      <c r="AMM49" s="161"/>
      <c r="AMN49" s="164"/>
      <c r="AMO49" s="161"/>
      <c r="AMP49" s="164"/>
      <c r="AMQ49" s="161"/>
      <c r="AMR49" s="164"/>
      <c r="AMS49" s="161"/>
      <c r="AMT49" s="164"/>
      <c r="AMU49" s="161"/>
      <c r="AMV49" s="164"/>
      <c r="AMW49" s="161"/>
      <c r="AMX49" s="164"/>
      <c r="AMY49" s="161"/>
      <c r="AMZ49" s="164"/>
      <c r="ANA49" s="161"/>
      <c r="ANB49" s="164"/>
      <c r="ANC49" s="161"/>
      <c r="AND49" s="164"/>
      <c r="ANE49" s="161"/>
      <c r="ANF49" s="164"/>
      <c r="ANG49" s="161"/>
      <c r="ANH49" s="164"/>
      <c r="ANI49" s="161"/>
      <c r="ANJ49" s="164"/>
      <c r="ANK49" s="161"/>
      <c r="ANL49" s="164"/>
      <c r="ANM49" s="161"/>
      <c r="ANN49" s="164"/>
      <c r="ANO49" s="161"/>
      <c r="ANP49" s="164"/>
      <c r="ANQ49" s="161"/>
      <c r="ANR49" s="164"/>
      <c r="ANS49" s="161"/>
      <c r="ANT49" s="164"/>
      <c r="ANU49" s="161"/>
      <c r="ANV49" s="164"/>
      <c r="ANW49" s="161"/>
      <c r="ANX49" s="164"/>
      <c r="ANY49" s="161"/>
      <c r="ANZ49" s="164"/>
      <c r="AOA49" s="161"/>
      <c r="AOB49" s="164"/>
      <c r="AOC49" s="161"/>
      <c r="AOD49" s="164"/>
      <c r="AOE49" s="161"/>
      <c r="AOF49" s="164"/>
      <c r="AOG49" s="161"/>
      <c r="AOH49" s="164"/>
      <c r="AOI49" s="161"/>
      <c r="AOJ49" s="164"/>
      <c r="AOK49" s="161"/>
      <c r="AOL49" s="164"/>
      <c r="AOM49" s="161"/>
      <c r="AON49" s="164"/>
      <c r="AOO49" s="161"/>
      <c r="AOP49" s="164"/>
      <c r="AOQ49" s="161"/>
      <c r="AOR49" s="164"/>
      <c r="AOS49" s="161"/>
      <c r="AOT49" s="164"/>
      <c r="AOU49" s="161"/>
      <c r="AOV49" s="164"/>
      <c r="AOW49" s="161"/>
      <c r="AOX49" s="164"/>
      <c r="AOY49" s="161"/>
      <c r="AOZ49" s="164"/>
      <c r="APA49" s="161"/>
      <c r="APB49" s="164"/>
      <c r="APC49" s="161"/>
      <c r="APD49" s="164"/>
      <c r="APE49" s="161"/>
      <c r="APF49" s="164"/>
      <c r="APG49" s="161"/>
      <c r="APH49" s="164"/>
      <c r="API49" s="161"/>
      <c r="APJ49" s="164"/>
      <c r="APK49" s="161"/>
      <c r="APL49" s="164"/>
      <c r="APM49" s="161"/>
      <c r="APN49" s="164"/>
      <c r="APO49" s="161"/>
      <c r="APP49" s="164"/>
      <c r="APQ49" s="161"/>
      <c r="APR49" s="164"/>
      <c r="APS49" s="161"/>
      <c r="APT49" s="164"/>
      <c r="APU49" s="161"/>
      <c r="APV49" s="164"/>
      <c r="APW49" s="161"/>
      <c r="APX49" s="164"/>
      <c r="APY49" s="161"/>
      <c r="APZ49" s="164"/>
      <c r="AQA49" s="161"/>
      <c r="AQB49" s="164"/>
      <c r="AQC49" s="161"/>
      <c r="AQD49" s="164"/>
      <c r="AQE49" s="161"/>
      <c r="AQF49" s="164"/>
      <c r="AQG49" s="161"/>
      <c r="AQH49" s="164"/>
      <c r="AQI49" s="161"/>
      <c r="AQJ49" s="164"/>
      <c r="AQK49" s="161"/>
      <c r="AQL49" s="164"/>
      <c r="AQM49" s="161"/>
      <c r="AQN49" s="164"/>
      <c r="AQO49" s="161"/>
      <c r="AQP49" s="164"/>
      <c r="AQQ49" s="161"/>
      <c r="AQR49" s="164"/>
      <c r="AQS49" s="161"/>
      <c r="AQT49" s="164"/>
      <c r="AQU49" s="161"/>
      <c r="AQV49" s="164"/>
      <c r="AQW49" s="161"/>
      <c r="AQX49" s="164"/>
      <c r="AQY49" s="161"/>
      <c r="AQZ49" s="164"/>
      <c r="ARA49" s="161"/>
      <c r="ARB49" s="164"/>
      <c r="ARC49" s="161"/>
      <c r="ARD49" s="164"/>
      <c r="ARE49" s="161"/>
      <c r="ARF49" s="164"/>
      <c r="ARG49" s="161"/>
      <c r="ARH49" s="164"/>
      <c r="ARI49" s="161"/>
      <c r="ARJ49" s="164"/>
      <c r="ARK49" s="161"/>
      <c r="ARL49" s="164"/>
      <c r="ARM49" s="161"/>
      <c r="ARN49" s="164"/>
      <c r="ARO49" s="161"/>
      <c r="ARP49" s="164"/>
      <c r="ARQ49" s="161"/>
      <c r="ARR49" s="164"/>
      <c r="ARS49" s="161"/>
      <c r="ART49" s="164"/>
      <c r="ARU49" s="161"/>
      <c r="ARV49" s="164"/>
      <c r="ARW49" s="161"/>
      <c r="ARX49" s="164"/>
      <c r="ARY49" s="161"/>
      <c r="ARZ49" s="164"/>
      <c r="ASA49" s="161"/>
      <c r="ASB49" s="164"/>
      <c r="ASC49" s="161"/>
      <c r="ASD49" s="164"/>
      <c r="ASE49" s="161"/>
      <c r="ASF49" s="164"/>
      <c r="ASG49" s="161"/>
      <c r="ASH49" s="164"/>
      <c r="ASI49" s="161"/>
      <c r="ASJ49" s="164"/>
      <c r="ASK49" s="161"/>
      <c r="ASL49" s="164"/>
      <c r="ASM49" s="161"/>
      <c r="ASN49" s="164"/>
      <c r="ASO49" s="161"/>
      <c r="ASP49" s="164"/>
      <c r="ASQ49" s="161"/>
      <c r="ASR49" s="164"/>
      <c r="ASS49" s="161"/>
      <c r="AST49" s="164"/>
      <c r="ASU49" s="161"/>
      <c r="ASV49" s="164"/>
      <c r="ASW49" s="161"/>
      <c r="ASX49" s="164"/>
      <c r="ASY49" s="161"/>
      <c r="ASZ49" s="164"/>
      <c r="ATA49" s="161"/>
      <c r="ATB49" s="164"/>
      <c r="ATC49" s="161"/>
      <c r="ATD49" s="164"/>
      <c r="ATE49" s="161"/>
      <c r="ATF49" s="164"/>
      <c r="ATG49" s="161"/>
      <c r="ATH49" s="164"/>
      <c r="ATI49" s="161"/>
      <c r="ATJ49" s="164"/>
      <c r="ATK49" s="161"/>
      <c r="ATL49" s="164"/>
      <c r="ATM49" s="161"/>
      <c r="ATN49" s="164"/>
      <c r="ATO49" s="161"/>
      <c r="ATP49" s="164"/>
      <c r="ATQ49" s="161"/>
      <c r="ATR49" s="164"/>
      <c r="ATS49" s="161"/>
      <c r="ATT49" s="164"/>
      <c r="ATU49" s="161"/>
      <c r="ATV49" s="164"/>
      <c r="ATW49" s="161"/>
      <c r="ATX49" s="164"/>
      <c r="ATY49" s="161"/>
      <c r="ATZ49" s="164"/>
      <c r="AUA49" s="161"/>
      <c r="AUB49" s="164"/>
      <c r="AUC49" s="161"/>
      <c r="AUD49" s="164"/>
      <c r="AUE49" s="161"/>
      <c r="AUF49" s="164"/>
      <c r="AUG49" s="161"/>
      <c r="AUH49" s="164"/>
      <c r="AUI49" s="161"/>
      <c r="AUJ49" s="164"/>
      <c r="AUK49" s="161"/>
      <c r="AUL49" s="164"/>
      <c r="AUM49" s="161"/>
      <c r="AUN49" s="164"/>
      <c r="AUO49" s="161"/>
      <c r="AUP49" s="164"/>
      <c r="AUQ49" s="161"/>
      <c r="AUR49" s="164"/>
      <c r="AUS49" s="161"/>
      <c r="AUT49" s="164"/>
      <c r="AUU49" s="161"/>
      <c r="AUV49" s="164"/>
      <c r="AUW49" s="161"/>
      <c r="AUX49" s="164"/>
      <c r="AUY49" s="161"/>
      <c r="AUZ49" s="164"/>
      <c r="AVA49" s="161"/>
      <c r="AVB49" s="164"/>
      <c r="AVC49" s="161"/>
      <c r="AVD49" s="164"/>
      <c r="AVE49" s="161"/>
      <c r="AVF49" s="164"/>
      <c r="AVG49" s="161"/>
      <c r="AVH49" s="164"/>
      <c r="AVI49" s="161"/>
      <c r="AVJ49" s="164"/>
      <c r="AVK49" s="161"/>
      <c r="AVL49" s="164"/>
      <c r="AVM49" s="161"/>
      <c r="AVN49" s="164"/>
      <c r="AVO49" s="161"/>
      <c r="AVP49" s="164"/>
      <c r="AVQ49" s="161"/>
      <c r="AVR49" s="164"/>
      <c r="AVS49" s="161"/>
      <c r="AVT49" s="164"/>
      <c r="AVU49" s="161"/>
      <c r="AVV49" s="164"/>
      <c r="AVW49" s="161"/>
      <c r="AVX49" s="164"/>
      <c r="AVY49" s="161"/>
      <c r="AVZ49" s="164"/>
      <c r="AWA49" s="161"/>
      <c r="AWB49" s="164"/>
      <c r="AWC49" s="161"/>
      <c r="AWD49" s="164"/>
      <c r="AWE49" s="161"/>
      <c r="AWF49" s="164"/>
      <c r="AWG49" s="161"/>
      <c r="AWH49" s="164"/>
      <c r="AWI49" s="161"/>
      <c r="AWJ49" s="164"/>
      <c r="AWK49" s="161"/>
      <c r="AWL49" s="164"/>
      <c r="AWM49" s="161"/>
      <c r="AWN49" s="164"/>
      <c r="AWO49" s="161"/>
      <c r="AWP49" s="164"/>
      <c r="AWQ49" s="161"/>
      <c r="AWR49" s="164"/>
      <c r="AWS49" s="161"/>
      <c r="AWT49" s="164"/>
      <c r="AWU49" s="161"/>
      <c r="AWV49" s="164"/>
      <c r="AWW49" s="161"/>
      <c r="AWX49" s="164"/>
      <c r="AWY49" s="161"/>
      <c r="AWZ49" s="164"/>
      <c r="AXA49" s="161"/>
      <c r="AXB49" s="164"/>
      <c r="AXC49" s="161"/>
      <c r="AXD49" s="164"/>
      <c r="AXE49" s="161"/>
      <c r="AXF49" s="164"/>
      <c r="AXG49" s="161"/>
      <c r="AXH49" s="164"/>
      <c r="AXI49" s="161"/>
      <c r="AXJ49" s="164"/>
      <c r="AXK49" s="161"/>
      <c r="AXL49" s="164"/>
      <c r="AXM49" s="161"/>
      <c r="AXN49" s="164"/>
      <c r="AXO49" s="161"/>
      <c r="AXP49" s="164"/>
      <c r="AXQ49" s="161"/>
      <c r="AXR49" s="164"/>
      <c r="AXS49" s="161"/>
      <c r="AXT49" s="164"/>
      <c r="AXU49" s="161"/>
      <c r="AXV49" s="164"/>
      <c r="AXW49" s="161"/>
      <c r="AXX49" s="164"/>
      <c r="AXY49" s="161"/>
      <c r="AXZ49" s="164"/>
      <c r="AYA49" s="161"/>
      <c r="AYB49" s="164"/>
      <c r="AYC49" s="161"/>
      <c r="AYD49" s="164"/>
      <c r="AYE49" s="161"/>
      <c r="AYF49" s="164"/>
      <c r="AYG49" s="161"/>
      <c r="AYH49" s="164"/>
      <c r="AYI49" s="161"/>
      <c r="AYJ49" s="164"/>
      <c r="AYK49" s="161"/>
      <c r="AYL49" s="164"/>
      <c r="AYM49" s="161"/>
      <c r="AYN49" s="164"/>
      <c r="AYO49" s="161"/>
      <c r="AYP49" s="164"/>
      <c r="AYQ49" s="161"/>
      <c r="AYR49" s="164"/>
      <c r="AYS49" s="161"/>
      <c r="AYT49" s="164"/>
      <c r="AYU49" s="161"/>
      <c r="AYV49" s="164"/>
      <c r="AYW49" s="161"/>
      <c r="AYX49" s="164"/>
      <c r="AYY49" s="161"/>
      <c r="AYZ49" s="164"/>
      <c r="AZA49" s="161"/>
      <c r="AZB49" s="164"/>
      <c r="AZC49" s="161"/>
      <c r="AZD49" s="164"/>
      <c r="AZE49" s="161"/>
      <c r="AZF49" s="164"/>
      <c r="AZG49" s="161"/>
      <c r="AZH49" s="164"/>
      <c r="AZI49" s="161"/>
      <c r="AZJ49" s="164"/>
      <c r="AZK49" s="161"/>
      <c r="AZL49" s="164"/>
      <c r="AZM49" s="161"/>
      <c r="AZN49" s="164"/>
      <c r="AZO49" s="161"/>
      <c r="AZP49" s="164"/>
      <c r="AZQ49" s="161"/>
      <c r="AZR49" s="164"/>
      <c r="AZS49" s="161"/>
      <c r="AZT49" s="164"/>
      <c r="AZU49" s="161"/>
      <c r="AZV49" s="164"/>
      <c r="AZW49" s="161"/>
      <c r="AZX49" s="164"/>
      <c r="AZY49" s="161"/>
      <c r="AZZ49" s="164"/>
      <c r="BAA49" s="161"/>
      <c r="BAB49" s="164"/>
      <c r="BAC49" s="161"/>
      <c r="BAD49" s="164"/>
      <c r="BAE49" s="161"/>
      <c r="BAF49" s="164"/>
      <c r="BAG49" s="161"/>
      <c r="BAH49" s="164"/>
      <c r="BAI49" s="161"/>
      <c r="BAJ49" s="164"/>
      <c r="BAK49" s="161"/>
      <c r="BAL49" s="164"/>
      <c r="BAM49" s="161"/>
      <c r="BAN49" s="164"/>
      <c r="BAO49" s="161"/>
      <c r="BAP49" s="164"/>
      <c r="BAQ49" s="161"/>
      <c r="BAR49" s="164"/>
      <c r="BAS49" s="161"/>
      <c r="BAT49" s="164"/>
      <c r="BAU49" s="161"/>
      <c r="BAV49" s="164"/>
      <c r="BAW49" s="161"/>
      <c r="BAX49" s="164"/>
      <c r="BAY49" s="161"/>
      <c r="BAZ49" s="164"/>
      <c r="BBA49" s="161"/>
      <c r="BBB49" s="164"/>
      <c r="BBC49" s="161"/>
      <c r="BBD49" s="164"/>
      <c r="BBE49" s="161"/>
      <c r="BBF49" s="164"/>
      <c r="BBG49" s="161"/>
      <c r="BBH49" s="164"/>
      <c r="BBI49" s="161"/>
      <c r="BBJ49" s="164"/>
      <c r="BBK49" s="161"/>
      <c r="BBL49" s="164"/>
      <c r="BBM49" s="161"/>
      <c r="BBN49" s="164"/>
      <c r="BBO49" s="161"/>
      <c r="BBP49" s="164"/>
      <c r="BBQ49" s="161"/>
      <c r="BBR49" s="164"/>
      <c r="BBS49" s="161"/>
      <c r="BBT49" s="164"/>
      <c r="BBU49" s="161"/>
      <c r="BBV49" s="164"/>
      <c r="BBW49" s="161"/>
      <c r="BBX49" s="164"/>
      <c r="BBY49" s="161"/>
      <c r="BBZ49" s="164"/>
      <c r="BCA49" s="161"/>
      <c r="BCB49" s="164"/>
      <c r="BCC49" s="161"/>
      <c r="BCD49" s="164"/>
      <c r="BCE49" s="161"/>
      <c r="BCF49" s="164"/>
      <c r="BCG49" s="161"/>
      <c r="BCH49" s="164"/>
      <c r="BCI49" s="161"/>
      <c r="BCJ49" s="164"/>
      <c r="BCK49" s="161"/>
      <c r="BCL49" s="164"/>
      <c r="BCM49" s="161"/>
      <c r="BCN49" s="164"/>
      <c r="BCO49" s="161"/>
      <c r="BCP49" s="164"/>
      <c r="BCQ49" s="161"/>
      <c r="BCR49" s="164"/>
      <c r="BCS49" s="161"/>
      <c r="BCT49" s="164"/>
      <c r="BCU49" s="161"/>
      <c r="BCV49" s="164"/>
      <c r="BCW49" s="161"/>
      <c r="BCX49" s="164"/>
      <c r="BCY49" s="161"/>
      <c r="BCZ49" s="164"/>
      <c r="BDA49" s="161"/>
      <c r="BDB49" s="164"/>
      <c r="BDC49" s="161"/>
      <c r="BDD49" s="164"/>
      <c r="BDE49" s="161"/>
      <c r="BDF49" s="164"/>
      <c r="BDG49" s="161"/>
      <c r="BDH49" s="164"/>
      <c r="BDI49" s="161"/>
      <c r="BDJ49" s="164"/>
      <c r="BDK49" s="161"/>
      <c r="BDL49" s="164"/>
      <c r="BDM49" s="161"/>
      <c r="BDN49" s="164"/>
      <c r="BDO49" s="161"/>
      <c r="BDP49" s="164"/>
      <c r="BDQ49" s="161"/>
      <c r="BDR49" s="164"/>
      <c r="BDS49" s="161"/>
      <c r="BDT49" s="164"/>
      <c r="BDU49" s="161"/>
      <c r="BDV49" s="164"/>
      <c r="BDW49" s="161"/>
      <c r="BDX49" s="164"/>
      <c r="BDY49" s="161"/>
      <c r="BDZ49" s="164"/>
      <c r="BEA49" s="161"/>
      <c r="BEB49" s="164"/>
      <c r="BEC49" s="161"/>
      <c r="BED49" s="164"/>
      <c r="BEE49" s="161"/>
      <c r="BEF49" s="164"/>
      <c r="BEG49" s="161"/>
      <c r="BEH49" s="164"/>
      <c r="BEI49" s="161"/>
      <c r="BEJ49" s="164"/>
      <c r="BEK49" s="161"/>
      <c r="BEL49" s="164"/>
      <c r="BEM49" s="161"/>
      <c r="BEN49" s="164"/>
      <c r="BEO49" s="161"/>
      <c r="BEP49" s="164"/>
      <c r="BEQ49" s="161"/>
      <c r="BER49" s="164"/>
      <c r="BES49" s="161"/>
      <c r="BET49" s="164"/>
      <c r="BEU49" s="161"/>
      <c r="BEV49" s="164"/>
      <c r="BEW49" s="161"/>
      <c r="BEX49" s="164"/>
      <c r="BEY49" s="161"/>
      <c r="BEZ49" s="164"/>
      <c r="BFA49" s="161"/>
      <c r="BFB49" s="164"/>
      <c r="BFC49" s="161"/>
      <c r="BFD49" s="164"/>
      <c r="BFE49" s="161"/>
      <c r="BFF49" s="164"/>
      <c r="BFG49" s="161"/>
      <c r="BFH49" s="164"/>
      <c r="BFI49" s="161"/>
      <c r="BFJ49" s="164"/>
      <c r="BFK49" s="161"/>
      <c r="BFL49" s="164"/>
      <c r="BFM49" s="161"/>
      <c r="BFN49" s="164"/>
      <c r="BFO49" s="161"/>
      <c r="BFP49" s="164"/>
      <c r="BFQ49" s="161"/>
      <c r="BFR49" s="164"/>
      <c r="BFS49" s="161"/>
      <c r="BFT49" s="164"/>
      <c r="BFU49" s="161"/>
      <c r="BFV49" s="164"/>
      <c r="BFW49" s="161"/>
      <c r="BFX49" s="164"/>
      <c r="BFY49" s="161"/>
      <c r="BFZ49" s="164"/>
      <c r="BGA49" s="161"/>
      <c r="BGB49" s="164"/>
      <c r="BGC49" s="161"/>
      <c r="BGD49" s="164"/>
      <c r="BGE49" s="161"/>
      <c r="BGF49" s="164"/>
      <c r="BGG49" s="161"/>
      <c r="BGH49" s="164"/>
      <c r="BGI49" s="161"/>
      <c r="BGJ49" s="164"/>
      <c r="BGK49" s="161"/>
      <c r="BGL49" s="164"/>
      <c r="BGM49" s="161"/>
      <c r="BGN49" s="164"/>
      <c r="BGO49" s="161"/>
      <c r="BGP49" s="164"/>
      <c r="BGQ49" s="161"/>
      <c r="BGR49" s="164"/>
      <c r="BGS49" s="161"/>
      <c r="BGT49" s="164"/>
      <c r="BGU49" s="161"/>
      <c r="BGV49" s="164"/>
      <c r="BGW49" s="161"/>
      <c r="BGX49" s="164"/>
      <c r="BGY49" s="161"/>
      <c r="BGZ49" s="164"/>
      <c r="BHA49" s="161"/>
      <c r="BHB49" s="164"/>
      <c r="BHC49" s="161"/>
      <c r="BHD49" s="164"/>
      <c r="BHE49" s="161"/>
      <c r="BHF49" s="164"/>
      <c r="BHG49" s="161"/>
      <c r="BHH49" s="164"/>
      <c r="BHI49" s="161"/>
      <c r="BHJ49" s="164"/>
      <c r="BHK49" s="161"/>
      <c r="BHL49" s="164"/>
      <c r="BHM49" s="161"/>
      <c r="BHN49" s="164"/>
      <c r="BHO49" s="161"/>
      <c r="BHP49" s="164"/>
      <c r="BHQ49" s="161"/>
      <c r="BHR49" s="164"/>
      <c r="BHS49" s="161"/>
      <c r="BHT49" s="164"/>
      <c r="BHU49" s="161"/>
      <c r="BHV49" s="164"/>
      <c r="BHW49" s="161"/>
      <c r="BHX49" s="164"/>
      <c r="BHY49" s="161"/>
      <c r="BHZ49" s="164"/>
      <c r="BIA49" s="161"/>
      <c r="BIB49" s="164"/>
      <c r="BIC49" s="161"/>
      <c r="BID49" s="164"/>
      <c r="BIE49" s="161"/>
      <c r="BIF49" s="164"/>
      <c r="BIG49" s="161"/>
      <c r="BIH49" s="164"/>
      <c r="BII49" s="161"/>
      <c r="BIJ49" s="164"/>
      <c r="BIK49" s="161"/>
      <c r="BIL49" s="164"/>
      <c r="BIM49" s="161"/>
      <c r="BIN49" s="164"/>
      <c r="BIO49" s="161"/>
      <c r="BIP49" s="164"/>
      <c r="BIQ49" s="161"/>
      <c r="BIR49" s="164"/>
      <c r="BIS49" s="161"/>
      <c r="BIT49" s="164"/>
      <c r="BIU49" s="161"/>
      <c r="BIV49" s="164"/>
      <c r="BIW49" s="161"/>
      <c r="BIX49" s="164"/>
      <c r="BIY49" s="161"/>
      <c r="BIZ49" s="164"/>
      <c r="BJA49" s="161"/>
      <c r="BJB49" s="164"/>
      <c r="BJC49" s="161"/>
      <c r="BJD49" s="164"/>
      <c r="BJE49" s="161"/>
      <c r="BJF49" s="164"/>
      <c r="BJG49" s="161"/>
      <c r="BJH49" s="164"/>
      <c r="BJI49" s="161"/>
      <c r="BJJ49" s="164"/>
      <c r="BJK49" s="161"/>
      <c r="BJL49" s="164"/>
      <c r="BJM49" s="161"/>
      <c r="BJN49" s="164"/>
      <c r="BJO49" s="161"/>
      <c r="BJP49" s="164"/>
      <c r="BJQ49" s="161"/>
      <c r="BJR49" s="164"/>
      <c r="BJS49" s="161"/>
      <c r="BJT49" s="164"/>
      <c r="BJU49" s="161"/>
      <c r="BJV49" s="164"/>
      <c r="BJW49" s="161"/>
      <c r="BJX49" s="164"/>
      <c r="BJY49" s="161"/>
      <c r="BJZ49" s="164"/>
      <c r="BKA49" s="161"/>
      <c r="BKB49" s="164"/>
      <c r="BKC49" s="161"/>
      <c r="BKD49" s="164"/>
      <c r="BKE49" s="161"/>
      <c r="BKF49" s="164"/>
      <c r="BKG49" s="161"/>
      <c r="BKH49" s="164"/>
      <c r="BKI49" s="161"/>
      <c r="BKJ49" s="164"/>
      <c r="BKK49" s="161"/>
      <c r="BKL49" s="164"/>
      <c r="BKM49" s="161"/>
      <c r="BKN49" s="164"/>
      <c r="BKO49" s="161"/>
      <c r="BKP49" s="164"/>
      <c r="BKQ49" s="161"/>
      <c r="BKR49" s="164"/>
      <c r="BKS49" s="161"/>
      <c r="BKT49" s="164"/>
      <c r="BKU49" s="161"/>
      <c r="BKV49" s="164"/>
      <c r="BKW49" s="161"/>
      <c r="BKX49" s="164"/>
      <c r="BKY49" s="161"/>
      <c r="BKZ49" s="164"/>
      <c r="BLA49" s="161"/>
      <c r="BLB49" s="164"/>
      <c r="BLC49" s="161"/>
      <c r="BLD49" s="164"/>
      <c r="BLE49" s="161"/>
      <c r="BLF49" s="164"/>
      <c r="BLG49" s="161"/>
      <c r="BLH49" s="164"/>
      <c r="BLI49" s="161"/>
      <c r="BLJ49" s="164"/>
      <c r="BLK49" s="161"/>
      <c r="BLL49" s="164"/>
      <c r="BLM49" s="161"/>
      <c r="BLN49" s="164"/>
      <c r="BLO49" s="161"/>
      <c r="BLP49" s="164"/>
      <c r="BLQ49" s="161"/>
      <c r="BLR49" s="164"/>
      <c r="BLS49" s="161"/>
      <c r="BLT49" s="164"/>
      <c r="BLU49" s="161"/>
      <c r="BLV49" s="164"/>
      <c r="BLW49" s="161"/>
      <c r="BLX49" s="164"/>
      <c r="BLY49" s="161"/>
      <c r="BLZ49" s="164"/>
      <c r="BMA49" s="161"/>
      <c r="BMB49" s="164"/>
      <c r="BMC49" s="161"/>
      <c r="BMD49" s="164"/>
      <c r="BME49" s="161"/>
      <c r="BMF49" s="164"/>
      <c r="BMG49" s="161"/>
      <c r="BMH49" s="164"/>
      <c r="BMI49" s="161"/>
      <c r="BMJ49" s="164"/>
      <c r="BMK49" s="161"/>
      <c r="BML49" s="164"/>
      <c r="BMM49" s="161"/>
      <c r="BMN49" s="164"/>
      <c r="BMO49" s="161"/>
      <c r="BMP49" s="164"/>
      <c r="BMQ49" s="161"/>
      <c r="BMR49" s="164"/>
      <c r="BMS49" s="161"/>
      <c r="BMT49" s="164"/>
      <c r="BMU49" s="161"/>
      <c r="BMV49" s="164"/>
      <c r="BMW49" s="161"/>
      <c r="BMX49" s="164"/>
      <c r="BMY49" s="161"/>
      <c r="BMZ49" s="164"/>
      <c r="BNA49" s="161"/>
      <c r="BNB49" s="164"/>
      <c r="BNC49" s="161"/>
      <c r="BND49" s="164"/>
      <c r="BNE49" s="161"/>
      <c r="BNF49" s="164"/>
      <c r="BNG49" s="161"/>
      <c r="BNH49" s="164"/>
      <c r="BNI49" s="161"/>
      <c r="BNJ49" s="164"/>
      <c r="BNK49" s="161"/>
      <c r="BNL49" s="164"/>
      <c r="BNM49" s="161"/>
      <c r="BNN49" s="164"/>
      <c r="BNO49" s="161"/>
      <c r="BNP49" s="164"/>
      <c r="BNQ49" s="161"/>
      <c r="BNR49" s="164"/>
      <c r="BNS49" s="161"/>
      <c r="BNT49" s="164"/>
      <c r="BNU49" s="161"/>
      <c r="BNV49" s="164"/>
      <c r="BNW49" s="161"/>
      <c r="BNX49" s="164"/>
      <c r="BNY49" s="161"/>
      <c r="BNZ49" s="164"/>
      <c r="BOA49" s="161"/>
      <c r="BOB49" s="164"/>
      <c r="BOC49" s="161"/>
      <c r="BOD49" s="164"/>
      <c r="BOE49" s="161"/>
      <c r="BOF49" s="164"/>
      <c r="BOG49" s="161"/>
      <c r="BOH49" s="164"/>
      <c r="BOI49" s="161"/>
      <c r="BOJ49" s="164"/>
      <c r="BOK49" s="161"/>
      <c r="BOL49" s="164"/>
      <c r="BOM49" s="161"/>
      <c r="BON49" s="164"/>
      <c r="BOO49" s="161"/>
      <c r="BOP49" s="164"/>
      <c r="BOQ49" s="161"/>
      <c r="BOR49" s="164"/>
      <c r="BOS49" s="161"/>
      <c r="BOT49" s="164"/>
      <c r="BOU49" s="161"/>
      <c r="BOV49" s="164"/>
      <c r="BOW49" s="161"/>
      <c r="BOX49" s="164"/>
      <c r="BOY49" s="161"/>
      <c r="BOZ49" s="164"/>
      <c r="BPA49" s="161"/>
      <c r="BPB49" s="164"/>
      <c r="BPC49" s="161"/>
      <c r="BPD49" s="164"/>
      <c r="BPE49" s="161"/>
      <c r="BPF49" s="164"/>
      <c r="BPG49" s="161"/>
      <c r="BPH49" s="164"/>
      <c r="BPI49" s="161"/>
      <c r="BPJ49" s="164"/>
      <c r="BPK49" s="161"/>
      <c r="BPL49" s="164"/>
      <c r="BPM49" s="161"/>
      <c r="BPN49" s="164"/>
      <c r="BPO49" s="161"/>
      <c r="BPP49" s="164"/>
      <c r="BPQ49" s="161"/>
      <c r="BPR49" s="164"/>
      <c r="BPS49" s="161"/>
      <c r="BPT49" s="164"/>
      <c r="BPU49" s="161"/>
      <c r="BPV49" s="164"/>
      <c r="BPW49" s="161"/>
      <c r="BPX49" s="164"/>
      <c r="BPY49" s="161"/>
      <c r="BPZ49" s="164"/>
      <c r="BQA49" s="161"/>
      <c r="BQB49" s="164"/>
      <c r="BQC49" s="161"/>
      <c r="BQD49" s="164"/>
      <c r="BQE49" s="161"/>
      <c r="BQF49" s="164"/>
      <c r="BQG49" s="161"/>
      <c r="BQH49" s="164"/>
      <c r="BQI49" s="161"/>
      <c r="BQJ49" s="164"/>
      <c r="BQK49" s="161"/>
      <c r="BQL49" s="164"/>
      <c r="BQM49" s="161"/>
      <c r="BQN49" s="164"/>
      <c r="BQO49" s="161"/>
      <c r="BQP49" s="164"/>
      <c r="BQQ49" s="161"/>
      <c r="BQR49" s="164"/>
      <c r="BQS49" s="161"/>
      <c r="BQT49" s="164"/>
      <c r="BQU49" s="161"/>
      <c r="BQV49" s="164"/>
      <c r="BQW49" s="161"/>
      <c r="BQX49" s="164"/>
      <c r="BQY49" s="161"/>
      <c r="BQZ49" s="164"/>
      <c r="BRA49" s="161"/>
      <c r="BRB49" s="164"/>
      <c r="BRC49" s="161"/>
      <c r="BRD49" s="164"/>
      <c r="BRE49" s="161"/>
      <c r="BRF49" s="164"/>
      <c r="BRG49" s="161"/>
      <c r="BRH49" s="164"/>
      <c r="BRI49" s="161"/>
      <c r="BRJ49" s="164"/>
      <c r="BRK49" s="161"/>
      <c r="BRL49" s="164"/>
      <c r="BRM49" s="161"/>
      <c r="BRN49" s="164"/>
      <c r="BRO49" s="161"/>
      <c r="BRP49" s="164"/>
      <c r="BRQ49" s="161"/>
      <c r="BRR49" s="164"/>
      <c r="BRS49" s="161"/>
      <c r="BRT49" s="164"/>
      <c r="BRU49" s="161"/>
      <c r="BRV49" s="164"/>
      <c r="BRW49" s="161"/>
      <c r="BRX49" s="164"/>
      <c r="BRY49" s="161"/>
      <c r="BRZ49" s="164"/>
      <c r="BSA49" s="161"/>
      <c r="BSB49" s="164"/>
      <c r="BSC49" s="161"/>
      <c r="BSD49" s="164"/>
      <c r="BSE49" s="161"/>
      <c r="BSF49" s="164"/>
      <c r="BSG49" s="161"/>
      <c r="BSH49" s="164"/>
      <c r="BSI49" s="161"/>
      <c r="BSJ49" s="164"/>
      <c r="BSK49" s="161"/>
      <c r="BSL49" s="164"/>
      <c r="BSM49" s="161"/>
      <c r="BSN49" s="164"/>
      <c r="BSO49" s="161"/>
      <c r="BSP49" s="164"/>
      <c r="BSQ49" s="161"/>
      <c r="BSR49" s="164"/>
      <c r="BSS49" s="161"/>
      <c r="BST49" s="164"/>
      <c r="BSU49" s="161"/>
      <c r="BSV49" s="164"/>
      <c r="BSW49" s="161"/>
      <c r="BSX49" s="164"/>
      <c r="BSY49" s="161"/>
      <c r="BSZ49" s="164"/>
      <c r="BTA49" s="161"/>
      <c r="BTB49" s="164"/>
      <c r="BTC49" s="161"/>
      <c r="BTD49" s="164"/>
      <c r="BTE49" s="161"/>
      <c r="BTF49" s="164"/>
      <c r="BTG49" s="161"/>
      <c r="BTH49" s="164"/>
      <c r="BTI49" s="161"/>
      <c r="BTJ49" s="164"/>
      <c r="BTK49" s="161"/>
      <c r="BTL49" s="164"/>
      <c r="BTM49" s="161"/>
      <c r="BTN49" s="164"/>
      <c r="BTO49" s="161"/>
      <c r="BTP49" s="164"/>
      <c r="BTQ49" s="161"/>
      <c r="BTR49" s="164"/>
      <c r="BTS49" s="161"/>
      <c r="BTT49" s="164"/>
      <c r="BTU49" s="161"/>
      <c r="BTV49" s="164"/>
      <c r="BTW49" s="161"/>
      <c r="BTX49" s="164"/>
      <c r="BTY49" s="161"/>
      <c r="BTZ49" s="164"/>
      <c r="BUA49" s="161"/>
      <c r="BUB49" s="164"/>
      <c r="BUC49" s="161"/>
      <c r="BUD49" s="164"/>
      <c r="BUE49" s="161"/>
      <c r="BUF49" s="164"/>
      <c r="BUG49" s="161"/>
      <c r="BUH49" s="164"/>
      <c r="BUI49" s="161"/>
      <c r="BUJ49" s="164"/>
      <c r="BUK49" s="161"/>
      <c r="BUL49" s="164"/>
      <c r="BUM49" s="161"/>
      <c r="BUN49" s="164"/>
      <c r="BUO49" s="161"/>
      <c r="BUP49" s="164"/>
      <c r="BUQ49" s="161"/>
      <c r="BUR49" s="164"/>
      <c r="BUS49" s="161"/>
      <c r="BUT49" s="164"/>
      <c r="BUU49" s="161"/>
      <c r="BUV49" s="164"/>
      <c r="BUW49" s="161"/>
      <c r="BUX49" s="164"/>
      <c r="BUY49" s="161"/>
      <c r="BUZ49" s="164"/>
      <c r="BVA49" s="161"/>
      <c r="BVB49" s="164"/>
      <c r="BVC49" s="161"/>
      <c r="BVD49" s="164"/>
      <c r="BVE49" s="161"/>
      <c r="BVF49" s="164"/>
      <c r="BVG49" s="161"/>
      <c r="BVH49" s="164"/>
      <c r="BVI49" s="161"/>
      <c r="BVJ49" s="164"/>
      <c r="BVK49" s="161"/>
      <c r="BVL49" s="164"/>
      <c r="BVM49" s="161"/>
      <c r="BVN49" s="164"/>
      <c r="BVO49" s="161"/>
      <c r="BVP49" s="164"/>
      <c r="BVQ49" s="161"/>
      <c r="BVR49" s="164"/>
      <c r="BVS49" s="161"/>
      <c r="BVT49" s="164"/>
      <c r="BVU49" s="161"/>
      <c r="BVV49" s="164"/>
      <c r="BVW49" s="161"/>
      <c r="BVX49" s="164"/>
      <c r="BVY49" s="161"/>
      <c r="BVZ49" s="164"/>
      <c r="BWA49" s="161"/>
      <c r="BWB49" s="164"/>
      <c r="BWC49" s="161"/>
      <c r="BWD49" s="164"/>
      <c r="BWE49" s="161"/>
      <c r="BWF49" s="164"/>
      <c r="BWG49" s="161"/>
      <c r="BWH49" s="164"/>
      <c r="BWI49" s="161"/>
      <c r="BWJ49" s="164"/>
      <c r="BWK49" s="161"/>
      <c r="BWL49" s="164"/>
      <c r="BWM49" s="161"/>
      <c r="BWN49" s="164"/>
      <c r="BWO49" s="161"/>
      <c r="BWP49" s="164"/>
      <c r="BWQ49" s="161"/>
      <c r="BWR49" s="164"/>
      <c r="BWS49" s="161"/>
      <c r="BWT49" s="164"/>
      <c r="BWU49" s="161"/>
      <c r="BWV49" s="164"/>
      <c r="BWW49" s="161"/>
      <c r="BWX49" s="164"/>
      <c r="BWY49" s="161"/>
      <c r="BWZ49" s="164"/>
      <c r="BXA49" s="161"/>
      <c r="BXB49" s="164"/>
      <c r="BXC49" s="161"/>
      <c r="BXD49" s="164"/>
      <c r="BXE49" s="161"/>
      <c r="BXF49" s="164"/>
      <c r="BXG49" s="161"/>
      <c r="BXH49" s="164"/>
      <c r="BXI49" s="161"/>
      <c r="BXJ49" s="164"/>
      <c r="BXK49" s="161"/>
      <c r="BXL49" s="164"/>
      <c r="BXM49" s="161"/>
      <c r="BXN49" s="164"/>
      <c r="BXO49" s="161"/>
      <c r="BXP49" s="164"/>
      <c r="BXQ49" s="161"/>
      <c r="BXR49" s="164"/>
      <c r="BXS49" s="161"/>
      <c r="BXT49" s="164"/>
      <c r="BXU49" s="161"/>
      <c r="BXV49" s="164"/>
      <c r="BXW49" s="161"/>
      <c r="BXX49" s="164"/>
      <c r="BXY49" s="161"/>
      <c r="BXZ49" s="164"/>
      <c r="BYA49" s="161"/>
      <c r="BYB49" s="164"/>
      <c r="BYC49" s="161"/>
      <c r="BYD49" s="164"/>
      <c r="BYE49" s="161"/>
      <c r="BYF49" s="164"/>
      <c r="BYG49" s="161"/>
      <c r="BYH49" s="164"/>
      <c r="BYI49" s="161"/>
      <c r="BYJ49" s="164"/>
      <c r="BYK49" s="161"/>
      <c r="BYL49" s="164"/>
      <c r="BYM49" s="161"/>
      <c r="BYN49" s="164"/>
      <c r="BYO49" s="161"/>
      <c r="BYP49" s="164"/>
      <c r="BYQ49" s="161"/>
      <c r="BYR49" s="164"/>
      <c r="BYS49" s="161"/>
      <c r="BYT49" s="164"/>
      <c r="BYU49" s="161"/>
      <c r="BYV49" s="164"/>
      <c r="BYW49" s="161"/>
      <c r="BYX49" s="164"/>
      <c r="BYY49" s="161"/>
      <c r="BYZ49" s="164"/>
      <c r="BZA49" s="161"/>
      <c r="BZB49" s="164"/>
      <c r="BZC49" s="161"/>
      <c r="BZD49" s="164"/>
      <c r="BZE49" s="161"/>
      <c r="BZF49" s="164"/>
      <c r="BZG49" s="161"/>
      <c r="BZH49" s="164"/>
      <c r="BZI49" s="161"/>
      <c r="BZJ49" s="164"/>
      <c r="BZK49" s="161"/>
      <c r="BZL49" s="164"/>
      <c r="BZM49" s="161"/>
      <c r="BZN49" s="164"/>
      <c r="BZO49" s="161"/>
      <c r="BZP49" s="164"/>
      <c r="BZQ49" s="161"/>
      <c r="BZR49" s="164"/>
      <c r="BZS49" s="161"/>
      <c r="BZT49" s="164"/>
      <c r="BZU49" s="161"/>
      <c r="BZV49" s="164"/>
      <c r="BZW49" s="161"/>
      <c r="BZX49" s="164"/>
      <c r="BZY49" s="161"/>
      <c r="BZZ49" s="164"/>
      <c r="CAA49" s="161"/>
      <c r="CAB49" s="164"/>
      <c r="CAC49" s="161"/>
      <c r="CAD49" s="164"/>
      <c r="CAE49" s="161"/>
      <c r="CAF49" s="164"/>
      <c r="CAG49" s="161"/>
      <c r="CAH49" s="164"/>
      <c r="CAI49" s="161"/>
      <c r="CAJ49" s="164"/>
      <c r="CAK49" s="161"/>
      <c r="CAL49" s="164"/>
      <c r="CAM49" s="161"/>
      <c r="CAN49" s="164"/>
      <c r="CAO49" s="161"/>
      <c r="CAP49" s="164"/>
      <c r="CAQ49" s="161"/>
      <c r="CAR49" s="164"/>
      <c r="CAS49" s="161"/>
      <c r="CAT49" s="164"/>
      <c r="CAU49" s="161"/>
      <c r="CAV49" s="164"/>
      <c r="CAW49" s="161"/>
      <c r="CAX49" s="164"/>
      <c r="CAY49" s="161"/>
      <c r="CAZ49" s="164"/>
      <c r="CBA49" s="161"/>
      <c r="CBB49" s="164"/>
      <c r="CBC49" s="161"/>
      <c r="CBD49" s="164"/>
      <c r="CBE49" s="161"/>
      <c r="CBF49" s="164"/>
      <c r="CBG49" s="161"/>
      <c r="CBH49" s="164"/>
      <c r="CBI49" s="161"/>
      <c r="CBJ49" s="164"/>
      <c r="CBK49" s="161"/>
      <c r="CBL49" s="164"/>
      <c r="CBM49" s="161"/>
      <c r="CBN49" s="164"/>
      <c r="CBO49" s="161"/>
      <c r="CBP49" s="164"/>
      <c r="CBQ49" s="161"/>
      <c r="CBR49" s="164"/>
      <c r="CBS49" s="161"/>
      <c r="CBT49" s="164"/>
      <c r="CBU49" s="161"/>
      <c r="CBV49" s="164"/>
      <c r="CBW49" s="161"/>
      <c r="CBX49" s="164"/>
      <c r="CBY49" s="161"/>
      <c r="CBZ49" s="164"/>
      <c r="CCA49" s="161"/>
      <c r="CCB49" s="164"/>
      <c r="CCC49" s="161"/>
      <c r="CCD49" s="164"/>
      <c r="CCE49" s="161"/>
      <c r="CCF49" s="164"/>
      <c r="CCG49" s="161"/>
      <c r="CCH49" s="164"/>
      <c r="CCI49" s="161"/>
      <c r="CCJ49" s="164"/>
      <c r="CCK49" s="161"/>
      <c r="CCL49" s="164"/>
      <c r="CCM49" s="161"/>
      <c r="CCN49" s="164"/>
      <c r="CCO49" s="161"/>
      <c r="CCP49" s="164"/>
      <c r="CCQ49" s="161"/>
      <c r="CCR49" s="164"/>
      <c r="CCS49" s="161"/>
      <c r="CCT49" s="164"/>
      <c r="CCU49" s="161"/>
      <c r="CCV49" s="164"/>
      <c r="CCW49" s="161"/>
      <c r="CCX49" s="164"/>
      <c r="CCY49" s="161"/>
      <c r="CCZ49" s="164"/>
      <c r="CDA49" s="161"/>
      <c r="CDB49" s="164"/>
      <c r="CDC49" s="161"/>
      <c r="CDD49" s="164"/>
      <c r="CDE49" s="161"/>
      <c r="CDF49" s="164"/>
      <c r="CDG49" s="161"/>
      <c r="CDH49" s="164"/>
      <c r="CDI49" s="161"/>
      <c r="CDJ49" s="164"/>
      <c r="CDK49" s="161"/>
      <c r="CDL49" s="164"/>
      <c r="CDM49" s="161"/>
      <c r="CDN49" s="164"/>
      <c r="CDO49" s="161"/>
      <c r="CDP49" s="164"/>
      <c r="CDQ49" s="161"/>
      <c r="CDR49" s="164"/>
      <c r="CDS49" s="161"/>
      <c r="CDT49" s="164"/>
      <c r="CDU49" s="161"/>
      <c r="CDV49" s="164"/>
      <c r="CDW49" s="161"/>
      <c r="CDX49" s="164"/>
      <c r="CDY49" s="161"/>
      <c r="CDZ49" s="164"/>
      <c r="CEA49" s="161"/>
      <c r="CEB49" s="164"/>
      <c r="CEC49" s="161"/>
      <c r="CED49" s="164"/>
      <c r="CEE49" s="161"/>
      <c r="CEF49" s="164"/>
      <c r="CEG49" s="161"/>
      <c r="CEH49" s="164"/>
      <c r="CEI49" s="161"/>
      <c r="CEJ49" s="164"/>
      <c r="CEK49" s="161"/>
      <c r="CEL49" s="164"/>
      <c r="CEM49" s="161"/>
      <c r="CEN49" s="164"/>
      <c r="CEO49" s="161"/>
      <c r="CEP49" s="164"/>
      <c r="CEQ49" s="161"/>
      <c r="CER49" s="164"/>
      <c r="CES49" s="161"/>
      <c r="CET49" s="164"/>
      <c r="CEU49" s="161"/>
      <c r="CEV49" s="164"/>
      <c r="CEW49" s="161"/>
      <c r="CEX49" s="164"/>
      <c r="CEY49" s="161"/>
      <c r="CEZ49" s="164"/>
      <c r="CFA49" s="161"/>
      <c r="CFB49" s="164"/>
      <c r="CFC49" s="161"/>
      <c r="CFD49" s="164"/>
      <c r="CFE49" s="161"/>
      <c r="CFF49" s="164"/>
      <c r="CFG49" s="161"/>
      <c r="CFH49" s="164"/>
      <c r="CFI49" s="161"/>
      <c r="CFJ49" s="164"/>
      <c r="CFK49" s="161"/>
      <c r="CFL49" s="164"/>
      <c r="CFM49" s="161"/>
      <c r="CFN49" s="164"/>
      <c r="CFO49" s="161"/>
      <c r="CFP49" s="164"/>
      <c r="CFQ49" s="161"/>
      <c r="CFR49" s="164"/>
      <c r="CFS49" s="161"/>
      <c r="CFT49" s="164"/>
      <c r="CFU49" s="161"/>
      <c r="CFV49" s="164"/>
      <c r="CFW49" s="161"/>
      <c r="CFX49" s="164"/>
      <c r="CFY49" s="161"/>
      <c r="CFZ49" s="164"/>
      <c r="CGA49" s="161"/>
      <c r="CGB49" s="164"/>
      <c r="CGC49" s="161"/>
      <c r="CGD49" s="164"/>
      <c r="CGE49" s="161"/>
      <c r="CGF49" s="164"/>
      <c r="CGG49" s="161"/>
      <c r="CGH49" s="164"/>
      <c r="CGI49" s="161"/>
      <c r="CGJ49" s="164"/>
      <c r="CGK49" s="161"/>
      <c r="CGL49" s="164"/>
      <c r="CGM49" s="161"/>
      <c r="CGN49" s="164"/>
      <c r="CGO49" s="161"/>
      <c r="CGP49" s="164"/>
      <c r="CGQ49" s="161"/>
      <c r="CGR49" s="164"/>
      <c r="CGS49" s="161"/>
      <c r="CGT49" s="164"/>
      <c r="CGU49" s="161"/>
      <c r="CGV49" s="164"/>
      <c r="CGW49" s="161"/>
      <c r="CGX49" s="164"/>
      <c r="CGY49" s="161"/>
      <c r="CGZ49" s="164"/>
      <c r="CHA49" s="161"/>
      <c r="CHB49" s="164"/>
      <c r="CHC49" s="161"/>
      <c r="CHD49" s="164"/>
      <c r="CHE49" s="161"/>
      <c r="CHF49" s="164"/>
      <c r="CHG49" s="161"/>
      <c r="CHH49" s="164"/>
      <c r="CHI49" s="161"/>
      <c r="CHJ49" s="164"/>
      <c r="CHK49" s="161"/>
      <c r="CHL49" s="164"/>
      <c r="CHM49" s="161"/>
      <c r="CHN49" s="164"/>
      <c r="CHO49" s="161"/>
      <c r="CHP49" s="164"/>
      <c r="CHQ49" s="161"/>
      <c r="CHR49" s="164"/>
      <c r="CHS49" s="161"/>
      <c r="CHT49" s="164"/>
      <c r="CHU49" s="161"/>
      <c r="CHV49" s="164"/>
      <c r="CHW49" s="161"/>
      <c r="CHX49" s="164"/>
      <c r="CHY49" s="161"/>
      <c r="CHZ49" s="164"/>
      <c r="CIA49" s="161"/>
      <c r="CIB49" s="164"/>
      <c r="CIC49" s="161"/>
      <c r="CID49" s="164"/>
      <c r="CIE49" s="161"/>
      <c r="CIF49" s="164"/>
      <c r="CIG49" s="161"/>
      <c r="CIH49" s="164"/>
      <c r="CII49" s="161"/>
      <c r="CIJ49" s="164"/>
      <c r="CIK49" s="161"/>
      <c r="CIL49" s="164"/>
      <c r="CIM49" s="161"/>
      <c r="CIN49" s="164"/>
      <c r="CIO49" s="161"/>
      <c r="CIP49" s="164"/>
      <c r="CIQ49" s="161"/>
      <c r="CIR49" s="164"/>
      <c r="CIS49" s="161"/>
      <c r="CIT49" s="164"/>
      <c r="CIU49" s="161"/>
      <c r="CIV49" s="164"/>
      <c r="CIW49" s="161"/>
      <c r="CIX49" s="164"/>
      <c r="CIY49" s="161"/>
      <c r="CIZ49" s="164"/>
      <c r="CJA49" s="161"/>
      <c r="CJB49" s="164"/>
      <c r="CJC49" s="161"/>
      <c r="CJD49" s="164"/>
      <c r="CJE49" s="161"/>
      <c r="CJF49" s="164"/>
      <c r="CJG49" s="161"/>
      <c r="CJH49" s="164"/>
      <c r="CJI49" s="161"/>
      <c r="CJJ49" s="164"/>
      <c r="CJK49" s="161"/>
      <c r="CJL49" s="164"/>
      <c r="CJM49" s="161"/>
      <c r="CJN49" s="164"/>
      <c r="CJO49" s="161"/>
      <c r="CJP49" s="164"/>
      <c r="CJQ49" s="161"/>
      <c r="CJR49" s="164"/>
      <c r="CJS49" s="161"/>
      <c r="CJT49" s="164"/>
      <c r="CJU49" s="161"/>
      <c r="CJV49" s="164"/>
      <c r="CJW49" s="161"/>
      <c r="CJX49" s="164"/>
      <c r="CJY49" s="161"/>
      <c r="CJZ49" s="164"/>
      <c r="CKA49" s="161"/>
      <c r="CKB49" s="164"/>
      <c r="CKC49" s="161"/>
      <c r="CKD49" s="164"/>
      <c r="CKE49" s="161"/>
      <c r="CKF49" s="164"/>
      <c r="CKG49" s="161"/>
      <c r="CKH49" s="164"/>
      <c r="CKI49" s="161"/>
      <c r="CKJ49" s="164"/>
      <c r="CKK49" s="161"/>
      <c r="CKL49" s="164"/>
      <c r="CKM49" s="161"/>
      <c r="CKN49" s="164"/>
      <c r="CKO49" s="161"/>
      <c r="CKP49" s="164"/>
      <c r="CKQ49" s="161"/>
      <c r="CKR49" s="164"/>
      <c r="CKS49" s="161"/>
      <c r="CKT49" s="164"/>
      <c r="CKU49" s="161"/>
      <c r="CKV49" s="164"/>
      <c r="CKW49" s="161"/>
      <c r="CKX49" s="164"/>
      <c r="CKY49" s="161"/>
      <c r="CKZ49" s="164"/>
      <c r="CLA49" s="161"/>
      <c r="CLB49" s="164"/>
      <c r="CLC49" s="161"/>
      <c r="CLD49" s="164"/>
      <c r="CLE49" s="161"/>
      <c r="CLF49" s="164"/>
      <c r="CLG49" s="161"/>
      <c r="CLH49" s="164"/>
      <c r="CLI49" s="161"/>
      <c r="CLJ49" s="164"/>
      <c r="CLK49" s="161"/>
      <c r="CLL49" s="164"/>
      <c r="CLM49" s="161"/>
      <c r="CLN49" s="164"/>
      <c r="CLO49" s="161"/>
      <c r="CLP49" s="164"/>
      <c r="CLQ49" s="161"/>
      <c r="CLR49" s="164"/>
      <c r="CLS49" s="161"/>
      <c r="CLT49" s="164"/>
      <c r="CLU49" s="161"/>
      <c r="CLV49" s="164"/>
      <c r="CLW49" s="161"/>
      <c r="CLX49" s="164"/>
      <c r="CLY49" s="161"/>
      <c r="CLZ49" s="164"/>
      <c r="CMA49" s="161"/>
      <c r="CMB49" s="164"/>
      <c r="CMC49" s="161"/>
      <c r="CMD49" s="164"/>
      <c r="CME49" s="161"/>
      <c r="CMF49" s="164"/>
      <c r="CMG49" s="161"/>
      <c r="CMH49" s="164"/>
      <c r="CMI49" s="161"/>
      <c r="CMJ49" s="164"/>
      <c r="CMK49" s="161"/>
      <c r="CML49" s="164"/>
      <c r="CMM49" s="161"/>
      <c r="CMN49" s="164"/>
      <c r="CMO49" s="161"/>
      <c r="CMP49" s="164"/>
      <c r="CMQ49" s="161"/>
      <c r="CMR49" s="164"/>
      <c r="CMS49" s="161"/>
      <c r="CMT49" s="164"/>
      <c r="CMU49" s="161"/>
      <c r="CMV49" s="164"/>
      <c r="CMW49" s="161"/>
      <c r="CMX49" s="164"/>
      <c r="CMY49" s="161"/>
      <c r="CMZ49" s="164"/>
      <c r="CNA49" s="161"/>
      <c r="CNB49" s="164"/>
      <c r="CNC49" s="161"/>
      <c r="CND49" s="164"/>
      <c r="CNE49" s="161"/>
      <c r="CNF49" s="164"/>
      <c r="CNG49" s="161"/>
      <c r="CNH49" s="164"/>
      <c r="CNI49" s="161"/>
      <c r="CNJ49" s="164"/>
      <c r="CNK49" s="161"/>
      <c r="CNL49" s="164"/>
      <c r="CNM49" s="161"/>
      <c r="CNN49" s="164"/>
      <c r="CNO49" s="161"/>
      <c r="CNP49" s="164"/>
      <c r="CNQ49" s="161"/>
      <c r="CNR49" s="164"/>
      <c r="CNS49" s="161"/>
      <c r="CNT49" s="164"/>
      <c r="CNU49" s="161"/>
      <c r="CNV49" s="164"/>
      <c r="CNW49" s="161"/>
      <c r="CNX49" s="164"/>
      <c r="CNY49" s="161"/>
      <c r="CNZ49" s="164"/>
      <c r="COA49" s="161"/>
      <c r="COB49" s="164"/>
      <c r="COC49" s="161"/>
      <c r="COD49" s="164"/>
      <c r="COE49" s="161"/>
      <c r="COF49" s="164"/>
      <c r="COG49" s="161"/>
      <c r="COH49" s="164"/>
      <c r="COI49" s="161"/>
      <c r="COJ49" s="164"/>
      <c r="COK49" s="161"/>
      <c r="COL49" s="164"/>
      <c r="COM49" s="161"/>
      <c r="CON49" s="164"/>
      <c r="COO49" s="161"/>
      <c r="COP49" s="164"/>
      <c r="COQ49" s="161"/>
      <c r="COR49" s="164"/>
      <c r="COS49" s="161"/>
      <c r="COT49" s="164"/>
      <c r="COU49" s="161"/>
      <c r="COV49" s="164"/>
      <c r="COW49" s="161"/>
      <c r="COX49" s="164"/>
      <c r="COY49" s="161"/>
      <c r="COZ49" s="164"/>
      <c r="CPA49" s="161"/>
      <c r="CPB49" s="164"/>
      <c r="CPC49" s="161"/>
      <c r="CPD49" s="164"/>
      <c r="CPE49" s="161"/>
      <c r="CPF49" s="164"/>
      <c r="CPG49" s="161"/>
      <c r="CPH49" s="164"/>
      <c r="CPI49" s="161"/>
      <c r="CPJ49" s="164"/>
      <c r="CPK49" s="161"/>
      <c r="CPL49" s="164"/>
      <c r="CPM49" s="161"/>
      <c r="CPN49" s="164"/>
      <c r="CPO49" s="161"/>
      <c r="CPP49" s="164"/>
      <c r="CPQ49" s="161"/>
      <c r="CPR49" s="164"/>
      <c r="CPS49" s="161"/>
      <c r="CPT49" s="164"/>
      <c r="CPU49" s="161"/>
      <c r="CPV49" s="164"/>
      <c r="CPW49" s="161"/>
      <c r="CPX49" s="164"/>
      <c r="CPY49" s="161"/>
      <c r="CPZ49" s="164"/>
      <c r="CQA49" s="161"/>
      <c r="CQB49" s="164"/>
      <c r="CQC49" s="161"/>
      <c r="CQD49" s="164"/>
      <c r="CQE49" s="161"/>
      <c r="CQF49" s="164"/>
      <c r="CQG49" s="161"/>
      <c r="CQH49" s="164"/>
      <c r="CQI49" s="161"/>
      <c r="CQJ49" s="164"/>
      <c r="CQK49" s="161"/>
      <c r="CQL49" s="164"/>
      <c r="CQM49" s="161"/>
      <c r="CQN49" s="164"/>
      <c r="CQO49" s="161"/>
      <c r="CQP49" s="164"/>
      <c r="CQQ49" s="161"/>
      <c r="CQR49" s="164"/>
      <c r="CQS49" s="161"/>
      <c r="CQT49" s="164"/>
      <c r="CQU49" s="161"/>
      <c r="CQV49" s="164"/>
      <c r="CQW49" s="161"/>
      <c r="CQX49" s="164"/>
      <c r="CQY49" s="161"/>
      <c r="CQZ49" s="164"/>
      <c r="CRA49" s="161"/>
      <c r="CRB49" s="164"/>
      <c r="CRC49" s="161"/>
      <c r="CRD49" s="164"/>
      <c r="CRE49" s="161"/>
      <c r="CRF49" s="164"/>
      <c r="CRG49" s="161"/>
      <c r="CRH49" s="164"/>
      <c r="CRI49" s="161"/>
      <c r="CRJ49" s="164"/>
      <c r="CRK49" s="161"/>
      <c r="CRL49" s="164"/>
      <c r="CRM49" s="161"/>
      <c r="CRN49" s="164"/>
      <c r="CRO49" s="161"/>
      <c r="CRP49" s="164"/>
      <c r="CRQ49" s="161"/>
      <c r="CRR49" s="164"/>
      <c r="CRS49" s="161"/>
      <c r="CRT49" s="164"/>
      <c r="CRU49" s="161"/>
      <c r="CRV49" s="164"/>
      <c r="CRW49" s="161"/>
      <c r="CRX49" s="164"/>
      <c r="CRY49" s="161"/>
      <c r="CRZ49" s="164"/>
      <c r="CSA49" s="161"/>
      <c r="CSB49" s="164"/>
      <c r="CSC49" s="161"/>
      <c r="CSD49" s="164"/>
      <c r="CSE49" s="161"/>
      <c r="CSF49" s="164"/>
      <c r="CSG49" s="161"/>
      <c r="CSH49" s="164"/>
      <c r="CSI49" s="161"/>
      <c r="CSJ49" s="164"/>
      <c r="CSK49" s="161"/>
      <c r="CSL49" s="164"/>
      <c r="CSM49" s="161"/>
      <c r="CSN49" s="164"/>
      <c r="CSO49" s="161"/>
      <c r="CSP49" s="164"/>
      <c r="CSQ49" s="161"/>
      <c r="CSR49" s="164"/>
      <c r="CSS49" s="161"/>
      <c r="CST49" s="164"/>
      <c r="CSU49" s="161"/>
      <c r="CSV49" s="164"/>
      <c r="CSW49" s="161"/>
      <c r="CSX49" s="164"/>
      <c r="CSY49" s="161"/>
      <c r="CSZ49" s="164"/>
      <c r="CTA49" s="161"/>
      <c r="CTB49" s="164"/>
      <c r="CTC49" s="161"/>
      <c r="CTD49" s="164"/>
      <c r="CTE49" s="161"/>
      <c r="CTF49" s="164"/>
      <c r="CTG49" s="161"/>
      <c r="CTH49" s="164"/>
      <c r="CTI49" s="161"/>
      <c r="CTJ49" s="164"/>
      <c r="CTK49" s="161"/>
      <c r="CTL49" s="164"/>
      <c r="CTM49" s="161"/>
      <c r="CTN49" s="164"/>
      <c r="CTO49" s="161"/>
      <c r="CTP49" s="164"/>
      <c r="CTQ49" s="161"/>
      <c r="CTR49" s="164"/>
      <c r="CTS49" s="161"/>
      <c r="CTT49" s="164"/>
      <c r="CTU49" s="161"/>
      <c r="CTV49" s="164"/>
      <c r="CTW49" s="161"/>
      <c r="CTX49" s="164"/>
      <c r="CTY49" s="161"/>
      <c r="CTZ49" s="164"/>
      <c r="CUA49" s="161"/>
      <c r="CUB49" s="164"/>
      <c r="CUC49" s="161"/>
      <c r="CUD49" s="164"/>
      <c r="CUE49" s="161"/>
      <c r="CUF49" s="164"/>
      <c r="CUG49" s="161"/>
      <c r="CUH49" s="164"/>
      <c r="CUI49" s="161"/>
      <c r="CUJ49" s="164"/>
      <c r="CUK49" s="161"/>
      <c r="CUL49" s="164"/>
      <c r="CUM49" s="161"/>
      <c r="CUN49" s="164"/>
      <c r="CUO49" s="161"/>
      <c r="CUP49" s="164"/>
      <c r="CUQ49" s="161"/>
      <c r="CUR49" s="164"/>
      <c r="CUS49" s="161"/>
      <c r="CUT49" s="164"/>
      <c r="CUU49" s="161"/>
      <c r="CUV49" s="164"/>
      <c r="CUW49" s="161"/>
      <c r="CUX49" s="164"/>
      <c r="CUY49" s="161"/>
      <c r="CUZ49" s="164"/>
      <c r="CVA49" s="161"/>
      <c r="CVB49" s="164"/>
      <c r="CVC49" s="161"/>
      <c r="CVD49" s="164"/>
      <c r="CVE49" s="161"/>
      <c r="CVF49" s="164"/>
      <c r="CVG49" s="161"/>
      <c r="CVH49" s="164"/>
      <c r="CVI49" s="161"/>
      <c r="CVJ49" s="164"/>
      <c r="CVK49" s="161"/>
      <c r="CVL49" s="164"/>
      <c r="CVM49" s="161"/>
      <c r="CVN49" s="164"/>
      <c r="CVO49" s="161"/>
      <c r="CVP49" s="164"/>
      <c r="CVQ49" s="161"/>
      <c r="CVR49" s="164"/>
      <c r="CVS49" s="161"/>
      <c r="CVT49" s="164"/>
      <c r="CVU49" s="161"/>
      <c r="CVV49" s="164"/>
      <c r="CVW49" s="161"/>
      <c r="CVX49" s="164"/>
      <c r="CVY49" s="161"/>
      <c r="CVZ49" s="164"/>
      <c r="CWA49" s="161"/>
      <c r="CWB49" s="164"/>
      <c r="CWC49" s="161"/>
      <c r="CWD49" s="164"/>
      <c r="CWE49" s="161"/>
      <c r="CWF49" s="164"/>
      <c r="CWG49" s="161"/>
      <c r="CWH49" s="164"/>
      <c r="CWI49" s="161"/>
      <c r="CWJ49" s="164"/>
      <c r="CWK49" s="161"/>
      <c r="CWL49" s="164"/>
      <c r="CWM49" s="161"/>
      <c r="CWN49" s="164"/>
      <c r="CWO49" s="161"/>
      <c r="CWP49" s="164"/>
      <c r="CWQ49" s="161"/>
      <c r="CWR49" s="164"/>
      <c r="CWS49" s="161"/>
      <c r="CWT49" s="164"/>
      <c r="CWU49" s="161"/>
      <c r="CWV49" s="164"/>
      <c r="CWW49" s="161"/>
      <c r="CWX49" s="164"/>
      <c r="CWY49" s="161"/>
      <c r="CWZ49" s="164"/>
      <c r="CXA49" s="161"/>
      <c r="CXB49" s="164"/>
      <c r="CXC49" s="161"/>
      <c r="CXD49" s="164"/>
      <c r="CXE49" s="161"/>
      <c r="CXF49" s="164"/>
      <c r="CXG49" s="161"/>
      <c r="CXH49" s="164"/>
      <c r="CXI49" s="161"/>
      <c r="CXJ49" s="164"/>
      <c r="CXK49" s="161"/>
      <c r="CXL49" s="164"/>
      <c r="CXM49" s="161"/>
      <c r="CXN49" s="164"/>
      <c r="CXO49" s="161"/>
      <c r="CXP49" s="164"/>
      <c r="CXQ49" s="161"/>
      <c r="CXR49" s="164"/>
      <c r="CXS49" s="161"/>
      <c r="CXT49" s="164"/>
      <c r="CXU49" s="161"/>
      <c r="CXV49" s="164"/>
      <c r="CXW49" s="161"/>
      <c r="CXX49" s="164"/>
      <c r="CXY49" s="161"/>
      <c r="CXZ49" s="164"/>
      <c r="CYA49" s="161"/>
      <c r="CYB49" s="164"/>
      <c r="CYC49" s="161"/>
      <c r="CYD49" s="164"/>
      <c r="CYE49" s="161"/>
      <c r="CYF49" s="164"/>
      <c r="CYG49" s="161"/>
      <c r="CYH49" s="164"/>
      <c r="CYI49" s="161"/>
      <c r="CYJ49" s="164"/>
      <c r="CYK49" s="161"/>
      <c r="CYL49" s="164"/>
      <c r="CYM49" s="161"/>
      <c r="CYN49" s="164"/>
      <c r="CYO49" s="161"/>
      <c r="CYP49" s="164"/>
      <c r="CYQ49" s="161"/>
      <c r="CYR49" s="164"/>
      <c r="CYS49" s="161"/>
      <c r="CYT49" s="164"/>
      <c r="CYU49" s="161"/>
      <c r="CYV49" s="164"/>
      <c r="CYW49" s="161"/>
      <c r="CYX49" s="164"/>
      <c r="CYY49" s="161"/>
      <c r="CYZ49" s="164"/>
      <c r="CZA49" s="161"/>
      <c r="CZB49" s="164"/>
      <c r="CZC49" s="161"/>
      <c r="CZD49" s="164"/>
      <c r="CZE49" s="161"/>
      <c r="CZF49" s="164"/>
      <c r="CZG49" s="161"/>
      <c r="CZH49" s="164"/>
      <c r="CZI49" s="161"/>
      <c r="CZJ49" s="164"/>
      <c r="CZK49" s="161"/>
      <c r="CZL49" s="164"/>
      <c r="CZM49" s="161"/>
      <c r="CZN49" s="164"/>
      <c r="CZO49" s="161"/>
      <c r="CZP49" s="164"/>
      <c r="CZQ49" s="161"/>
      <c r="CZR49" s="164"/>
      <c r="CZS49" s="161"/>
      <c r="CZT49" s="164"/>
      <c r="CZU49" s="161"/>
      <c r="CZV49" s="164"/>
      <c r="CZW49" s="161"/>
      <c r="CZX49" s="164"/>
      <c r="CZY49" s="161"/>
      <c r="CZZ49" s="164"/>
      <c r="DAA49" s="161"/>
      <c r="DAB49" s="164"/>
      <c r="DAC49" s="161"/>
      <c r="DAD49" s="164"/>
      <c r="DAE49" s="161"/>
      <c r="DAF49" s="164"/>
      <c r="DAG49" s="161"/>
      <c r="DAH49" s="164"/>
      <c r="DAI49" s="161"/>
      <c r="DAJ49" s="164"/>
      <c r="DAK49" s="161"/>
      <c r="DAL49" s="164"/>
      <c r="DAM49" s="161"/>
      <c r="DAN49" s="164"/>
      <c r="DAO49" s="161"/>
      <c r="DAP49" s="164"/>
      <c r="DAQ49" s="161"/>
      <c r="DAR49" s="164"/>
      <c r="DAS49" s="161"/>
      <c r="DAT49" s="164"/>
      <c r="DAU49" s="161"/>
      <c r="DAV49" s="164"/>
      <c r="DAW49" s="161"/>
      <c r="DAX49" s="164"/>
      <c r="DAY49" s="161"/>
      <c r="DAZ49" s="164"/>
      <c r="DBA49" s="161"/>
      <c r="DBB49" s="164"/>
      <c r="DBC49" s="161"/>
      <c r="DBD49" s="164"/>
      <c r="DBE49" s="161"/>
      <c r="DBF49" s="164"/>
      <c r="DBG49" s="161"/>
      <c r="DBH49" s="164"/>
      <c r="DBI49" s="161"/>
      <c r="DBJ49" s="164"/>
      <c r="DBK49" s="161"/>
      <c r="DBL49" s="164"/>
      <c r="DBM49" s="161"/>
      <c r="DBN49" s="164"/>
      <c r="DBO49" s="161"/>
      <c r="DBP49" s="164"/>
      <c r="DBQ49" s="161"/>
      <c r="DBR49" s="164"/>
      <c r="DBS49" s="161"/>
      <c r="DBT49" s="164"/>
      <c r="DBU49" s="161"/>
      <c r="DBV49" s="164"/>
      <c r="DBW49" s="161"/>
      <c r="DBX49" s="164"/>
      <c r="DBY49" s="161"/>
      <c r="DBZ49" s="164"/>
      <c r="DCA49" s="161"/>
      <c r="DCB49" s="164"/>
      <c r="DCC49" s="161"/>
      <c r="DCD49" s="164"/>
      <c r="DCE49" s="161"/>
      <c r="DCF49" s="164"/>
      <c r="DCG49" s="161"/>
      <c r="DCH49" s="164"/>
      <c r="DCI49" s="161"/>
      <c r="DCJ49" s="164"/>
      <c r="DCK49" s="161"/>
      <c r="DCL49" s="164"/>
      <c r="DCM49" s="161"/>
      <c r="DCN49" s="164"/>
      <c r="DCO49" s="161"/>
      <c r="DCP49" s="164"/>
      <c r="DCQ49" s="161"/>
      <c r="DCR49" s="164"/>
      <c r="DCS49" s="161"/>
      <c r="DCT49" s="164"/>
      <c r="DCU49" s="161"/>
      <c r="DCV49" s="164"/>
      <c r="DCW49" s="161"/>
      <c r="DCX49" s="164"/>
      <c r="DCY49" s="161"/>
      <c r="DCZ49" s="164"/>
      <c r="DDA49" s="161"/>
      <c r="DDB49" s="164"/>
      <c r="DDC49" s="161"/>
      <c r="DDD49" s="164"/>
      <c r="DDE49" s="161"/>
      <c r="DDF49" s="164"/>
      <c r="DDG49" s="161"/>
      <c r="DDH49" s="164"/>
      <c r="DDI49" s="161"/>
      <c r="DDJ49" s="164"/>
      <c r="DDK49" s="161"/>
      <c r="DDL49" s="164"/>
      <c r="DDM49" s="161"/>
      <c r="DDN49" s="164"/>
      <c r="DDO49" s="161"/>
      <c r="DDP49" s="164"/>
      <c r="DDQ49" s="161"/>
      <c r="DDR49" s="164"/>
      <c r="DDS49" s="161"/>
      <c r="DDT49" s="164"/>
      <c r="DDU49" s="161"/>
      <c r="DDV49" s="164"/>
      <c r="DDW49" s="161"/>
      <c r="DDX49" s="164"/>
      <c r="DDY49" s="161"/>
      <c r="DDZ49" s="164"/>
      <c r="DEA49" s="161"/>
      <c r="DEB49" s="164"/>
      <c r="DEC49" s="161"/>
      <c r="DED49" s="164"/>
      <c r="DEE49" s="161"/>
      <c r="DEF49" s="164"/>
      <c r="DEG49" s="161"/>
      <c r="DEH49" s="164"/>
      <c r="DEI49" s="161"/>
      <c r="DEJ49" s="164"/>
      <c r="DEK49" s="161"/>
      <c r="DEL49" s="164"/>
      <c r="DEM49" s="161"/>
      <c r="DEN49" s="164"/>
      <c r="DEO49" s="161"/>
      <c r="DEP49" s="164"/>
      <c r="DEQ49" s="161"/>
      <c r="DER49" s="164"/>
      <c r="DES49" s="161"/>
      <c r="DET49" s="164"/>
      <c r="DEU49" s="161"/>
      <c r="DEV49" s="164"/>
      <c r="DEW49" s="161"/>
      <c r="DEX49" s="164"/>
      <c r="DEY49" s="161"/>
      <c r="DEZ49" s="164"/>
      <c r="DFA49" s="161"/>
      <c r="DFB49" s="164"/>
      <c r="DFC49" s="161"/>
      <c r="DFD49" s="164"/>
      <c r="DFE49" s="161"/>
      <c r="DFF49" s="164"/>
      <c r="DFG49" s="161"/>
      <c r="DFH49" s="164"/>
      <c r="DFI49" s="161"/>
      <c r="DFJ49" s="164"/>
      <c r="DFK49" s="161"/>
      <c r="DFL49" s="164"/>
      <c r="DFM49" s="161"/>
      <c r="DFN49" s="164"/>
      <c r="DFO49" s="161"/>
      <c r="DFP49" s="164"/>
      <c r="DFQ49" s="161"/>
      <c r="DFR49" s="164"/>
      <c r="DFS49" s="161"/>
      <c r="DFT49" s="164"/>
      <c r="DFU49" s="161"/>
      <c r="DFV49" s="164"/>
      <c r="DFW49" s="161"/>
      <c r="DFX49" s="164"/>
      <c r="DFY49" s="161"/>
      <c r="DFZ49" s="164"/>
      <c r="DGA49" s="161"/>
      <c r="DGB49" s="164"/>
      <c r="DGC49" s="161"/>
      <c r="DGD49" s="164"/>
      <c r="DGE49" s="161"/>
      <c r="DGF49" s="164"/>
      <c r="DGG49" s="161"/>
      <c r="DGH49" s="164"/>
      <c r="DGI49" s="161"/>
      <c r="DGJ49" s="164"/>
      <c r="DGK49" s="161"/>
      <c r="DGL49" s="164"/>
      <c r="DGM49" s="161"/>
      <c r="DGN49" s="164"/>
      <c r="DGO49" s="161"/>
      <c r="DGP49" s="164"/>
      <c r="DGQ49" s="161"/>
      <c r="DGR49" s="164"/>
      <c r="DGS49" s="161"/>
      <c r="DGT49" s="164"/>
      <c r="DGU49" s="161"/>
      <c r="DGV49" s="164"/>
      <c r="DGW49" s="161"/>
      <c r="DGX49" s="164"/>
      <c r="DGY49" s="161"/>
      <c r="DGZ49" s="164"/>
      <c r="DHA49" s="161"/>
      <c r="DHB49" s="164"/>
      <c r="DHC49" s="161"/>
      <c r="DHD49" s="164"/>
      <c r="DHE49" s="161"/>
      <c r="DHF49" s="164"/>
      <c r="DHG49" s="161"/>
      <c r="DHH49" s="164"/>
      <c r="DHI49" s="161"/>
      <c r="DHJ49" s="164"/>
      <c r="DHK49" s="161"/>
      <c r="DHL49" s="164"/>
      <c r="DHM49" s="161"/>
      <c r="DHN49" s="164"/>
      <c r="DHO49" s="161"/>
      <c r="DHP49" s="164"/>
      <c r="DHQ49" s="161"/>
      <c r="DHR49" s="164"/>
      <c r="DHS49" s="161"/>
      <c r="DHT49" s="164"/>
      <c r="DHU49" s="161"/>
      <c r="DHV49" s="164"/>
      <c r="DHW49" s="161"/>
      <c r="DHX49" s="164"/>
      <c r="DHY49" s="161"/>
      <c r="DHZ49" s="164"/>
      <c r="DIA49" s="161"/>
      <c r="DIB49" s="164"/>
      <c r="DIC49" s="161"/>
      <c r="DID49" s="164"/>
      <c r="DIE49" s="161"/>
      <c r="DIF49" s="164"/>
      <c r="DIG49" s="161"/>
      <c r="DIH49" s="164"/>
      <c r="DII49" s="161"/>
      <c r="DIJ49" s="164"/>
      <c r="DIK49" s="161"/>
      <c r="DIL49" s="164"/>
      <c r="DIM49" s="161"/>
      <c r="DIN49" s="164"/>
      <c r="DIO49" s="161"/>
      <c r="DIP49" s="164"/>
      <c r="DIQ49" s="161"/>
      <c r="DIR49" s="164"/>
      <c r="DIS49" s="161"/>
      <c r="DIT49" s="164"/>
      <c r="DIU49" s="161"/>
      <c r="DIV49" s="164"/>
      <c r="DIW49" s="161"/>
      <c r="DIX49" s="164"/>
      <c r="DIY49" s="161"/>
      <c r="DIZ49" s="164"/>
      <c r="DJA49" s="161"/>
      <c r="DJB49" s="164"/>
      <c r="DJC49" s="161"/>
      <c r="DJD49" s="164"/>
      <c r="DJE49" s="161"/>
      <c r="DJF49" s="164"/>
      <c r="DJG49" s="161"/>
      <c r="DJH49" s="164"/>
      <c r="DJI49" s="161"/>
      <c r="DJJ49" s="164"/>
      <c r="DJK49" s="161"/>
      <c r="DJL49" s="164"/>
      <c r="DJM49" s="161"/>
      <c r="DJN49" s="164"/>
      <c r="DJO49" s="161"/>
      <c r="DJP49" s="164"/>
      <c r="DJQ49" s="161"/>
      <c r="DJR49" s="164"/>
      <c r="DJS49" s="161"/>
      <c r="DJT49" s="164"/>
      <c r="DJU49" s="161"/>
      <c r="DJV49" s="164"/>
      <c r="DJW49" s="161"/>
      <c r="DJX49" s="164"/>
      <c r="DJY49" s="161"/>
      <c r="DJZ49" s="164"/>
      <c r="DKA49" s="161"/>
      <c r="DKB49" s="164"/>
      <c r="DKC49" s="161"/>
      <c r="DKD49" s="164"/>
      <c r="DKE49" s="161"/>
      <c r="DKF49" s="164"/>
      <c r="DKG49" s="161"/>
      <c r="DKH49" s="164"/>
      <c r="DKI49" s="161"/>
      <c r="DKJ49" s="164"/>
      <c r="DKK49" s="161"/>
      <c r="DKL49" s="164"/>
      <c r="DKM49" s="161"/>
      <c r="DKN49" s="164"/>
      <c r="DKO49" s="161"/>
      <c r="DKP49" s="164"/>
      <c r="DKQ49" s="161"/>
      <c r="DKR49" s="164"/>
      <c r="DKS49" s="161"/>
      <c r="DKT49" s="164"/>
      <c r="DKU49" s="161"/>
      <c r="DKV49" s="164"/>
      <c r="DKW49" s="161"/>
      <c r="DKX49" s="164"/>
      <c r="DKY49" s="161"/>
      <c r="DKZ49" s="164"/>
      <c r="DLA49" s="161"/>
      <c r="DLB49" s="164"/>
      <c r="DLC49" s="161"/>
      <c r="DLD49" s="164"/>
      <c r="DLE49" s="161"/>
      <c r="DLF49" s="164"/>
      <c r="DLG49" s="161"/>
      <c r="DLH49" s="164"/>
      <c r="DLI49" s="161"/>
      <c r="DLJ49" s="164"/>
      <c r="DLK49" s="161"/>
      <c r="DLL49" s="164"/>
      <c r="DLM49" s="161"/>
      <c r="DLN49" s="164"/>
      <c r="DLO49" s="161"/>
      <c r="DLP49" s="164"/>
      <c r="DLQ49" s="161"/>
      <c r="DLR49" s="164"/>
      <c r="DLS49" s="161"/>
      <c r="DLT49" s="164"/>
      <c r="DLU49" s="161"/>
      <c r="DLV49" s="164"/>
      <c r="DLW49" s="161"/>
      <c r="DLX49" s="164"/>
      <c r="DLY49" s="161"/>
      <c r="DLZ49" s="164"/>
      <c r="DMA49" s="161"/>
      <c r="DMB49" s="164"/>
      <c r="DMC49" s="161"/>
      <c r="DMD49" s="164"/>
      <c r="DME49" s="161"/>
      <c r="DMF49" s="164"/>
      <c r="DMG49" s="161"/>
      <c r="DMH49" s="164"/>
      <c r="DMI49" s="161"/>
      <c r="DMJ49" s="164"/>
      <c r="DMK49" s="161"/>
      <c r="DML49" s="164"/>
      <c r="DMM49" s="161"/>
      <c r="DMN49" s="164"/>
      <c r="DMO49" s="161"/>
      <c r="DMP49" s="164"/>
      <c r="DMQ49" s="161"/>
      <c r="DMR49" s="164"/>
      <c r="DMS49" s="161"/>
      <c r="DMT49" s="164"/>
      <c r="DMU49" s="161"/>
      <c r="DMV49" s="164"/>
      <c r="DMW49" s="161"/>
      <c r="DMX49" s="164"/>
      <c r="DMY49" s="161"/>
      <c r="DMZ49" s="164"/>
      <c r="DNA49" s="161"/>
      <c r="DNB49" s="164"/>
      <c r="DNC49" s="161"/>
      <c r="DND49" s="164"/>
      <c r="DNE49" s="161"/>
      <c r="DNF49" s="164"/>
      <c r="DNG49" s="161"/>
      <c r="DNH49" s="164"/>
      <c r="DNI49" s="161"/>
      <c r="DNJ49" s="164"/>
      <c r="DNK49" s="161"/>
      <c r="DNL49" s="164"/>
      <c r="DNM49" s="161"/>
      <c r="DNN49" s="164"/>
      <c r="DNO49" s="161"/>
      <c r="DNP49" s="164"/>
      <c r="DNQ49" s="161"/>
      <c r="DNR49" s="164"/>
      <c r="DNS49" s="161"/>
      <c r="DNT49" s="164"/>
      <c r="DNU49" s="161"/>
      <c r="DNV49" s="164"/>
      <c r="DNW49" s="161"/>
      <c r="DNX49" s="164"/>
      <c r="DNY49" s="161"/>
      <c r="DNZ49" s="164"/>
      <c r="DOA49" s="161"/>
      <c r="DOB49" s="164"/>
      <c r="DOC49" s="161"/>
      <c r="DOD49" s="164"/>
      <c r="DOE49" s="161"/>
      <c r="DOF49" s="164"/>
      <c r="DOG49" s="161"/>
      <c r="DOH49" s="164"/>
      <c r="DOI49" s="161"/>
      <c r="DOJ49" s="164"/>
      <c r="DOK49" s="161"/>
      <c r="DOL49" s="164"/>
      <c r="DOM49" s="161"/>
      <c r="DON49" s="164"/>
      <c r="DOO49" s="161"/>
      <c r="DOP49" s="164"/>
      <c r="DOQ49" s="161"/>
      <c r="DOR49" s="164"/>
      <c r="DOS49" s="161"/>
      <c r="DOT49" s="164"/>
      <c r="DOU49" s="161"/>
      <c r="DOV49" s="164"/>
      <c r="DOW49" s="161"/>
      <c r="DOX49" s="164"/>
      <c r="DOY49" s="161"/>
      <c r="DOZ49" s="164"/>
      <c r="DPA49" s="161"/>
      <c r="DPB49" s="164"/>
      <c r="DPC49" s="161"/>
      <c r="DPD49" s="164"/>
      <c r="DPE49" s="161"/>
      <c r="DPF49" s="164"/>
      <c r="DPG49" s="161"/>
      <c r="DPH49" s="164"/>
      <c r="DPI49" s="161"/>
      <c r="DPJ49" s="164"/>
      <c r="DPK49" s="161"/>
      <c r="DPL49" s="164"/>
      <c r="DPM49" s="161"/>
      <c r="DPN49" s="164"/>
      <c r="DPO49" s="161"/>
      <c r="DPP49" s="164"/>
      <c r="DPQ49" s="161"/>
      <c r="DPR49" s="164"/>
      <c r="DPS49" s="161"/>
      <c r="DPT49" s="164"/>
      <c r="DPU49" s="161"/>
      <c r="DPV49" s="164"/>
      <c r="DPW49" s="161"/>
      <c r="DPX49" s="164"/>
      <c r="DPY49" s="161"/>
      <c r="DPZ49" s="164"/>
      <c r="DQA49" s="161"/>
      <c r="DQB49" s="164"/>
      <c r="DQC49" s="161"/>
      <c r="DQD49" s="164"/>
      <c r="DQE49" s="161"/>
      <c r="DQF49" s="164"/>
      <c r="DQG49" s="161"/>
      <c r="DQH49" s="164"/>
      <c r="DQI49" s="161"/>
      <c r="DQJ49" s="164"/>
      <c r="DQK49" s="161"/>
      <c r="DQL49" s="164"/>
      <c r="DQM49" s="161"/>
      <c r="DQN49" s="164"/>
      <c r="DQO49" s="161"/>
      <c r="DQP49" s="164"/>
      <c r="DQQ49" s="161"/>
      <c r="DQR49" s="164"/>
      <c r="DQS49" s="161"/>
      <c r="DQT49" s="164"/>
      <c r="DQU49" s="161"/>
      <c r="DQV49" s="164"/>
      <c r="DQW49" s="161"/>
      <c r="DQX49" s="164"/>
      <c r="DQY49" s="161"/>
      <c r="DQZ49" s="164"/>
      <c r="DRA49" s="161"/>
      <c r="DRB49" s="164"/>
      <c r="DRC49" s="161"/>
      <c r="DRD49" s="164"/>
      <c r="DRE49" s="161"/>
      <c r="DRF49" s="164"/>
      <c r="DRG49" s="161"/>
      <c r="DRH49" s="164"/>
      <c r="DRI49" s="161"/>
      <c r="DRJ49" s="164"/>
      <c r="DRK49" s="161"/>
      <c r="DRL49" s="164"/>
      <c r="DRM49" s="161"/>
      <c r="DRN49" s="164"/>
      <c r="DRO49" s="161"/>
      <c r="DRP49" s="164"/>
      <c r="DRQ49" s="161"/>
      <c r="DRR49" s="164"/>
      <c r="DRS49" s="161"/>
      <c r="DRT49" s="164"/>
      <c r="DRU49" s="161"/>
      <c r="DRV49" s="164"/>
      <c r="DRW49" s="161"/>
      <c r="DRX49" s="164"/>
      <c r="DRY49" s="161"/>
      <c r="DRZ49" s="164"/>
      <c r="DSA49" s="161"/>
      <c r="DSB49" s="164"/>
      <c r="DSC49" s="161"/>
      <c r="DSD49" s="164"/>
      <c r="DSE49" s="161"/>
      <c r="DSF49" s="164"/>
      <c r="DSG49" s="161"/>
      <c r="DSH49" s="164"/>
      <c r="DSI49" s="161"/>
      <c r="DSJ49" s="164"/>
      <c r="DSK49" s="161"/>
      <c r="DSL49" s="164"/>
      <c r="DSM49" s="161"/>
      <c r="DSN49" s="164"/>
      <c r="DSO49" s="161"/>
      <c r="DSP49" s="164"/>
      <c r="DSQ49" s="161"/>
      <c r="DSR49" s="164"/>
      <c r="DSS49" s="161"/>
      <c r="DST49" s="164"/>
      <c r="DSU49" s="161"/>
      <c r="DSV49" s="164"/>
      <c r="DSW49" s="161"/>
      <c r="DSX49" s="164"/>
      <c r="DSY49" s="161"/>
      <c r="DSZ49" s="164"/>
      <c r="DTA49" s="161"/>
      <c r="DTB49" s="164"/>
      <c r="DTC49" s="161"/>
      <c r="DTD49" s="164"/>
      <c r="DTE49" s="161"/>
      <c r="DTF49" s="164"/>
      <c r="DTG49" s="161"/>
      <c r="DTH49" s="164"/>
      <c r="DTI49" s="161"/>
      <c r="DTJ49" s="164"/>
      <c r="DTK49" s="161"/>
      <c r="DTL49" s="164"/>
      <c r="DTM49" s="161"/>
      <c r="DTN49" s="164"/>
      <c r="DTO49" s="161"/>
      <c r="DTP49" s="164"/>
      <c r="DTQ49" s="161"/>
      <c r="DTR49" s="164"/>
      <c r="DTS49" s="161"/>
      <c r="DTT49" s="164"/>
      <c r="DTU49" s="161"/>
      <c r="DTV49" s="164"/>
      <c r="DTW49" s="161"/>
      <c r="DTX49" s="164"/>
      <c r="DTY49" s="161"/>
      <c r="DTZ49" s="164"/>
      <c r="DUA49" s="161"/>
      <c r="DUB49" s="164"/>
      <c r="DUC49" s="161"/>
      <c r="DUD49" s="164"/>
      <c r="DUE49" s="161"/>
      <c r="DUF49" s="164"/>
      <c r="DUG49" s="161"/>
      <c r="DUH49" s="164"/>
      <c r="DUI49" s="161"/>
      <c r="DUJ49" s="164"/>
      <c r="DUK49" s="161"/>
      <c r="DUL49" s="164"/>
      <c r="DUM49" s="161"/>
      <c r="DUN49" s="164"/>
      <c r="DUO49" s="161"/>
      <c r="DUP49" s="164"/>
      <c r="DUQ49" s="161"/>
      <c r="DUR49" s="164"/>
      <c r="DUS49" s="161"/>
      <c r="DUT49" s="164"/>
      <c r="DUU49" s="161"/>
      <c r="DUV49" s="164"/>
      <c r="DUW49" s="161"/>
      <c r="DUX49" s="164"/>
      <c r="DUY49" s="161"/>
      <c r="DUZ49" s="164"/>
      <c r="DVA49" s="161"/>
      <c r="DVB49" s="164"/>
      <c r="DVC49" s="161"/>
      <c r="DVD49" s="164"/>
      <c r="DVE49" s="161"/>
      <c r="DVF49" s="164"/>
      <c r="DVG49" s="161"/>
      <c r="DVH49" s="164"/>
      <c r="DVI49" s="161"/>
      <c r="DVJ49" s="164"/>
      <c r="DVK49" s="161"/>
      <c r="DVL49" s="164"/>
      <c r="DVM49" s="161"/>
      <c r="DVN49" s="164"/>
      <c r="DVO49" s="161"/>
      <c r="DVP49" s="164"/>
      <c r="DVQ49" s="161"/>
      <c r="DVR49" s="164"/>
      <c r="DVS49" s="161"/>
      <c r="DVT49" s="164"/>
      <c r="DVU49" s="161"/>
      <c r="DVV49" s="164"/>
      <c r="DVW49" s="161"/>
      <c r="DVX49" s="164"/>
      <c r="DVY49" s="161"/>
      <c r="DVZ49" s="164"/>
      <c r="DWA49" s="161"/>
      <c r="DWB49" s="164"/>
      <c r="DWC49" s="161"/>
      <c r="DWD49" s="164"/>
      <c r="DWE49" s="161"/>
      <c r="DWF49" s="164"/>
      <c r="DWG49" s="161"/>
      <c r="DWH49" s="164"/>
      <c r="DWI49" s="161"/>
      <c r="DWJ49" s="164"/>
      <c r="DWK49" s="161"/>
      <c r="DWL49" s="164"/>
      <c r="DWM49" s="161"/>
      <c r="DWN49" s="164"/>
      <c r="DWO49" s="161"/>
      <c r="DWP49" s="164"/>
      <c r="DWQ49" s="161"/>
      <c r="DWR49" s="164"/>
      <c r="DWS49" s="161"/>
      <c r="DWT49" s="164"/>
      <c r="DWU49" s="161"/>
      <c r="DWV49" s="164"/>
      <c r="DWW49" s="161"/>
      <c r="DWX49" s="164"/>
      <c r="DWY49" s="161"/>
      <c r="DWZ49" s="164"/>
      <c r="DXA49" s="161"/>
      <c r="DXB49" s="164"/>
      <c r="DXC49" s="161"/>
      <c r="DXD49" s="164"/>
      <c r="DXE49" s="161"/>
      <c r="DXF49" s="164"/>
      <c r="DXG49" s="161"/>
      <c r="DXH49" s="164"/>
      <c r="DXI49" s="161"/>
      <c r="DXJ49" s="164"/>
      <c r="DXK49" s="161"/>
      <c r="DXL49" s="164"/>
      <c r="DXM49" s="161"/>
      <c r="DXN49" s="164"/>
      <c r="DXO49" s="161"/>
      <c r="DXP49" s="164"/>
      <c r="DXQ49" s="161"/>
      <c r="DXR49" s="164"/>
      <c r="DXS49" s="161"/>
      <c r="DXT49" s="164"/>
      <c r="DXU49" s="161"/>
      <c r="DXV49" s="164"/>
      <c r="DXW49" s="161"/>
      <c r="DXX49" s="164"/>
      <c r="DXY49" s="161"/>
      <c r="DXZ49" s="164"/>
      <c r="DYA49" s="161"/>
      <c r="DYB49" s="164"/>
      <c r="DYC49" s="161"/>
      <c r="DYD49" s="164"/>
      <c r="DYE49" s="161"/>
      <c r="DYF49" s="164"/>
      <c r="DYG49" s="161"/>
      <c r="DYH49" s="164"/>
      <c r="DYI49" s="161"/>
      <c r="DYJ49" s="164"/>
      <c r="DYK49" s="161"/>
      <c r="DYL49" s="164"/>
      <c r="DYM49" s="161"/>
      <c r="DYN49" s="164"/>
      <c r="DYO49" s="161"/>
      <c r="DYP49" s="164"/>
      <c r="DYQ49" s="161"/>
      <c r="DYR49" s="164"/>
      <c r="DYS49" s="161"/>
      <c r="DYT49" s="164"/>
      <c r="DYU49" s="161"/>
      <c r="DYV49" s="164"/>
      <c r="DYW49" s="161"/>
      <c r="DYX49" s="164"/>
      <c r="DYY49" s="161"/>
      <c r="DYZ49" s="164"/>
      <c r="DZA49" s="161"/>
      <c r="DZB49" s="164"/>
      <c r="DZC49" s="161"/>
      <c r="DZD49" s="164"/>
      <c r="DZE49" s="161"/>
      <c r="DZF49" s="164"/>
      <c r="DZG49" s="161"/>
      <c r="DZH49" s="164"/>
      <c r="DZI49" s="161"/>
      <c r="DZJ49" s="164"/>
      <c r="DZK49" s="161"/>
      <c r="DZL49" s="164"/>
      <c r="DZM49" s="161"/>
      <c r="DZN49" s="164"/>
      <c r="DZO49" s="161"/>
      <c r="DZP49" s="164"/>
      <c r="DZQ49" s="161"/>
      <c r="DZR49" s="164"/>
      <c r="DZS49" s="161"/>
      <c r="DZT49" s="164"/>
      <c r="DZU49" s="161"/>
      <c r="DZV49" s="164"/>
      <c r="DZW49" s="161"/>
      <c r="DZX49" s="164"/>
      <c r="DZY49" s="161"/>
      <c r="DZZ49" s="164"/>
      <c r="EAA49" s="161"/>
      <c r="EAB49" s="164"/>
      <c r="EAC49" s="161"/>
      <c r="EAD49" s="164"/>
      <c r="EAE49" s="161"/>
      <c r="EAF49" s="164"/>
      <c r="EAG49" s="161"/>
      <c r="EAH49" s="164"/>
      <c r="EAI49" s="161"/>
      <c r="EAJ49" s="164"/>
      <c r="EAK49" s="161"/>
      <c r="EAL49" s="164"/>
      <c r="EAM49" s="161"/>
      <c r="EAN49" s="164"/>
      <c r="EAO49" s="161"/>
      <c r="EAP49" s="164"/>
      <c r="EAQ49" s="161"/>
      <c r="EAR49" s="164"/>
      <c r="EAS49" s="161"/>
      <c r="EAT49" s="164"/>
      <c r="EAU49" s="161"/>
      <c r="EAV49" s="164"/>
      <c r="EAW49" s="161"/>
      <c r="EAX49" s="164"/>
      <c r="EAY49" s="161"/>
      <c r="EAZ49" s="164"/>
      <c r="EBA49" s="161"/>
      <c r="EBB49" s="164"/>
      <c r="EBC49" s="161"/>
      <c r="EBD49" s="164"/>
      <c r="EBE49" s="161"/>
      <c r="EBF49" s="164"/>
      <c r="EBG49" s="161"/>
      <c r="EBH49" s="164"/>
      <c r="EBI49" s="161"/>
      <c r="EBJ49" s="164"/>
      <c r="EBK49" s="161"/>
      <c r="EBL49" s="164"/>
      <c r="EBM49" s="161"/>
      <c r="EBN49" s="164"/>
      <c r="EBO49" s="161"/>
      <c r="EBP49" s="164"/>
      <c r="EBQ49" s="161"/>
      <c r="EBR49" s="164"/>
      <c r="EBS49" s="161"/>
      <c r="EBT49" s="164"/>
      <c r="EBU49" s="161"/>
      <c r="EBV49" s="164"/>
      <c r="EBW49" s="161"/>
      <c r="EBX49" s="164"/>
      <c r="EBY49" s="161"/>
      <c r="EBZ49" s="164"/>
      <c r="ECA49" s="161"/>
      <c r="ECB49" s="164"/>
      <c r="ECC49" s="161"/>
      <c r="ECD49" s="164"/>
      <c r="ECE49" s="161"/>
      <c r="ECF49" s="164"/>
      <c r="ECG49" s="161"/>
      <c r="ECH49" s="164"/>
      <c r="ECI49" s="161"/>
      <c r="ECJ49" s="164"/>
      <c r="ECK49" s="161"/>
      <c r="ECL49" s="164"/>
      <c r="ECM49" s="161"/>
      <c r="ECN49" s="164"/>
      <c r="ECO49" s="161"/>
      <c r="ECP49" s="164"/>
      <c r="ECQ49" s="161"/>
      <c r="ECR49" s="164"/>
      <c r="ECS49" s="161"/>
      <c r="ECT49" s="164"/>
      <c r="ECU49" s="161"/>
      <c r="ECV49" s="164"/>
      <c r="ECW49" s="161"/>
      <c r="ECX49" s="164"/>
      <c r="ECY49" s="161"/>
      <c r="ECZ49" s="164"/>
      <c r="EDA49" s="161"/>
      <c r="EDB49" s="164"/>
      <c r="EDC49" s="161"/>
      <c r="EDD49" s="164"/>
      <c r="EDE49" s="161"/>
      <c r="EDF49" s="164"/>
      <c r="EDG49" s="161"/>
      <c r="EDH49" s="164"/>
      <c r="EDI49" s="161"/>
      <c r="EDJ49" s="164"/>
      <c r="EDK49" s="161"/>
      <c r="EDL49" s="164"/>
      <c r="EDM49" s="161"/>
      <c r="EDN49" s="164"/>
      <c r="EDO49" s="161"/>
      <c r="EDP49" s="164"/>
      <c r="EDQ49" s="161"/>
      <c r="EDR49" s="164"/>
      <c r="EDS49" s="161"/>
      <c r="EDT49" s="164"/>
      <c r="EDU49" s="161"/>
      <c r="EDV49" s="164"/>
      <c r="EDW49" s="161"/>
      <c r="EDX49" s="164"/>
      <c r="EDY49" s="161"/>
      <c r="EDZ49" s="164"/>
      <c r="EEA49" s="161"/>
      <c r="EEB49" s="164"/>
      <c r="EEC49" s="161"/>
      <c r="EED49" s="164"/>
      <c r="EEE49" s="161"/>
      <c r="EEF49" s="164"/>
      <c r="EEG49" s="161"/>
      <c r="EEH49" s="164"/>
      <c r="EEI49" s="161"/>
      <c r="EEJ49" s="164"/>
      <c r="EEK49" s="161"/>
      <c r="EEL49" s="164"/>
      <c r="EEM49" s="161"/>
      <c r="EEN49" s="164"/>
      <c r="EEO49" s="161"/>
      <c r="EEP49" s="164"/>
      <c r="EEQ49" s="161"/>
      <c r="EER49" s="164"/>
      <c r="EES49" s="161"/>
      <c r="EET49" s="164"/>
      <c r="EEU49" s="161"/>
      <c r="EEV49" s="164"/>
      <c r="EEW49" s="161"/>
      <c r="EEX49" s="164"/>
      <c r="EEY49" s="161"/>
      <c r="EEZ49" s="164"/>
      <c r="EFA49" s="161"/>
      <c r="EFB49" s="164"/>
      <c r="EFC49" s="161"/>
      <c r="EFD49" s="164"/>
      <c r="EFE49" s="161"/>
      <c r="EFF49" s="164"/>
      <c r="EFG49" s="161"/>
      <c r="EFH49" s="164"/>
      <c r="EFI49" s="161"/>
      <c r="EFJ49" s="164"/>
      <c r="EFK49" s="161"/>
      <c r="EFL49" s="164"/>
      <c r="EFM49" s="161"/>
      <c r="EFN49" s="164"/>
      <c r="EFO49" s="161"/>
      <c r="EFP49" s="164"/>
      <c r="EFQ49" s="161"/>
      <c r="EFR49" s="164"/>
      <c r="EFS49" s="161"/>
      <c r="EFT49" s="164"/>
      <c r="EFU49" s="161"/>
      <c r="EFV49" s="164"/>
      <c r="EFW49" s="161"/>
      <c r="EFX49" s="164"/>
      <c r="EFY49" s="161"/>
      <c r="EFZ49" s="164"/>
      <c r="EGA49" s="161"/>
      <c r="EGB49" s="164"/>
      <c r="EGC49" s="161"/>
      <c r="EGD49" s="164"/>
      <c r="EGE49" s="161"/>
      <c r="EGF49" s="164"/>
      <c r="EGG49" s="161"/>
      <c r="EGH49" s="164"/>
      <c r="EGI49" s="161"/>
      <c r="EGJ49" s="164"/>
      <c r="EGK49" s="161"/>
      <c r="EGL49" s="164"/>
      <c r="EGM49" s="161"/>
      <c r="EGN49" s="164"/>
      <c r="EGO49" s="161"/>
      <c r="EGP49" s="164"/>
      <c r="EGQ49" s="161"/>
      <c r="EGR49" s="164"/>
      <c r="EGS49" s="161"/>
      <c r="EGT49" s="164"/>
      <c r="EGU49" s="161"/>
      <c r="EGV49" s="164"/>
      <c r="EGW49" s="161"/>
      <c r="EGX49" s="164"/>
      <c r="EGY49" s="161"/>
      <c r="EGZ49" s="164"/>
      <c r="EHA49" s="161"/>
      <c r="EHB49" s="164"/>
      <c r="EHC49" s="161"/>
      <c r="EHD49" s="164"/>
      <c r="EHE49" s="161"/>
      <c r="EHF49" s="164"/>
      <c r="EHG49" s="161"/>
      <c r="EHH49" s="164"/>
      <c r="EHI49" s="161"/>
      <c r="EHJ49" s="164"/>
      <c r="EHK49" s="161"/>
      <c r="EHL49" s="164"/>
      <c r="EHM49" s="161"/>
      <c r="EHN49" s="164"/>
      <c r="EHO49" s="161"/>
      <c r="EHP49" s="164"/>
      <c r="EHQ49" s="161"/>
      <c r="EHR49" s="164"/>
      <c r="EHS49" s="161"/>
      <c r="EHT49" s="164"/>
      <c r="EHU49" s="161"/>
      <c r="EHV49" s="164"/>
      <c r="EHW49" s="161"/>
      <c r="EHX49" s="164"/>
      <c r="EHY49" s="161"/>
      <c r="EHZ49" s="164"/>
      <c r="EIA49" s="161"/>
      <c r="EIB49" s="164"/>
      <c r="EIC49" s="161"/>
      <c r="EID49" s="164"/>
      <c r="EIE49" s="161"/>
      <c r="EIF49" s="164"/>
      <c r="EIG49" s="161"/>
      <c r="EIH49" s="164"/>
      <c r="EII49" s="161"/>
      <c r="EIJ49" s="164"/>
      <c r="EIK49" s="161"/>
      <c r="EIL49" s="164"/>
      <c r="EIM49" s="161"/>
      <c r="EIN49" s="164"/>
      <c r="EIO49" s="161"/>
      <c r="EIP49" s="164"/>
      <c r="EIQ49" s="161"/>
      <c r="EIR49" s="164"/>
      <c r="EIS49" s="161"/>
      <c r="EIT49" s="164"/>
      <c r="EIU49" s="161"/>
      <c r="EIV49" s="164"/>
      <c r="EIW49" s="161"/>
      <c r="EIX49" s="164"/>
      <c r="EIY49" s="161"/>
      <c r="EIZ49" s="164"/>
      <c r="EJA49" s="161"/>
      <c r="EJB49" s="164"/>
      <c r="EJC49" s="161"/>
      <c r="EJD49" s="164"/>
      <c r="EJE49" s="161"/>
      <c r="EJF49" s="164"/>
      <c r="EJG49" s="161"/>
      <c r="EJH49" s="164"/>
      <c r="EJI49" s="161"/>
      <c r="EJJ49" s="164"/>
      <c r="EJK49" s="161"/>
      <c r="EJL49" s="164"/>
      <c r="EJM49" s="161"/>
      <c r="EJN49" s="164"/>
      <c r="EJO49" s="161"/>
      <c r="EJP49" s="164"/>
      <c r="EJQ49" s="161"/>
      <c r="EJR49" s="164"/>
      <c r="EJS49" s="161"/>
      <c r="EJT49" s="164"/>
      <c r="EJU49" s="161"/>
      <c r="EJV49" s="164"/>
      <c r="EJW49" s="161"/>
      <c r="EJX49" s="164"/>
      <c r="EJY49" s="161"/>
      <c r="EJZ49" s="164"/>
      <c r="EKA49" s="161"/>
      <c r="EKB49" s="164"/>
      <c r="EKC49" s="161"/>
      <c r="EKD49" s="164"/>
      <c r="EKE49" s="161"/>
      <c r="EKF49" s="164"/>
      <c r="EKG49" s="161"/>
      <c r="EKH49" s="164"/>
      <c r="EKI49" s="161"/>
      <c r="EKJ49" s="164"/>
      <c r="EKK49" s="161"/>
      <c r="EKL49" s="164"/>
      <c r="EKM49" s="161"/>
      <c r="EKN49" s="164"/>
      <c r="EKO49" s="161"/>
      <c r="EKP49" s="164"/>
      <c r="EKQ49" s="161"/>
      <c r="EKR49" s="164"/>
      <c r="EKS49" s="161"/>
      <c r="EKT49" s="164"/>
      <c r="EKU49" s="161"/>
      <c r="EKV49" s="164"/>
      <c r="EKW49" s="161"/>
      <c r="EKX49" s="164"/>
      <c r="EKY49" s="161"/>
      <c r="EKZ49" s="164"/>
      <c r="ELA49" s="161"/>
      <c r="ELB49" s="164"/>
      <c r="ELC49" s="161"/>
      <c r="ELD49" s="164"/>
      <c r="ELE49" s="161"/>
      <c r="ELF49" s="164"/>
      <c r="ELG49" s="161"/>
      <c r="ELH49" s="164"/>
      <c r="ELI49" s="161"/>
      <c r="ELJ49" s="164"/>
      <c r="ELK49" s="161"/>
      <c r="ELL49" s="164"/>
      <c r="ELM49" s="161"/>
      <c r="ELN49" s="164"/>
      <c r="ELO49" s="161"/>
      <c r="ELP49" s="164"/>
      <c r="ELQ49" s="161"/>
      <c r="ELR49" s="164"/>
      <c r="ELS49" s="161"/>
      <c r="ELT49" s="164"/>
      <c r="ELU49" s="161"/>
      <c r="ELV49" s="164"/>
      <c r="ELW49" s="161"/>
      <c r="ELX49" s="164"/>
      <c r="ELY49" s="161"/>
      <c r="ELZ49" s="164"/>
      <c r="EMA49" s="161"/>
      <c r="EMB49" s="164"/>
      <c r="EMC49" s="161"/>
      <c r="EMD49" s="164"/>
      <c r="EME49" s="161"/>
      <c r="EMF49" s="164"/>
      <c r="EMG49" s="161"/>
      <c r="EMH49" s="164"/>
      <c r="EMI49" s="161"/>
      <c r="EMJ49" s="164"/>
      <c r="EMK49" s="161"/>
      <c r="EML49" s="164"/>
      <c r="EMM49" s="161"/>
      <c r="EMN49" s="164"/>
      <c r="EMO49" s="161"/>
      <c r="EMP49" s="164"/>
      <c r="EMQ49" s="161"/>
      <c r="EMR49" s="164"/>
      <c r="EMS49" s="161"/>
      <c r="EMT49" s="164"/>
      <c r="EMU49" s="161"/>
      <c r="EMV49" s="164"/>
      <c r="EMW49" s="161"/>
      <c r="EMX49" s="164"/>
      <c r="EMY49" s="161"/>
      <c r="EMZ49" s="164"/>
      <c r="ENA49" s="161"/>
      <c r="ENB49" s="164"/>
      <c r="ENC49" s="161"/>
      <c r="END49" s="164"/>
      <c r="ENE49" s="161"/>
      <c r="ENF49" s="164"/>
      <c r="ENG49" s="161"/>
      <c r="ENH49" s="164"/>
      <c r="ENI49" s="161"/>
      <c r="ENJ49" s="164"/>
      <c r="ENK49" s="161"/>
      <c r="ENL49" s="164"/>
      <c r="ENM49" s="161"/>
      <c r="ENN49" s="164"/>
      <c r="ENO49" s="161"/>
      <c r="ENP49" s="164"/>
      <c r="ENQ49" s="161"/>
      <c r="ENR49" s="164"/>
      <c r="ENS49" s="161"/>
      <c r="ENT49" s="164"/>
      <c r="ENU49" s="161"/>
      <c r="ENV49" s="164"/>
      <c r="ENW49" s="161"/>
      <c r="ENX49" s="164"/>
      <c r="ENY49" s="161"/>
      <c r="ENZ49" s="164"/>
      <c r="EOA49" s="161"/>
      <c r="EOB49" s="164"/>
      <c r="EOC49" s="161"/>
      <c r="EOD49" s="164"/>
      <c r="EOE49" s="161"/>
      <c r="EOF49" s="164"/>
      <c r="EOG49" s="161"/>
      <c r="EOH49" s="164"/>
      <c r="EOI49" s="161"/>
      <c r="EOJ49" s="164"/>
      <c r="EOK49" s="161"/>
      <c r="EOL49" s="164"/>
      <c r="EOM49" s="161"/>
      <c r="EON49" s="164"/>
      <c r="EOO49" s="161"/>
      <c r="EOP49" s="164"/>
      <c r="EOQ49" s="161"/>
      <c r="EOR49" s="164"/>
      <c r="EOS49" s="161"/>
      <c r="EOT49" s="164"/>
      <c r="EOU49" s="161"/>
      <c r="EOV49" s="164"/>
      <c r="EOW49" s="161"/>
      <c r="EOX49" s="164"/>
      <c r="EOY49" s="161"/>
      <c r="EOZ49" s="164"/>
      <c r="EPA49" s="161"/>
      <c r="EPB49" s="164"/>
      <c r="EPC49" s="161"/>
      <c r="EPD49" s="164"/>
      <c r="EPE49" s="161"/>
      <c r="EPF49" s="164"/>
      <c r="EPG49" s="161"/>
      <c r="EPH49" s="164"/>
      <c r="EPI49" s="161"/>
      <c r="EPJ49" s="164"/>
      <c r="EPK49" s="161"/>
      <c r="EPL49" s="164"/>
      <c r="EPM49" s="161"/>
      <c r="EPN49" s="164"/>
      <c r="EPO49" s="161"/>
      <c r="EPP49" s="164"/>
      <c r="EPQ49" s="161"/>
      <c r="EPR49" s="164"/>
      <c r="EPS49" s="161"/>
      <c r="EPT49" s="164"/>
      <c r="EPU49" s="161"/>
      <c r="EPV49" s="164"/>
      <c r="EPW49" s="161"/>
      <c r="EPX49" s="164"/>
      <c r="EPY49" s="161"/>
      <c r="EPZ49" s="164"/>
      <c r="EQA49" s="161"/>
      <c r="EQB49" s="164"/>
      <c r="EQC49" s="161"/>
      <c r="EQD49" s="164"/>
      <c r="EQE49" s="161"/>
      <c r="EQF49" s="164"/>
      <c r="EQG49" s="161"/>
      <c r="EQH49" s="164"/>
      <c r="EQI49" s="161"/>
      <c r="EQJ49" s="164"/>
      <c r="EQK49" s="161"/>
      <c r="EQL49" s="164"/>
      <c r="EQM49" s="161"/>
      <c r="EQN49" s="164"/>
      <c r="EQO49" s="161"/>
      <c r="EQP49" s="164"/>
      <c r="EQQ49" s="161"/>
      <c r="EQR49" s="164"/>
      <c r="EQS49" s="161"/>
      <c r="EQT49" s="164"/>
      <c r="EQU49" s="161"/>
      <c r="EQV49" s="164"/>
      <c r="EQW49" s="161"/>
      <c r="EQX49" s="164"/>
      <c r="EQY49" s="161"/>
      <c r="EQZ49" s="164"/>
      <c r="ERA49" s="161"/>
      <c r="ERB49" s="164"/>
      <c r="ERC49" s="161"/>
      <c r="ERD49" s="164"/>
      <c r="ERE49" s="161"/>
      <c r="ERF49" s="164"/>
      <c r="ERG49" s="161"/>
      <c r="ERH49" s="164"/>
      <c r="ERI49" s="161"/>
      <c r="ERJ49" s="164"/>
      <c r="ERK49" s="161"/>
      <c r="ERL49" s="164"/>
      <c r="ERM49" s="161"/>
      <c r="ERN49" s="164"/>
      <c r="ERO49" s="161"/>
      <c r="ERP49" s="164"/>
      <c r="ERQ49" s="161"/>
      <c r="ERR49" s="164"/>
      <c r="ERS49" s="161"/>
      <c r="ERT49" s="164"/>
      <c r="ERU49" s="161"/>
      <c r="ERV49" s="164"/>
      <c r="ERW49" s="161"/>
      <c r="ERX49" s="164"/>
      <c r="ERY49" s="161"/>
      <c r="ERZ49" s="164"/>
      <c r="ESA49" s="161"/>
      <c r="ESB49" s="164"/>
      <c r="ESC49" s="161"/>
      <c r="ESD49" s="164"/>
      <c r="ESE49" s="161"/>
      <c r="ESF49" s="164"/>
      <c r="ESG49" s="161"/>
      <c r="ESH49" s="164"/>
      <c r="ESI49" s="161"/>
      <c r="ESJ49" s="164"/>
      <c r="ESK49" s="161"/>
      <c r="ESL49" s="164"/>
      <c r="ESM49" s="161"/>
      <c r="ESN49" s="164"/>
      <c r="ESO49" s="161"/>
      <c r="ESP49" s="164"/>
      <c r="ESQ49" s="161"/>
      <c r="ESR49" s="164"/>
      <c r="ESS49" s="161"/>
      <c r="EST49" s="164"/>
      <c r="ESU49" s="161"/>
      <c r="ESV49" s="164"/>
      <c r="ESW49" s="161"/>
      <c r="ESX49" s="164"/>
      <c r="ESY49" s="161"/>
      <c r="ESZ49" s="164"/>
      <c r="ETA49" s="161"/>
      <c r="ETB49" s="164"/>
      <c r="ETC49" s="161"/>
      <c r="ETD49" s="164"/>
      <c r="ETE49" s="161"/>
      <c r="ETF49" s="164"/>
      <c r="ETG49" s="161"/>
      <c r="ETH49" s="164"/>
      <c r="ETI49" s="161"/>
      <c r="ETJ49" s="164"/>
      <c r="ETK49" s="161"/>
      <c r="ETL49" s="164"/>
      <c r="ETM49" s="161"/>
      <c r="ETN49" s="164"/>
      <c r="ETO49" s="161"/>
      <c r="ETP49" s="164"/>
      <c r="ETQ49" s="161"/>
      <c r="ETR49" s="164"/>
      <c r="ETS49" s="161"/>
      <c r="ETT49" s="164"/>
      <c r="ETU49" s="161"/>
      <c r="ETV49" s="164"/>
      <c r="ETW49" s="161"/>
      <c r="ETX49" s="164"/>
      <c r="ETY49" s="161"/>
      <c r="ETZ49" s="164"/>
      <c r="EUA49" s="161"/>
      <c r="EUB49" s="164"/>
      <c r="EUC49" s="161"/>
      <c r="EUD49" s="164"/>
      <c r="EUE49" s="161"/>
      <c r="EUF49" s="164"/>
      <c r="EUG49" s="161"/>
      <c r="EUH49" s="164"/>
      <c r="EUI49" s="161"/>
      <c r="EUJ49" s="164"/>
      <c r="EUK49" s="161"/>
      <c r="EUL49" s="164"/>
      <c r="EUM49" s="161"/>
      <c r="EUN49" s="164"/>
      <c r="EUO49" s="161"/>
      <c r="EUP49" s="164"/>
      <c r="EUQ49" s="161"/>
      <c r="EUR49" s="164"/>
      <c r="EUS49" s="161"/>
      <c r="EUT49" s="164"/>
      <c r="EUU49" s="161"/>
      <c r="EUV49" s="164"/>
      <c r="EUW49" s="161"/>
      <c r="EUX49" s="164"/>
      <c r="EUY49" s="161"/>
      <c r="EUZ49" s="164"/>
      <c r="EVA49" s="161"/>
      <c r="EVB49" s="164"/>
      <c r="EVC49" s="161"/>
      <c r="EVD49" s="164"/>
      <c r="EVE49" s="161"/>
      <c r="EVF49" s="164"/>
      <c r="EVG49" s="161"/>
      <c r="EVH49" s="164"/>
      <c r="EVI49" s="161"/>
      <c r="EVJ49" s="164"/>
      <c r="EVK49" s="161"/>
      <c r="EVL49" s="164"/>
      <c r="EVM49" s="161"/>
      <c r="EVN49" s="164"/>
      <c r="EVO49" s="161"/>
      <c r="EVP49" s="164"/>
      <c r="EVQ49" s="161"/>
      <c r="EVR49" s="164"/>
      <c r="EVS49" s="161"/>
      <c r="EVT49" s="164"/>
      <c r="EVU49" s="161"/>
      <c r="EVV49" s="164"/>
      <c r="EVW49" s="161"/>
      <c r="EVX49" s="164"/>
      <c r="EVY49" s="161"/>
      <c r="EVZ49" s="164"/>
      <c r="EWA49" s="161"/>
      <c r="EWB49" s="164"/>
      <c r="EWC49" s="161"/>
      <c r="EWD49" s="164"/>
      <c r="EWE49" s="161"/>
      <c r="EWF49" s="164"/>
      <c r="EWG49" s="161"/>
      <c r="EWH49" s="164"/>
      <c r="EWI49" s="161"/>
      <c r="EWJ49" s="164"/>
      <c r="EWK49" s="161"/>
      <c r="EWL49" s="164"/>
      <c r="EWM49" s="161"/>
      <c r="EWN49" s="164"/>
      <c r="EWO49" s="161"/>
      <c r="EWP49" s="164"/>
      <c r="EWQ49" s="161"/>
      <c r="EWR49" s="164"/>
      <c r="EWS49" s="161"/>
      <c r="EWT49" s="164"/>
      <c r="EWU49" s="161"/>
      <c r="EWV49" s="164"/>
      <c r="EWW49" s="161"/>
      <c r="EWX49" s="164"/>
      <c r="EWY49" s="161"/>
      <c r="EWZ49" s="164"/>
      <c r="EXA49" s="161"/>
      <c r="EXB49" s="164"/>
      <c r="EXC49" s="161"/>
      <c r="EXD49" s="164"/>
      <c r="EXE49" s="161"/>
      <c r="EXF49" s="164"/>
      <c r="EXG49" s="161"/>
      <c r="EXH49" s="164"/>
      <c r="EXI49" s="161"/>
      <c r="EXJ49" s="164"/>
      <c r="EXK49" s="161"/>
      <c r="EXL49" s="164"/>
      <c r="EXM49" s="161"/>
      <c r="EXN49" s="164"/>
      <c r="EXO49" s="161"/>
      <c r="EXP49" s="164"/>
      <c r="EXQ49" s="161"/>
      <c r="EXR49" s="164"/>
      <c r="EXS49" s="161"/>
      <c r="EXT49" s="164"/>
      <c r="EXU49" s="161"/>
      <c r="EXV49" s="164"/>
      <c r="EXW49" s="161"/>
      <c r="EXX49" s="164"/>
      <c r="EXY49" s="161"/>
      <c r="EXZ49" s="164"/>
      <c r="EYA49" s="161"/>
      <c r="EYB49" s="164"/>
      <c r="EYC49" s="161"/>
      <c r="EYD49" s="164"/>
      <c r="EYE49" s="161"/>
      <c r="EYF49" s="164"/>
      <c r="EYG49" s="161"/>
      <c r="EYH49" s="164"/>
      <c r="EYI49" s="161"/>
      <c r="EYJ49" s="164"/>
      <c r="EYK49" s="161"/>
      <c r="EYL49" s="164"/>
      <c r="EYM49" s="161"/>
      <c r="EYN49" s="164"/>
      <c r="EYO49" s="161"/>
      <c r="EYP49" s="164"/>
      <c r="EYQ49" s="161"/>
      <c r="EYR49" s="164"/>
      <c r="EYS49" s="161"/>
      <c r="EYT49" s="164"/>
      <c r="EYU49" s="161"/>
      <c r="EYV49" s="164"/>
      <c r="EYW49" s="161"/>
      <c r="EYX49" s="164"/>
      <c r="EYY49" s="161"/>
      <c r="EYZ49" s="164"/>
      <c r="EZA49" s="161"/>
      <c r="EZB49" s="164"/>
      <c r="EZC49" s="161"/>
      <c r="EZD49" s="164"/>
      <c r="EZE49" s="161"/>
      <c r="EZF49" s="164"/>
      <c r="EZG49" s="161"/>
      <c r="EZH49" s="164"/>
      <c r="EZI49" s="161"/>
      <c r="EZJ49" s="164"/>
      <c r="EZK49" s="161"/>
      <c r="EZL49" s="164"/>
      <c r="EZM49" s="161"/>
      <c r="EZN49" s="164"/>
      <c r="EZO49" s="161"/>
      <c r="EZP49" s="164"/>
      <c r="EZQ49" s="161"/>
      <c r="EZR49" s="164"/>
      <c r="EZS49" s="161"/>
      <c r="EZT49" s="164"/>
      <c r="EZU49" s="161"/>
      <c r="EZV49" s="164"/>
      <c r="EZW49" s="161"/>
      <c r="EZX49" s="164"/>
      <c r="EZY49" s="161"/>
      <c r="EZZ49" s="164"/>
      <c r="FAA49" s="161"/>
      <c r="FAB49" s="164"/>
      <c r="FAC49" s="161"/>
      <c r="FAD49" s="164"/>
      <c r="FAE49" s="161"/>
      <c r="FAF49" s="164"/>
      <c r="FAG49" s="161"/>
      <c r="FAH49" s="164"/>
      <c r="FAI49" s="161"/>
      <c r="FAJ49" s="164"/>
      <c r="FAK49" s="161"/>
      <c r="FAL49" s="164"/>
      <c r="FAM49" s="161"/>
      <c r="FAN49" s="164"/>
      <c r="FAO49" s="161"/>
      <c r="FAP49" s="164"/>
      <c r="FAQ49" s="161"/>
      <c r="FAR49" s="164"/>
      <c r="FAS49" s="161"/>
      <c r="FAT49" s="164"/>
      <c r="FAU49" s="161"/>
      <c r="FAV49" s="164"/>
      <c r="FAW49" s="161"/>
      <c r="FAX49" s="164"/>
      <c r="FAY49" s="161"/>
      <c r="FAZ49" s="164"/>
      <c r="FBA49" s="161"/>
      <c r="FBB49" s="164"/>
      <c r="FBC49" s="161"/>
      <c r="FBD49" s="164"/>
      <c r="FBE49" s="161"/>
      <c r="FBF49" s="164"/>
      <c r="FBG49" s="161"/>
      <c r="FBH49" s="164"/>
      <c r="FBI49" s="161"/>
      <c r="FBJ49" s="164"/>
      <c r="FBK49" s="161"/>
      <c r="FBL49" s="164"/>
      <c r="FBM49" s="161"/>
      <c r="FBN49" s="164"/>
      <c r="FBO49" s="161"/>
      <c r="FBP49" s="164"/>
      <c r="FBQ49" s="161"/>
      <c r="FBR49" s="164"/>
      <c r="FBS49" s="161"/>
      <c r="FBT49" s="164"/>
      <c r="FBU49" s="161"/>
      <c r="FBV49" s="164"/>
      <c r="FBW49" s="161"/>
      <c r="FBX49" s="164"/>
      <c r="FBY49" s="161"/>
      <c r="FBZ49" s="164"/>
      <c r="FCA49" s="161"/>
      <c r="FCB49" s="164"/>
      <c r="FCC49" s="161"/>
      <c r="FCD49" s="164"/>
      <c r="FCE49" s="161"/>
      <c r="FCF49" s="164"/>
      <c r="FCG49" s="161"/>
      <c r="FCH49" s="164"/>
      <c r="FCI49" s="161"/>
      <c r="FCJ49" s="164"/>
      <c r="FCK49" s="161"/>
      <c r="FCL49" s="164"/>
      <c r="FCM49" s="161"/>
      <c r="FCN49" s="164"/>
      <c r="FCO49" s="161"/>
      <c r="FCP49" s="164"/>
      <c r="FCQ49" s="161"/>
      <c r="FCR49" s="164"/>
      <c r="FCS49" s="161"/>
      <c r="FCT49" s="164"/>
      <c r="FCU49" s="161"/>
      <c r="FCV49" s="164"/>
      <c r="FCW49" s="161"/>
      <c r="FCX49" s="164"/>
      <c r="FCY49" s="161"/>
      <c r="FCZ49" s="164"/>
      <c r="FDA49" s="161"/>
      <c r="FDB49" s="164"/>
      <c r="FDC49" s="161"/>
      <c r="FDD49" s="164"/>
      <c r="FDE49" s="161"/>
      <c r="FDF49" s="164"/>
      <c r="FDG49" s="161"/>
      <c r="FDH49" s="164"/>
      <c r="FDI49" s="161"/>
      <c r="FDJ49" s="164"/>
      <c r="FDK49" s="161"/>
      <c r="FDL49" s="164"/>
      <c r="FDM49" s="161"/>
      <c r="FDN49" s="164"/>
      <c r="FDO49" s="161"/>
      <c r="FDP49" s="164"/>
      <c r="FDQ49" s="161"/>
      <c r="FDR49" s="164"/>
      <c r="FDS49" s="161"/>
      <c r="FDT49" s="164"/>
      <c r="FDU49" s="161"/>
      <c r="FDV49" s="164"/>
      <c r="FDW49" s="161"/>
      <c r="FDX49" s="164"/>
      <c r="FDY49" s="161"/>
      <c r="FDZ49" s="164"/>
      <c r="FEA49" s="161"/>
      <c r="FEB49" s="164"/>
      <c r="FEC49" s="161"/>
      <c r="FED49" s="164"/>
      <c r="FEE49" s="161"/>
      <c r="FEF49" s="164"/>
      <c r="FEG49" s="161"/>
      <c r="FEH49" s="164"/>
      <c r="FEI49" s="161"/>
      <c r="FEJ49" s="164"/>
      <c r="FEK49" s="161"/>
      <c r="FEL49" s="164"/>
      <c r="FEM49" s="161"/>
      <c r="FEN49" s="164"/>
      <c r="FEO49" s="161"/>
      <c r="FEP49" s="164"/>
      <c r="FEQ49" s="161"/>
      <c r="FER49" s="164"/>
      <c r="FES49" s="161"/>
      <c r="FET49" s="164"/>
      <c r="FEU49" s="161"/>
      <c r="FEV49" s="164"/>
      <c r="FEW49" s="161"/>
      <c r="FEX49" s="164"/>
      <c r="FEY49" s="161"/>
      <c r="FEZ49" s="164"/>
      <c r="FFA49" s="161"/>
      <c r="FFB49" s="164"/>
      <c r="FFC49" s="161"/>
      <c r="FFD49" s="164"/>
      <c r="FFE49" s="161"/>
      <c r="FFF49" s="164"/>
      <c r="FFG49" s="161"/>
      <c r="FFH49" s="164"/>
      <c r="FFI49" s="161"/>
      <c r="FFJ49" s="164"/>
      <c r="FFK49" s="161"/>
      <c r="FFL49" s="164"/>
      <c r="FFM49" s="161"/>
      <c r="FFN49" s="164"/>
      <c r="FFO49" s="161"/>
      <c r="FFP49" s="164"/>
      <c r="FFQ49" s="161"/>
      <c r="FFR49" s="164"/>
      <c r="FFS49" s="161"/>
      <c r="FFT49" s="164"/>
      <c r="FFU49" s="161"/>
      <c r="FFV49" s="164"/>
      <c r="FFW49" s="161"/>
      <c r="FFX49" s="164"/>
      <c r="FFY49" s="161"/>
      <c r="FFZ49" s="164"/>
      <c r="FGA49" s="161"/>
      <c r="FGB49" s="164"/>
      <c r="FGC49" s="161"/>
      <c r="FGD49" s="164"/>
      <c r="FGE49" s="161"/>
      <c r="FGF49" s="164"/>
      <c r="FGG49" s="161"/>
      <c r="FGH49" s="164"/>
      <c r="FGI49" s="161"/>
      <c r="FGJ49" s="164"/>
      <c r="FGK49" s="161"/>
      <c r="FGL49" s="164"/>
      <c r="FGM49" s="161"/>
      <c r="FGN49" s="164"/>
      <c r="FGO49" s="161"/>
      <c r="FGP49" s="164"/>
      <c r="FGQ49" s="161"/>
      <c r="FGR49" s="164"/>
      <c r="FGS49" s="161"/>
      <c r="FGT49" s="164"/>
      <c r="FGU49" s="161"/>
      <c r="FGV49" s="164"/>
      <c r="FGW49" s="161"/>
      <c r="FGX49" s="164"/>
      <c r="FGY49" s="161"/>
      <c r="FGZ49" s="164"/>
      <c r="FHA49" s="161"/>
      <c r="FHB49" s="164"/>
      <c r="FHC49" s="161"/>
      <c r="FHD49" s="164"/>
      <c r="FHE49" s="161"/>
      <c r="FHF49" s="164"/>
      <c r="FHG49" s="161"/>
      <c r="FHH49" s="164"/>
      <c r="FHI49" s="161"/>
      <c r="FHJ49" s="164"/>
      <c r="FHK49" s="161"/>
      <c r="FHL49" s="164"/>
      <c r="FHM49" s="161"/>
      <c r="FHN49" s="164"/>
      <c r="FHO49" s="161"/>
      <c r="FHP49" s="164"/>
      <c r="FHQ49" s="161"/>
      <c r="FHR49" s="164"/>
      <c r="FHS49" s="161"/>
      <c r="FHT49" s="164"/>
      <c r="FHU49" s="161"/>
      <c r="FHV49" s="164"/>
      <c r="FHW49" s="161"/>
      <c r="FHX49" s="164"/>
      <c r="FHY49" s="161"/>
      <c r="FHZ49" s="164"/>
      <c r="FIA49" s="161"/>
      <c r="FIB49" s="164"/>
      <c r="FIC49" s="161"/>
      <c r="FID49" s="164"/>
      <c r="FIE49" s="161"/>
      <c r="FIF49" s="164"/>
      <c r="FIG49" s="161"/>
      <c r="FIH49" s="164"/>
      <c r="FII49" s="161"/>
      <c r="FIJ49" s="164"/>
      <c r="FIK49" s="161"/>
      <c r="FIL49" s="164"/>
      <c r="FIM49" s="161"/>
      <c r="FIN49" s="164"/>
      <c r="FIO49" s="161"/>
      <c r="FIP49" s="164"/>
      <c r="FIQ49" s="161"/>
      <c r="FIR49" s="164"/>
      <c r="FIS49" s="161"/>
      <c r="FIT49" s="164"/>
      <c r="FIU49" s="161"/>
      <c r="FIV49" s="164"/>
      <c r="FIW49" s="161"/>
      <c r="FIX49" s="164"/>
      <c r="FIY49" s="161"/>
      <c r="FIZ49" s="164"/>
      <c r="FJA49" s="161"/>
      <c r="FJB49" s="164"/>
      <c r="FJC49" s="161"/>
      <c r="FJD49" s="164"/>
      <c r="FJE49" s="161"/>
      <c r="FJF49" s="164"/>
      <c r="FJG49" s="161"/>
      <c r="FJH49" s="164"/>
      <c r="FJI49" s="161"/>
      <c r="FJJ49" s="164"/>
      <c r="FJK49" s="161"/>
      <c r="FJL49" s="164"/>
      <c r="FJM49" s="161"/>
      <c r="FJN49" s="164"/>
      <c r="FJO49" s="161"/>
      <c r="FJP49" s="164"/>
      <c r="FJQ49" s="161"/>
      <c r="FJR49" s="164"/>
      <c r="FJS49" s="161"/>
      <c r="FJT49" s="164"/>
      <c r="FJU49" s="161"/>
      <c r="FJV49" s="164"/>
      <c r="FJW49" s="161"/>
      <c r="FJX49" s="164"/>
      <c r="FJY49" s="161"/>
      <c r="FJZ49" s="164"/>
      <c r="FKA49" s="161"/>
      <c r="FKB49" s="164"/>
      <c r="FKC49" s="161"/>
      <c r="FKD49" s="164"/>
      <c r="FKE49" s="161"/>
      <c r="FKF49" s="164"/>
      <c r="FKG49" s="161"/>
      <c r="FKH49" s="164"/>
      <c r="FKI49" s="161"/>
      <c r="FKJ49" s="164"/>
      <c r="FKK49" s="161"/>
      <c r="FKL49" s="164"/>
      <c r="FKM49" s="161"/>
      <c r="FKN49" s="164"/>
      <c r="FKO49" s="161"/>
      <c r="FKP49" s="164"/>
      <c r="FKQ49" s="161"/>
      <c r="FKR49" s="164"/>
      <c r="FKS49" s="161"/>
      <c r="FKT49" s="164"/>
      <c r="FKU49" s="161"/>
      <c r="FKV49" s="164"/>
      <c r="FKW49" s="161"/>
      <c r="FKX49" s="164"/>
      <c r="FKY49" s="161"/>
      <c r="FKZ49" s="164"/>
      <c r="FLA49" s="161"/>
      <c r="FLB49" s="164"/>
      <c r="FLC49" s="161"/>
      <c r="FLD49" s="164"/>
      <c r="FLE49" s="161"/>
      <c r="FLF49" s="164"/>
      <c r="FLG49" s="161"/>
      <c r="FLH49" s="164"/>
      <c r="FLI49" s="161"/>
      <c r="FLJ49" s="164"/>
      <c r="FLK49" s="161"/>
      <c r="FLL49" s="164"/>
      <c r="FLM49" s="161"/>
      <c r="FLN49" s="164"/>
      <c r="FLO49" s="161"/>
      <c r="FLP49" s="164"/>
      <c r="FLQ49" s="161"/>
      <c r="FLR49" s="164"/>
      <c r="FLS49" s="161"/>
      <c r="FLT49" s="164"/>
      <c r="FLU49" s="161"/>
      <c r="FLV49" s="164"/>
      <c r="FLW49" s="161"/>
      <c r="FLX49" s="164"/>
      <c r="FLY49" s="161"/>
      <c r="FLZ49" s="164"/>
      <c r="FMA49" s="161"/>
      <c r="FMB49" s="164"/>
      <c r="FMC49" s="161"/>
      <c r="FMD49" s="164"/>
      <c r="FME49" s="161"/>
      <c r="FMF49" s="164"/>
      <c r="FMG49" s="161"/>
      <c r="FMH49" s="164"/>
      <c r="FMI49" s="161"/>
      <c r="FMJ49" s="164"/>
      <c r="FMK49" s="161"/>
      <c r="FML49" s="164"/>
      <c r="FMM49" s="161"/>
      <c r="FMN49" s="164"/>
      <c r="FMO49" s="161"/>
      <c r="FMP49" s="164"/>
      <c r="FMQ49" s="161"/>
      <c r="FMR49" s="164"/>
      <c r="FMS49" s="161"/>
      <c r="FMT49" s="164"/>
      <c r="FMU49" s="161"/>
      <c r="FMV49" s="164"/>
      <c r="FMW49" s="161"/>
      <c r="FMX49" s="164"/>
      <c r="FMY49" s="161"/>
      <c r="FMZ49" s="164"/>
      <c r="FNA49" s="161"/>
      <c r="FNB49" s="164"/>
      <c r="FNC49" s="161"/>
      <c r="FND49" s="164"/>
      <c r="FNE49" s="161"/>
      <c r="FNF49" s="164"/>
      <c r="FNG49" s="161"/>
      <c r="FNH49" s="164"/>
      <c r="FNI49" s="161"/>
      <c r="FNJ49" s="164"/>
      <c r="FNK49" s="161"/>
      <c r="FNL49" s="164"/>
      <c r="FNM49" s="161"/>
      <c r="FNN49" s="164"/>
      <c r="FNO49" s="161"/>
      <c r="FNP49" s="164"/>
      <c r="FNQ49" s="161"/>
      <c r="FNR49" s="164"/>
      <c r="FNS49" s="161"/>
      <c r="FNT49" s="164"/>
      <c r="FNU49" s="161"/>
      <c r="FNV49" s="164"/>
      <c r="FNW49" s="161"/>
      <c r="FNX49" s="164"/>
      <c r="FNY49" s="161"/>
      <c r="FNZ49" s="164"/>
      <c r="FOA49" s="161"/>
      <c r="FOB49" s="164"/>
      <c r="FOC49" s="161"/>
      <c r="FOD49" s="164"/>
      <c r="FOE49" s="161"/>
      <c r="FOF49" s="164"/>
      <c r="FOG49" s="161"/>
      <c r="FOH49" s="164"/>
      <c r="FOI49" s="161"/>
      <c r="FOJ49" s="164"/>
      <c r="FOK49" s="161"/>
      <c r="FOL49" s="164"/>
      <c r="FOM49" s="161"/>
      <c r="FON49" s="164"/>
      <c r="FOO49" s="161"/>
      <c r="FOP49" s="164"/>
      <c r="FOQ49" s="161"/>
      <c r="FOR49" s="164"/>
      <c r="FOS49" s="161"/>
      <c r="FOT49" s="164"/>
      <c r="FOU49" s="161"/>
      <c r="FOV49" s="164"/>
      <c r="FOW49" s="161"/>
      <c r="FOX49" s="164"/>
      <c r="FOY49" s="161"/>
      <c r="FOZ49" s="164"/>
      <c r="FPA49" s="161"/>
      <c r="FPB49" s="164"/>
      <c r="FPC49" s="161"/>
      <c r="FPD49" s="164"/>
      <c r="FPE49" s="161"/>
      <c r="FPF49" s="164"/>
      <c r="FPG49" s="161"/>
      <c r="FPH49" s="164"/>
      <c r="FPI49" s="161"/>
      <c r="FPJ49" s="164"/>
      <c r="FPK49" s="161"/>
      <c r="FPL49" s="164"/>
      <c r="FPM49" s="161"/>
      <c r="FPN49" s="164"/>
      <c r="FPO49" s="161"/>
      <c r="FPP49" s="164"/>
      <c r="FPQ49" s="161"/>
      <c r="FPR49" s="164"/>
      <c r="FPS49" s="161"/>
      <c r="FPT49" s="164"/>
      <c r="FPU49" s="161"/>
      <c r="FPV49" s="164"/>
      <c r="FPW49" s="161"/>
      <c r="FPX49" s="164"/>
      <c r="FPY49" s="161"/>
      <c r="FPZ49" s="164"/>
      <c r="FQA49" s="161"/>
      <c r="FQB49" s="164"/>
      <c r="FQC49" s="161"/>
      <c r="FQD49" s="164"/>
      <c r="FQE49" s="161"/>
      <c r="FQF49" s="164"/>
      <c r="FQG49" s="161"/>
      <c r="FQH49" s="164"/>
      <c r="FQI49" s="161"/>
      <c r="FQJ49" s="164"/>
      <c r="FQK49" s="161"/>
      <c r="FQL49" s="164"/>
      <c r="FQM49" s="161"/>
      <c r="FQN49" s="164"/>
      <c r="FQO49" s="161"/>
      <c r="FQP49" s="164"/>
      <c r="FQQ49" s="161"/>
      <c r="FQR49" s="164"/>
      <c r="FQS49" s="161"/>
      <c r="FQT49" s="164"/>
      <c r="FQU49" s="161"/>
      <c r="FQV49" s="164"/>
      <c r="FQW49" s="161"/>
      <c r="FQX49" s="164"/>
      <c r="FQY49" s="161"/>
      <c r="FQZ49" s="164"/>
      <c r="FRA49" s="161"/>
      <c r="FRB49" s="164"/>
      <c r="FRC49" s="161"/>
      <c r="FRD49" s="164"/>
      <c r="FRE49" s="161"/>
      <c r="FRF49" s="164"/>
      <c r="FRG49" s="161"/>
      <c r="FRH49" s="164"/>
      <c r="FRI49" s="161"/>
      <c r="FRJ49" s="164"/>
      <c r="FRK49" s="161"/>
      <c r="FRL49" s="164"/>
      <c r="FRM49" s="161"/>
      <c r="FRN49" s="164"/>
      <c r="FRO49" s="161"/>
      <c r="FRP49" s="164"/>
      <c r="FRQ49" s="161"/>
      <c r="FRR49" s="164"/>
      <c r="FRS49" s="161"/>
      <c r="FRT49" s="164"/>
      <c r="FRU49" s="161"/>
      <c r="FRV49" s="164"/>
      <c r="FRW49" s="161"/>
      <c r="FRX49" s="164"/>
      <c r="FRY49" s="161"/>
      <c r="FRZ49" s="164"/>
      <c r="FSA49" s="161"/>
      <c r="FSB49" s="164"/>
      <c r="FSC49" s="161"/>
      <c r="FSD49" s="164"/>
      <c r="FSE49" s="161"/>
      <c r="FSF49" s="164"/>
      <c r="FSG49" s="161"/>
      <c r="FSH49" s="164"/>
      <c r="FSI49" s="161"/>
      <c r="FSJ49" s="164"/>
      <c r="FSK49" s="161"/>
      <c r="FSL49" s="164"/>
      <c r="FSM49" s="161"/>
      <c r="FSN49" s="164"/>
      <c r="FSO49" s="161"/>
      <c r="FSP49" s="164"/>
      <c r="FSQ49" s="161"/>
      <c r="FSR49" s="164"/>
      <c r="FSS49" s="161"/>
      <c r="FST49" s="164"/>
      <c r="FSU49" s="161"/>
      <c r="FSV49" s="164"/>
      <c r="FSW49" s="161"/>
      <c r="FSX49" s="164"/>
      <c r="FSY49" s="161"/>
      <c r="FSZ49" s="164"/>
      <c r="FTA49" s="161"/>
      <c r="FTB49" s="164"/>
      <c r="FTC49" s="161"/>
      <c r="FTD49" s="164"/>
      <c r="FTE49" s="161"/>
      <c r="FTF49" s="164"/>
      <c r="FTG49" s="161"/>
      <c r="FTH49" s="164"/>
      <c r="FTI49" s="161"/>
      <c r="FTJ49" s="164"/>
      <c r="FTK49" s="161"/>
      <c r="FTL49" s="164"/>
      <c r="FTM49" s="161"/>
      <c r="FTN49" s="164"/>
      <c r="FTO49" s="161"/>
      <c r="FTP49" s="164"/>
      <c r="FTQ49" s="161"/>
      <c r="FTR49" s="164"/>
      <c r="FTS49" s="161"/>
      <c r="FTT49" s="164"/>
      <c r="FTU49" s="161"/>
      <c r="FTV49" s="164"/>
      <c r="FTW49" s="161"/>
      <c r="FTX49" s="164"/>
      <c r="FTY49" s="161"/>
      <c r="FTZ49" s="164"/>
      <c r="FUA49" s="161"/>
      <c r="FUB49" s="164"/>
      <c r="FUC49" s="161"/>
      <c r="FUD49" s="164"/>
      <c r="FUE49" s="161"/>
      <c r="FUF49" s="164"/>
      <c r="FUG49" s="161"/>
      <c r="FUH49" s="164"/>
      <c r="FUI49" s="161"/>
      <c r="FUJ49" s="164"/>
      <c r="FUK49" s="161"/>
      <c r="FUL49" s="164"/>
      <c r="FUM49" s="161"/>
      <c r="FUN49" s="164"/>
      <c r="FUO49" s="161"/>
      <c r="FUP49" s="164"/>
      <c r="FUQ49" s="161"/>
      <c r="FUR49" s="164"/>
      <c r="FUS49" s="161"/>
      <c r="FUT49" s="164"/>
      <c r="FUU49" s="161"/>
      <c r="FUV49" s="164"/>
      <c r="FUW49" s="161"/>
      <c r="FUX49" s="164"/>
      <c r="FUY49" s="161"/>
      <c r="FUZ49" s="164"/>
      <c r="FVA49" s="161"/>
      <c r="FVB49" s="164"/>
      <c r="FVC49" s="161"/>
      <c r="FVD49" s="164"/>
      <c r="FVE49" s="161"/>
      <c r="FVF49" s="164"/>
      <c r="FVG49" s="161"/>
      <c r="FVH49" s="164"/>
      <c r="FVI49" s="161"/>
      <c r="FVJ49" s="164"/>
      <c r="FVK49" s="161"/>
      <c r="FVL49" s="164"/>
      <c r="FVM49" s="161"/>
      <c r="FVN49" s="164"/>
      <c r="FVO49" s="161"/>
      <c r="FVP49" s="164"/>
      <c r="FVQ49" s="161"/>
      <c r="FVR49" s="164"/>
      <c r="FVS49" s="161"/>
      <c r="FVT49" s="164"/>
      <c r="FVU49" s="161"/>
      <c r="FVV49" s="164"/>
      <c r="FVW49" s="161"/>
      <c r="FVX49" s="164"/>
      <c r="FVY49" s="161"/>
      <c r="FVZ49" s="164"/>
      <c r="FWA49" s="161"/>
      <c r="FWB49" s="164"/>
      <c r="FWC49" s="161"/>
      <c r="FWD49" s="164"/>
      <c r="FWE49" s="161"/>
      <c r="FWF49" s="164"/>
      <c r="FWG49" s="161"/>
      <c r="FWH49" s="164"/>
      <c r="FWI49" s="161"/>
      <c r="FWJ49" s="164"/>
      <c r="FWK49" s="161"/>
      <c r="FWL49" s="164"/>
      <c r="FWM49" s="161"/>
      <c r="FWN49" s="164"/>
      <c r="FWO49" s="161"/>
      <c r="FWP49" s="164"/>
      <c r="FWQ49" s="161"/>
      <c r="FWR49" s="164"/>
      <c r="FWS49" s="161"/>
      <c r="FWT49" s="164"/>
      <c r="FWU49" s="161"/>
      <c r="FWV49" s="164"/>
      <c r="FWW49" s="161"/>
      <c r="FWX49" s="164"/>
      <c r="FWY49" s="161"/>
      <c r="FWZ49" s="164"/>
      <c r="FXA49" s="161"/>
      <c r="FXB49" s="164"/>
      <c r="FXC49" s="161"/>
      <c r="FXD49" s="164"/>
      <c r="FXE49" s="161"/>
      <c r="FXF49" s="164"/>
      <c r="FXG49" s="161"/>
      <c r="FXH49" s="164"/>
      <c r="FXI49" s="161"/>
      <c r="FXJ49" s="164"/>
      <c r="FXK49" s="161"/>
      <c r="FXL49" s="164"/>
      <c r="FXM49" s="161"/>
      <c r="FXN49" s="164"/>
      <c r="FXO49" s="161"/>
      <c r="FXP49" s="164"/>
      <c r="FXQ49" s="161"/>
      <c r="FXR49" s="164"/>
      <c r="FXS49" s="161"/>
      <c r="FXT49" s="164"/>
      <c r="FXU49" s="161"/>
      <c r="FXV49" s="164"/>
      <c r="FXW49" s="161"/>
      <c r="FXX49" s="164"/>
      <c r="FXY49" s="161"/>
      <c r="FXZ49" s="164"/>
      <c r="FYA49" s="161"/>
      <c r="FYB49" s="164"/>
      <c r="FYC49" s="161"/>
      <c r="FYD49" s="164"/>
      <c r="FYE49" s="161"/>
      <c r="FYF49" s="164"/>
      <c r="FYG49" s="161"/>
      <c r="FYH49" s="164"/>
      <c r="FYI49" s="161"/>
      <c r="FYJ49" s="164"/>
      <c r="FYK49" s="161"/>
      <c r="FYL49" s="164"/>
      <c r="FYM49" s="161"/>
      <c r="FYN49" s="164"/>
      <c r="FYO49" s="161"/>
      <c r="FYP49" s="164"/>
      <c r="FYQ49" s="161"/>
      <c r="FYR49" s="164"/>
      <c r="FYS49" s="161"/>
      <c r="FYT49" s="164"/>
      <c r="FYU49" s="161"/>
      <c r="FYV49" s="164"/>
      <c r="FYW49" s="161"/>
      <c r="FYX49" s="164"/>
      <c r="FYY49" s="161"/>
      <c r="FYZ49" s="164"/>
      <c r="FZA49" s="161"/>
      <c r="FZB49" s="164"/>
      <c r="FZC49" s="161"/>
      <c r="FZD49" s="164"/>
      <c r="FZE49" s="161"/>
      <c r="FZF49" s="164"/>
      <c r="FZG49" s="161"/>
      <c r="FZH49" s="164"/>
      <c r="FZI49" s="161"/>
      <c r="FZJ49" s="164"/>
      <c r="FZK49" s="161"/>
      <c r="FZL49" s="164"/>
      <c r="FZM49" s="161"/>
      <c r="FZN49" s="164"/>
      <c r="FZO49" s="161"/>
      <c r="FZP49" s="164"/>
      <c r="FZQ49" s="161"/>
      <c r="FZR49" s="164"/>
      <c r="FZS49" s="161"/>
      <c r="FZT49" s="164"/>
      <c r="FZU49" s="161"/>
      <c r="FZV49" s="164"/>
      <c r="FZW49" s="161"/>
      <c r="FZX49" s="164"/>
      <c r="FZY49" s="161"/>
      <c r="FZZ49" s="164"/>
      <c r="GAA49" s="161"/>
      <c r="GAB49" s="164"/>
      <c r="GAC49" s="161"/>
      <c r="GAD49" s="164"/>
      <c r="GAE49" s="161"/>
      <c r="GAF49" s="164"/>
      <c r="GAG49" s="161"/>
      <c r="GAH49" s="164"/>
      <c r="GAI49" s="161"/>
      <c r="GAJ49" s="164"/>
      <c r="GAK49" s="161"/>
      <c r="GAL49" s="164"/>
      <c r="GAM49" s="161"/>
      <c r="GAN49" s="164"/>
      <c r="GAO49" s="161"/>
      <c r="GAP49" s="164"/>
      <c r="GAQ49" s="161"/>
      <c r="GAR49" s="164"/>
      <c r="GAS49" s="161"/>
      <c r="GAT49" s="164"/>
      <c r="GAU49" s="161"/>
      <c r="GAV49" s="164"/>
      <c r="GAW49" s="161"/>
      <c r="GAX49" s="164"/>
      <c r="GAY49" s="161"/>
      <c r="GAZ49" s="164"/>
      <c r="GBA49" s="161"/>
      <c r="GBB49" s="164"/>
      <c r="GBC49" s="161"/>
      <c r="GBD49" s="164"/>
      <c r="GBE49" s="161"/>
      <c r="GBF49" s="164"/>
      <c r="GBG49" s="161"/>
      <c r="GBH49" s="164"/>
      <c r="GBI49" s="161"/>
      <c r="GBJ49" s="164"/>
      <c r="GBK49" s="161"/>
      <c r="GBL49" s="164"/>
      <c r="GBM49" s="161"/>
      <c r="GBN49" s="164"/>
      <c r="GBO49" s="161"/>
      <c r="GBP49" s="164"/>
      <c r="GBQ49" s="161"/>
      <c r="GBR49" s="164"/>
      <c r="GBS49" s="161"/>
      <c r="GBT49" s="164"/>
      <c r="GBU49" s="161"/>
      <c r="GBV49" s="164"/>
      <c r="GBW49" s="161"/>
      <c r="GBX49" s="164"/>
      <c r="GBY49" s="161"/>
      <c r="GBZ49" s="164"/>
      <c r="GCA49" s="161"/>
      <c r="GCB49" s="164"/>
      <c r="GCC49" s="161"/>
      <c r="GCD49" s="164"/>
      <c r="GCE49" s="161"/>
      <c r="GCF49" s="164"/>
      <c r="GCG49" s="161"/>
      <c r="GCH49" s="164"/>
      <c r="GCI49" s="161"/>
      <c r="GCJ49" s="164"/>
      <c r="GCK49" s="161"/>
      <c r="GCL49" s="164"/>
      <c r="GCM49" s="161"/>
      <c r="GCN49" s="164"/>
      <c r="GCO49" s="161"/>
      <c r="GCP49" s="164"/>
      <c r="GCQ49" s="161"/>
      <c r="GCR49" s="164"/>
      <c r="GCS49" s="161"/>
      <c r="GCT49" s="164"/>
      <c r="GCU49" s="161"/>
      <c r="GCV49" s="164"/>
      <c r="GCW49" s="161"/>
      <c r="GCX49" s="164"/>
      <c r="GCY49" s="161"/>
      <c r="GCZ49" s="164"/>
      <c r="GDA49" s="161"/>
      <c r="GDB49" s="164"/>
      <c r="GDC49" s="161"/>
      <c r="GDD49" s="164"/>
      <c r="GDE49" s="161"/>
      <c r="GDF49" s="164"/>
      <c r="GDG49" s="161"/>
      <c r="GDH49" s="164"/>
      <c r="GDI49" s="161"/>
      <c r="GDJ49" s="164"/>
      <c r="GDK49" s="161"/>
      <c r="GDL49" s="164"/>
      <c r="GDM49" s="161"/>
      <c r="GDN49" s="164"/>
      <c r="GDO49" s="161"/>
      <c r="GDP49" s="164"/>
      <c r="GDQ49" s="161"/>
      <c r="GDR49" s="164"/>
      <c r="GDS49" s="161"/>
      <c r="GDT49" s="164"/>
      <c r="GDU49" s="161"/>
      <c r="GDV49" s="164"/>
      <c r="GDW49" s="161"/>
      <c r="GDX49" s="164"/>
      <c r="GDY49" s="161"/>
      <c r="GDZ49" s="164"/>
      <c r="GEA49" s="161"/>
      <c r="GEB49" s="164"/>
      <c r="GEC49" s="161"/>
      <c r="GED49" s="164"/>
      <c r="GEE49" s="161"/>
      <c r="GEF49" s="164"/>
      <c r="GEG49" s="161"/>
      <c r="GEH49" s="164"/>
      <c r="GEI49" s="161"/>
      <c r="GEJ49" s="164"/>
      <c r="GEK49" s="161"/>
      <c r="GEL49" s="164"/>
      <c r="GEM49" s="161"/>
      <c r="GEN49" s="164"/>
      <c r="GEO49" s="161"/>
      <c r="GEP49" s="164"/>
      <c r="GEQ49" s="161"/>
      <c r="GER49" s="164"/>
      <c r="GES49" s="161"/>
      <c r="GET49" s="164"/>
      <c r="GEU49" s="161"/>
      <c r="GEV49" s="164"/>
      <c r="GEW49" s="161"/>
      <c r="GEX49" s="164"/>
      <c r="GEY49" s="161"/>
      <c r="GEZ49" s="164"/>
      <c r="GFA49" s="161"/>
      <c r="GFB49" s="164"/>
      <c r="GFC49" s="161"/>
      <c r="GFD49" s="164"/>
      <c r="GFE49" s="161"/>
      <c r="GFF49" s="164"/>
      <c r="GFG49" s="161"/>
      <c r="GFH49" s="164"/>
      <c r="GFI49" s="161"/>
      <c r="GFJ49" s="164"/>
      <c r="GFK49" s="161"/>
      <c r="GFL49" s="164"/>
      <c r="GFM49" s="161"/>
      <c r="GFN49" s="164"/>
      <c r="GFO49" s="161"/>
      <c r="GFP49" s="164"/>
      <c r="GFQ49" s="161"/>
      <c r="GFR49" s="164"/>
      <c r="GFS49" s="161"/>
      <c r="GFT49" s="164"/>
      <c r="GFU49" s="161"/>
      <c r="GFV49" s="164"/>
      <c r="GFW49" s="161"/>
      <c r="GFX49" s="164"/>
      <c r="GFY49" s="161"/>
      <c r="GFZ49" s="164"/>
      <c r="GGA49" s="161"/>
      <c r="GGB49" s="164"/>
      <c r="GGC49" s="161"/>
      <c r="GGD49" s="164"/>
      <c r="GGE49" s="161"/>
      <c r="GGF49" s="164"/>
      <c r="GGG49" s="161"/>
      <c r="GGH49" s="164"/>
      <c r="GGI49" s="161"/>
      <c r="GGJ49" s="164"/>
      <c r="GGK49" s="161"/>
      <c r="GGL49" s="164"/>
      <c r="GGM49" s="161"/>
      <c r="GGN49" s="164"/>
      <c r="GGO49" s="161"/>
      <c r="GGP49" s="164"/>
      <c r="GGQ49" s="161"/>
      <c r="GGR49" s="164"/>
      <c r="GGS49" s="161"/>
      <c r="GGT49" s="164"/>
      <c r="GGU49" s="161"/>
      <c r="GGV49" s="164"/>
      <c r="GGW49" s="161"/>
      <c r="GGX49" s="164"/>
      <c r="GGY49" s="161"/>
      <c r="GGZ49" s="164"/>
      <c r="GHA49" s="161"/>
      <c r="GHB49" s="164"/>
      <c r="GHC49" s="161"/>
      <c r="GHD49" s="164"/>
      <c r="GHE49" s="161"/>
      <c r="GHF49" s="164"/>
      <c r="GHG49" s="161"/>
      <c r="GHH49" s="164"/>
      <c r="GHI49" s="161"/>
      <c r="GHJ49" s="164"/>
      <c r="GHK49" s="161"/>
      <c r="GHL49" s="164"/>
      <c r="GHM49" s="161"/>
      <c r="GHN49" s="164"/>
      <c r="GHO49" s="161"/>
      <c r="GHP49" s="164"/>
      <c r="GHQ49" s="161"/>
      <c r="GHR49" s="164"/>
      <c r="GHS49" s="161"/>
      <c r="GHT49" s="164"/>
      <c r="GHU49" s="161"/>
      <c r="GHV49" s="164"/>
      <c r="GHW49" s="161"/>
      <c r="GHX49" s="164"/>
      <c r="GHY49" s="161"/>
      <c r="GHZ49" s="164"/>
      <c r="GIA49" s="161"/>
      <c r="GIB49" s="164"/>
      <c r="GIC49" s="161"/>
      <c r="GID49" s="164"/>
      <c r="GIE49" s="161"/>
      <c r="GIF49" s="164"/>
      <c r="GIG49" s="161"/>
      <c r="GIH49" s="164"/>
      <c r="GII49" s="161"/>
      <c r="GIJ49" s="164"/>
      <c r="GIK49" s="161"/>
      <c r="GIL49" s="164"/>
      <c r="GIM49" s="161"/>
      <c r="GIN49" s="164"/>
      <c r="GIO49" s="161"/>
      <c r="GIP49" s="164"/>
      <c r="GIQ49" s="161"/>
      <c r="GIR49" s="164"/>
      <c r="GIS49" s="161"/>
      <c r="GIT49" s="164"/>
      <c r="GIU49" s="161"/>
      <c r="GIV49" s="164"/>
      <c r="GIW49" s="161"/>
      <c r="GIX49" s="164"/>
      <c r="GIY49" s="161"/>
      <c r="GIZ49" s="164"/>
      <c r="GJA49" s="161"/>
      <c r="GJB49" s="164"/>
      <c r="GJC49" s="161"/>
      <c r="GJD49" s="164"/>
      <c r="GJE49" s="161"/>
      <c r="GJF49" s="164"/>
      <c r="GJG49" s="161"/>
      <c r="GJH49" s="164"/>
      <c r="GJI49" s="161"/>
      <c r="GJJ49" s="164"/>
      <c r="GJK49" s="161"/>
      <c r="GJL49" s="164"/>
      <c r="GJM49" s="161"/>
      <c r="GJN49" s="164"/>
      <c r="GJO49" s="161"/>
      <c r="GJP49" s="164"/>
      <c r="GJQ49" s="161"/>
      <c r="GJR49" s="164"/>
      <c r="GJS49" s="161"/>
      <c r="GJT49" s="164"/>
      <c r="GJU49" s="161"/>
      <c r="GJV49" s="164"/>
      <c r="GJW49" s="161"/>
      <c r="GJX49" s="164"/>
      <c r="GJY49" s="161"/>
      <c r="GJZ49" s="164"/>
      <c r="GKA49" s="161"/>
      <c r="GKB49" s="164"/>
      <c r="GKC49" s="161"/>
      <c r="GKD49" s="164"/>
      <c r="GKE49" s="161"/>
      <c r="GKF49" s="164"/>
      <c r="GKG49" s="161"/>
      <c r="GKH49" s="164"/>
      <c r="GKI49" s="161"/>
      <c r="GKJ49" s="164"/>
      <c r="GKK49" s="161"/>
      <c r="GKL49" s="164"/>
      <c r="GKM49" s="161"/>
      <c r="GKN49" s="164"/>
      <c r="GKO49" s="161"/>
      <c r="GKP49" s="164"/>
      <c r="GKQ49" s="161"/>
      <c r="GKR49" s="164"/>
      <c r="GKS49" s="161"/>
      <c r="GKT49" s="164"/>
      <c r="GKU49" s="161"/>
      <c r="GKV49" s="164"/>
      <c r="GKW49" s="161"/>
      <c r="GKX49" s="164"/>
      <c r="GKY49" s="161"/>
      <c r="GKZ49" s="164"/>
      <c r="GLA49" s="161"/>
      <c r="GLB49" s="164"/>
      <c r="GLC49" s="161"/>
      <c r="GLD49" s="164"/>
      <c r="GLE49" s="161"/>
      <c r="GLF49" s="164"/>
      <c r="GLG49" s="161"/>
      <c r="GLH49" s="164"/>
      <c r="GLI49" s="161"/>
      <c r="GLJ49" s="164"/>
      <c r="GLK49" s="161"/>
      <c r="GLL49" s="164"/>
      <c r="GLM49" s="161"/>
      <c r="GLN49" s="164"/>
      <c r="GLO49" s="161"/>
      <c r="GLP49" s="164"/>
      <c r="GLQ49" s="161"/>
      <c r="GLR49" s="164"/>
      <c r="GLS49" s="161"/>
      <c r="GLT49" s="164"/>
      <c r="GLU49" s="161"/>
      <c r="GLV49" s="164"/>
      <c r="GLW49" s="161"/>
      <c r="GLX49" s="164"/>
      <c r="GLY49" s="161"/>
      <c r="GLZ49" s="164"/>
      <c r="GMA49" s="161"/>
      <c r="GMB49" s="164"/>
      <c r="GMC49" s="161"/>
      <c r="GMD49" s="164"/>
      <c r="GME49" s="161"/>
      <c r="GMF49" s="164"/>
      <c r="GMG49" s="161"/>
      <c r="GMH49" s="164"/>
      <c r="GMI49" s="161"/>
      <c r="GMJ49" s="164"/>
      <c r="GMK49" s="161"/>
      <c r="GML49" s="164"/>
      <c r="GMM49" s="161"/>
      <c r="GMN49" s="164"/>
      <c r="GMO49" s="161"/>
      <c r="GMP49" s="164"/>
      <c r="GMQ49" s="161"/>
      <c r="GMR49" s="164"/>
      <c r="GMS49" s="161"/>
      <c r="GMT49" s="164"/>
      <c r="GMU49" s="161"/>
      <c r="GMV49" s="164"/>
      <c r="GMW49" s="161"/>
      <c r="GMX49" s="164"/>
      <c r="GMY49" s="161"/>
      <c r="GMZ49" s="164"/>
      <c r="GNA49" s="161"/>
      <c r="GNB49" s="164"/>
      <c r="GNC49" s="161"/>
      <c r="GND49" s="164"/>
      <c r="GNE49" s="161"/>
      <c r="GNF49" s="164"/>
      <c r="GNG49" s="161"/>
      <c r="GNH49" s="164"/>
      <c r="GNI49" s="161"/>
      <c r="GNJ49" s="164"/>
      <c r="GNK49" s="161"/>
      <c r="GNL49" s="164"/>
      <c r="GNM49" s="161"/>
      <c r="GNN49" s="164"/>
      <c r="GNO49" s="161"/>
      <c r="GNP49" s="164"/>
      <c r="GNQ49" s="161"/>
      <c r="GNR49" s="164"/>
      <c r="GNS49" s="161"/>
      <c r="GNT49" s="164"/>
      <c r="GNU49" s="161"/>
      <c r="GNV49" s="164"/>
      <c r="GNW49" s="161"/>
      <c r="GNX49" s="164"/>
      <c r="GNY49" s="161"/>
      <c r="GNZ49" s="164"/>
      <c r="GOA49" s="161"/>
      <c r="GOB49" s="164"/>
      <c r="GOC49" s="161"/>
      <c r="GOD49" s="164"/>
      <c r="GOE49" s="161"/>
      <c r="GOF49" s="164"/>
      <c r="GOG49" s="161"/>
      <c r="GOH49" s="164"/>
      <c r="GOI49" s="161"/>
      <c r="GOJ49" s="164"/>
      <c r="GOK49" s="161"/>
      <c r="GOL49" s="164"/>
      <c r="GOM49" s="161"/>
      <c r="GON49" s="164"/>
      <c r="GOO49" s="161"/>
      <c r="GOP49" s="164"/>
      <c r="GOQ49" s="161"/>
      <c r="GOR49" s="164"/>
      <c r="GOS49" s="161"/>
      <c r="GOT49" s="164"/>
      <c r="GOU49" s="161"/>
      <c r="GOV49" s="164"/>
      <c r="GOW49" s="161"/>
      <c r="GOX49" s="164"/>
      <c r="GOY49" s="161"/>
      <c r="GOZ49" s="164"/>
      <c r="GPA49" s="161"/>
      <c r="GPB49" s="164"/>
      <c r="GPC49" s="161"/>
      <c r="GPD49" s="164"/>
      <c r="GPE49" s="161"/>
      <c r="GPF49" s="164"/>
      <c r="GPG49" s="161"/>
      <c r="GPH49" s="164"/>
      <c r="GPI49" s="161"/>
      <c r="GPJ49" s="164"/>
      <c r="GPK49" s="161"/>
      <c r="GPL49" s="164"/>
      <c r="GPM49" s="161"/>
      <c r="GPN49" s="164"/>
      <c r="GPO49" s="161"/>
      <c r="GPP49" s="164"/>
      <c r="GPQ49" s="161"/>
      <c r="GPR49" s="164"/>
      <c r="GPS49" s="161"/>
      <c r="GPT49" s="164"/>
      <c r="GPU49" s="161"/>
      <c r="GPV49" s="164"/>
      <c r="GPW49" s="161"/>
      <c r="GPX49" s="164"/>
      <c r="GPY49" s="161"/>
      <c r="GPZ49" s="164"/>
      <c r="GQA49" s="161"/>
      <c r="GQB49" s="164"/>
      <c r="GQC49" s="161"/>
      <c r="GQD49" s="164"/>
      <c r="GQE49" s="161"/>
      <c r="GQF49" s="164"/>
      <c r="GQG49" s="161"/>
      <c r="GQH49" s="164"/>
      <c r="GQI49" s="161"/>
      <c r="GQJ49" s="164"/>
      <c r="GQK49" s="161"/>
      <c r="GQL49" s="164"/>
      <c r="GQM49" s="161"/>
      <c r="GQN49" s="164"/>
      <c r="GQO49" s="161"/>
      <c r="GQP49" s="164"/>
      <c r="GQQ49" s="161"/>
      <c r="GQR49" s="164"/>
      <c r="GQS49" s="161"/>
      <c r="GQT49" s="164"/>
      <c r="GQU49" s="161"/>
      <c r="GQV49" s="164"/>
      <c r="GQW49" s="161"/>
      <c r="GQX49" s="164"/>
      <c r="GQY49" s="161"/>
      <c r="GQZ49" s="164"/>
      <c r="GRA49" s="161"/>
      <c r="GRB49" s="164"/>
      <c r="GRC49" s="161"/>
      <c r="GRD49" s="164"/>
      <c r="GRE49" s="161"/>
      <c r="GRF49" s="164"/>
      <c r="GRG49" s="161"/>
      <c r="GRH49" s="164"/>
      <c r="GRI49" s="161"/>
      <c r="GRJ49" s="164"/>
      <c r="GRK49" s="161"/>
      <c r="GRL49" s="164"/>
      <c r="GRM49" s="161"/>
      <c r="GRN49" s="164"/>
      <c r="GRO49" s="161"/>
      <c r="GRP49" s="164"/>
      <c r="GRQ49" s="161"/>
      <c r="GRR49" s="164"/>
      <c r="GRS49" s="161"/>
      <c r="GRT49" s="164"/>
      <c r="GRU49" s="161"/>
      <c r="GRV49" s="164"/>
      <c r="GRW49" s="161"/>
      <c r="GRX49" s="164"/>
      <c r="GRY49" s="161"/>
      <c r="GRZ49" s="164"/>
      <c r="GSA49" s="161"/>
      <c r="GSB49" s="164"/>
      <c r="GSC49" s="161"/>
      <c r="GSD49" s="164"/>
      <c r="GSE49" s="161"/>
      <c r="GSF49" s="164"/>
      <c r="GSG49" s="161"/>
      <c r="GSH49" s="164"/>
      <c r="GSI49" s="161"/>
      <c r="GSJ49" s="164"/>
      <c r="GSK49" s="161"/>
      <c r="GSL49" s="164"/>
      <c r="GSM49" s="161"/>
      <c r="GSN49" s="164"/>
      <c r="GSO49" s="161"/>
      <c r="GSP49" s="164"/>
      <c r="GSQ49" s="161"/>
      <c r="GSR49" s="164"/>
      <c r="GSS49" s="161"/>
      <c r="GST49" s="164"/>
      <c r="GSU49" s="161"/>
      <c r="GSV49" s="164"/>
      <c r="GSW49" s="161"/>
      <c r="GSX49" s="164"/>
      <c r="GSY49" s="161"/>
      <c r="GSZ49" s="164"/>
      <c r="GTA49" s="161"/>
      <c r="GTB49" s="164"/>
      <c r="GTC49" s="161"/>
      <c r="GTD49" s="164"/>
      <c r="GTE49" s="161"/>
      <c r="GTF49" s="164"/>
      <c r="GTG49" s="161"/>
      <c r="GTH49" s="164"/>
      <c r="GTI49" s="161"/>
      <c r="GTJ49" s="164"/>
      <c r="GTK49" s="161"/>
      <c r="GTL49" s="164"/>
      <c r="GTM49" s="161"/>
      <c r="GTN49" s="164"/>
      <c r="GTO49" s="161"/>
      <c r="GTP49" s="164"/>
      <c r="GTQ49" s="161"/>
      <c r="GTR49" s="164"/>
      <c r="GTS49" s="161"/>
      <c r="GTT49" s="164"/>
      <c r="GTU49" s="161"/>
      <c r="GTV49" s="164"/>
      <c r="GTW49" s="161"/>
      <c r="GTX49" s="164"/>
      <c r="GTY49" s="161"/>
      <c r="GTZ49" s="164"/>
      <c r="GUA49" s="161"/>
      <c r="GUB49" s="164"/>
      <c r="GUC49" s="161"/>
      <c r="GUD49" s="164"/>
      <c r="GUE49" s="161"/>
      <c r="GUF49" s="164"/>
      <c r="GUG49" s="161"/>
      <c r="GUH49" s="164"/>
      <c r="GUI49" s="161"/>
      <c r="GUJ49" s="164"/>
      <c r="GUK49" s="161"/>
      <c r="GUL49" s="164"/>
      <c r="GUM49" s="161"/>
      <c r="GUN49" s="164"/>
      <c r="GUO49" s="161"/>
      <c r="GUP49" s="164"/>
      <c r="GUQ49" s="161"/>
      <c r="GUR49" s="164"/>
      <c r="GUS49" s="161"/>
      <c r="GUT49" s="164"/>
      <c r="GUU49" s="161"/>
      <c r="GUV49" s="164"/>
      <c r="GUW49" s="161"/>
      <c r="GUX49" s="164"/>
      <c r="GUY49" s="161"/>
      <c r="GUZ49" s="164"/>
      <c r="GVA49" s="161"/>
      <c r="GVB49" s="164"/>
      <c r="GVC49" s="161"/>
      <c r="GVD49" s="164"/>
      <c r="GVE49" s="161"/>
      <c r="GVF49" s="164"/>
      <c r="GVG49" s="161"/>
      <c r="GVH49" s="164"/>
      <c r="GVI49" s="161"/>
      <c r="GVJ49" s="164"/>
      <c r="GVK49" s="161"/>
      <c r="GVL49" s="164"/>
      <c r="GVM49" s="161"/>
      <c r="GVN49" s="164"/>
      <c r="GVO49" s="161"/>
      <c r="GVP49" s="164"/>
      <c r="GVQ49" s="161"/>
      <c r="GVR49" s="164"/>
      <c r="GVS49" s="161"/>
      <c r="GVT49" s="164"/>
      <c r="GVU49" s="161"/>
      <c r="GVV49" s="164"/>
      <c r="GVW49" s="161"/>
      <c r="GVX49" s="164"/>
      <c r="GVY49" s="161"/>
      <c r="GVZ49" s="164"/>
      <c r="GWA49" s="161"/>
      <c r="GWB49" s="164"/>
      <c r="GWC49" s="161"/>
      <c r="GWD49" s="164"/>
      <c r="GWE49" s="161"/>
      <c r="GWF49" s="164"/>
      <c r="GWG49" s="161"/>
      <c r="GWH49" s="164"/>
      <c r="GWI49" s="161"/>
      <c r="GWJ49" s="164"/>
      <c r="GWK49" s="161"/>
      <c r="GWL49" s="164"/>
      <c r="GWM49" s="161"/>
      <c r="GWN49" s="164"/>
      <c r="GWO49" s="161"/>
      <c r="GWP49" s="164"/>
      <c r="GWQ49" s="161"/>
      <c r="GWR49" s="164"/>
      <c r="GWS49" s="161"/>
      <c r="GWT49" s="164"/>
      <c r="GWU49" s="161"/>
      <c r="GWV49" s="164"/>
      <c r="GWW49" s="161"/>
      <c r="GWX49" s="164"/>
      <c r="GWY49" s="161"/>
      <c r="GWZ49" s="164"/>
      <c r="GXA49" s="161"/>
      <c r="GXB49" s="164"/>
      <c r="GXC49" s="161"/>
      <c r="GXD49" s="164"/>
      <c r="GXE49" s="161"/>
      <c r="GXF49" s="164"/>
      <c r="GXG49" s="161"/>
      <c r="GXH49" s="164"/>
      <c r="GXI49" s="161"/>
      <c r="GXJ49" s="164"/>
      <c r="GXK49" s="161"/>
      <c r="GXL49" s="164"/>
      <c r="GXM49" s="161"/>
      <c r="GXN49" s="164"/>
      <c r="GXO49" s="161"/>
      <c r="GXP49" s="164"/>
      <c r="GXQ49" s="161"/>
      <c r="GXR49" s="164"/>
      <c r="GXS49" s="161"/>
      <c r="GXT49" s="164"/>
      <c r="GXU49" s="161"/>
      <c r="GXV49" s="164"/>
      <c r="GXW49" s="161"/>
      <c r="GXX49" s="164"/>
      <c r="GXY49" s="161"/>
      <c r="GXZ49" s="164"/>
      <c r="GYA49" s="161"/>
      <c r="GYB49" s="164"/>
      <c r="GYC49" s="161"/>
      <c r="GYD49" s="164"/>
      <c r="GYE49" s="161"/>
      <c r="GYF49" s="164"/>
      <c r="GYG49" s="161"/>
      <c r="GYH49" s="164"/>
      <c r="GYI49" s="161"/>
      <c r="GYJ49" s="164"/>
      <c r="GYK49" s="161"/>
      <c r="GYL49" s="164"/>
      <c r="GYM49" s="161"/>
      <c r="GYN49" s="164"/>
      <c r="GYO49" s="161"/>
      <c r="GYP49" s="164"/>
      <c r="GYQ49" s="161"/>
      <c r="GYR49" s="164"/>
      <c r="GYS49" s="161"/>
      <c r="GYT49" s="164"/>
      <c r="GYU49" s="161"/>
      <c r="GYV49" s="164"/>
      <c r="GYW49" s="161"/>
      <c r="GYX49" s="164"/>
      <c r="GYY49" s="161"/>
      <c r="GYZ49" s="164"/>
      <c r="GZA49" s="161"/>
      <c r="GZB49" s="164"/>
      <c r="GZC49" s="161"/>
      <c r="GZD49" s="164"/>
      <c r="GZE49" s="161"/>
      <c r="GZF49" s="164"/>
      <c r="GZG49" s="161"/>
      <c r="GZH49" s="164"/>
      <c r="GZI49" s="161"/>
      <c r="GZJ49" s="164"/>
      <c r="GZK49" s="161"/>
      <c r="GZL49" s="164"/>
      <c r="GZM49" s="161"/>
      <c r="GZN49" s="164"/>
      <c r="GZO49" s="161"/>
      <c r="GZP49" s="164"/>
      <c r="GZQ49" s="161"/>
      <c r="GZR49" s="164"/>
      <c r="GZS49" s="161"/>
      <c r="GZT49" s="164"/>
      <c r="GZU49" s="161"/>
      <c r="GZV49" s="164"/>
      <c r="GZW49" s="161"/>
      <c r="GZX49" s="164"/>
      <c r="GZY49" s="161"/>
      <c r="GZZ49" s="164"/>
      <c r="HAA49" s="161"/>
      <c r="HAB49" s="164"/>
      <c r="HAC49" s="161"/>
      <c r="HAD49" s="164"/>
      <c r="HAE49" s="161"/>
      <c r="HAF49" s="164"/>
      <c r="HAG49" s="161"/>
      <c r="HAH49" s="164"/>
      <c r="HAI49" s="161"/>
      <c r="HAJ49" s="164"/>
      <c r="HAK49" s="161"/>
      <c r="HAL49" s="164"/>
      <c r="HAM49" s="161"/>
      <c r="HAN49" s="164"/>
      <c r="HAO49" s="161"/>
      <c r="HAP49" s="164"/>
      <c r="HAQ49" s="161"/>
      <c r="HAR49" s="164"/>
      <c r="HAS49" s="161"/>
      <c r="HAT49" s="164"/>
      <c r="HAU49" s="161"/>
      <c r="HAV49" s="164"/>
      <c r="HAW49" s="161"/>
      <c r="HAX49" s="164"/>
      <c r="HAY49" s="161"/>
      <c r="HAZ49" s="164"/>
      <c r="HBA49" s="161"/>
      <c r="HBB49" s="164"/>
      <c r="HBC49" s="161"/>
      <c r="HBD49" s="164"/>
      <c r="HBE49" s="161"/>
      <c r="HBF49" s="164"/>
      <c r="HBG49" s="161"/>
      <c r="HBH49" s="164"/>
      <c r="HBI49" s="161"/>
      <c r="HBJ49" s="164"/>
      <c r="HBK49" s="161"/>
      <c r="HBL49" s="164"/>
      <c r="HBM49" s="161"/>
      <c r="HBN49" s="164"/>
      <c r="HBO49" s="161"/>
      <c r="HBP49" s="164"/>
      <c r="HBQ49" s="161"/>
      <c r="HBR49" s="164"/>
      <c r="HBS49" s="161"/>
      <c r="HBT49" s="164"/>
      <c r="HBU49" s="161"/>
      <c r="HBV49" s="164"/>
      <c r="HBW49" s="161"/>
      <c r="HBX49" s="164"/>
      <c r="HBY49" s="161"/>
      <c r="HBZ49" s="164"/>
      <c r="HCA49" s="161"/>
      <c r="HCB49" s="164"/>
      <c r="HCC49" s="161"/>
      <c r="HCD49" s="164"/>
      <c r="HCE49" s="161"/>
      <c r="HCF49" s="164"/>
      <c r="HCG49" s="161"/>
      <c r="HCH49" s="164"/>
      <c r="HCI49" s="161"/>
      <c r="HCJ49" s="164"/>
      <c r="HCK49" s="161"/>
      <c r="HCL49" s="164"/>
      <c r="HCM49" s="161"/>
      <c r="HCN49" s="164"/>
      <c r="HCO49" s="161"/>
      <c r="HCP49" s="164"/>
      <c r="HCQ49" s="161"/>
      <c r="HCR49" s="164"/>
      <c r="HCS49" s="161"/>
      <c r="HCT49" s="164"/>
      <c r="HCU49" s="161"/>
      <c r="HCV49" s="164"/>
      <c r="HCW49" s="161"/>
      <c r="HCX49" s="164"/>
      <c r="HCY49" s="161"/>
      <c r="HCZ49" s="164"/>
      <c r="HDA49" s="161"/>
      <c r="HDB49" s="164"/>
      <c r="HDC49" s="161"/>
      <c r="HDD49" s="164"/>
      <c r="HDE49" s="161"/>
      <c r="HDF49" s="164"/>
      <c r="HDG49" s="161"/>
      <c r="HDH49" s="164"/>
      <c r="HDI49" s="161"/>
      <c r="HDJ49" s="164"/>
      <c r="HDK49" s="161"/>
      <c r="HDL49" s="164"/>
      <c r="HDM49" s="161"/>
      <c r="HDN49" s="164"/>
      <c r="HDO49" s="161"/>
      <c r="HDP49" s="164"/>
      <c r="HDQ49" s="161"/>
      <c r="HDR49" s="164"/>
      <c r="HDS49" s="161"/>
      <c r="HDT49" s="164"/>
      <c r="HDU49" s="161"/>
      <c r="HDV49" s="164"/>
      <c r="HDW49" s="161"/>
      <c r="HDX49" s="164"/>
      <c r="HDY49" s="161"/>
      <c r="HDZ49" s="164"/>
      <c r="HEA49" s="161"/>
      <c r="HEB49" s="164"/>
      <c r="HEC49" s="161"/>
      <c r="HED49" s="164"/>
      <c r="HEE49" s="161"/>
      <c r="HEF49" s="164"/>
      <c r="HEG49" s="161"/>
      <c r="HEH49" s="164"/>
      <c r="HEI49" s="161"/>
      <c r="HEJ49" s="164"/>
      <c r="HEK49" s="161"/>
      <c r="HEL49" s="164"/>
      <c r="HEM49" s="161"/>
      <c r="HEN49" s="164"/>
      <c r="HEO49" s="161"/>
      <c r="HEP49" s="164"/>
      <c r="HEQ49" s="161"/>
      <c r="HER49" s="164"/>
      <c r="HES49" s="161"/>
      <c r="HET49" s="164"/>
      <c r="HEU49" s="161"/>
      <c r="HEV49" s="164"/>
      <c r="HEW49" s="161"/>
      <c r="HEX49" s="164"/>
      <c r="HEY49" s="161"/>
      <c r="HEZ49" s="164"/>
      <c r="HFA49" s="161"/>
      <c r="HFB49" s="164"/>
      <c r="HFC49" s="161"/>
      <c r="HFD49" s="164"/>
      <c r="HFE49" s="161"/>
      <c r="HFF49" s="164"/>
      <c r="HFG49" s="161"/>
      <c r="HFH49" s="164"/>
      <c r="HFI49" s="161"/>
      <c r="HFJ49" s="164"/>
      <c r="HFK49" s="161"/>
      <c r="HFL49" s="164"/>
      <c r="HFM49" s="161"/>
      <c r="HFN49" s="164"/>
      <c r="HFO49" s="161"/>
      <c r="HFP49" s="164"/>
      <c r="HFQ49" s="161"/>
      <c r="HFR49" s="164"/>
      <c r="HFS49" s="161"/>
      <c r="HFT49" s="164"/>
      <c r="HFU49" s="161"/>
      <c r="HFV49" s="164"/>
      <c r="HFW49" s="161"/>
      <c r="HFX49" s="164"/>
      <c r="HFY49" s="161"/>
      <c r="HFZ49" s="164"/>
      <c r="HGA49" s="161"/>
      <c r="HGB49" s="164"/>
      <c r="HGC49" s="161"/>
      <c r="HGD49" s="164"/>
      <c r="HGE49" s="161"/>
      <c r="HGF49" s="164"/>
      <c r="HGG49" s="161"/>
      <c r="HGH49" s="164"/>
      <c r="HGI49" s="161"/>
      <c r="HGJ49" s="164"/>
      <c r="HGK49" s="161"/>
      <c r="HGL49" s="164"/>
      <c r="HGM49" s="161"/>
      <c r="HGN49" s="164"/>
      <c r="HGO49" s="161"/>
      <c r="HGP49" s="164"/>
      <c r="HGQ49" s="161"/>
      <c r="HGR49" s="164"/>
      <c r="HGS49" s="161"/>
      <c r="HGT49" s="164"/>
      <c r="HGU49" s="161"/>
      <c r="HGV49" s="164"/>
      <c r="HGW49" s="161"/>
      <c r="HGX49" s="164"/>
      <c r="HGY49" s="161"/>
      <c r="HGZ49" s="164"/>
      <c r="HHA49" s="161"/>
      <c r="HHB49" s="164"/>
      <c r="HHC49" s="161"/>
      <c r="HHD49" s="164"/>
      <c r="HHE49" s="161"/>
      <c r="HHF49" s="164"/>
      <c r="HHG49" s="161"/>
      <c r="HHH49" s="164"/>
      <c r="HHI49" s="161"/>
      <c r="HHJ49" s="164"/>
      <c r="HHK49" s="161"/>
      <c r="HHL49" s="164"/>
      <c r="HHM49" s="161"/>
      <c r="HHN49" s="164"/>
      <c r="HHO49" s="161"/>
      <c r="HHP49" s="164"/>
      <c r="HHQ49" s="161"/>
      <c r="HHR49" s="164"/>
      <c r="HHS49" s="161"/>
      <c r="HHT49" s="164"/>
      <c r="HHU49" s="161"/>
      <c r="HHV49" s="164"/>
      <c r="HHW49" s="161"/>
      <c r="HHX49" s="164"/>
      <c r="HHY49" s="161"/>
      <c r="HHZ49" s="164"/>
      <c r="HIA49" s="161"/>
      <c r="HIB49" s="164"/>
      <c r="HIC49" s="161"/>
      <c r="HID49" s="164"/>
      <c r="HIE49" s="161"/>
      <c r="HIF49" s="164"/>
      <c r="HIG49" s="161"/>
      <c r="HIH49" s="164"/>
      <c r="HII49" s="161"/>
      <c r="HIJ49" s="164"/>
      <c r="HIK49" s="161"/>
      <c r="HIL49" s="164"/>
      <c r="HIM49" s="161"/>
      <c r="HIN49" s="164"/>
      <c r="HIO49" s="161"/>
      <c r="HIP49" s="164"/>
      <c r="HIQ49" s="161"/>
      <c r="HIR49" s="164"/>
      <c r="HIS49" s="161"/>
      <c r="HIT49" s="164"/>
      <c r="HIU49" s="161"/>
      <c r="HIV49" s="164"/>
      <c r="HIW49" s="161"/>
      <c r="HIX49" s="164"/>
      <c r="HIY49" s="161"/>
      <c r="HIZ49" s="164"/>
      <c r="HJA49" s="161"/>
      <c r="HJB49" s="164"/>
      <c r="HJC49" s="161"/>
      <c r="HJD49" s="164"/>
      <c r="HJE49" s="161"/>
      <c r="HJF49" s="164"/>
      <c r="HJG49" s="161"/>
      <c r="HJH49" s="164"/>
      <c r="HJI49" s="161"/>
      <c r="HJJ49" s="164"/>
      <c r="HJK49" s="161"/>
      <c r="HJL49" s="164"/>
      <c r="HJM49" s="161"/>
      <c r="HJN49" s="164"/>
      <c r="HJO49" s="161"/>
      <c r="HJP49" s="164"/>
      <c r="HJQ49" s="161"/>
      <c r="HJR49" s="164"/>
      <c r="HJS49" s="161"/>
      <c r="HJT49" s="164"/>
      <c r="HJU49" s="161"/>
      <c r="HJV49" s="164"/>
      <c r="HJW49" s="161"/>
      <c r="HJX49" s="164"/>
      <c r="HJY49" s="161"/>
      <c r="HJZ49" s="164"/>
      <c r="HKA49" s="161"/>
      <c r="HKB49" s="164"/>
      <c r="HKC49" s="161"/>
      <c r="HKD49" s="164"/>
      <c r="HKE49" s="161"/>
      <c r="HKF49" s="164"/>
      <c r="HKG49" s="161"/>
      <c r="HKH49" s="164"/>
      <c r="HKI49" s="161"/>
      <c r="HKJ49" s="164"/>
      <c r="HKK49" s="161"/>
      <c r="HKL49" s="164"/>
      <c r="HKM49" s="161"/>
      <c r="HKN49" s="164"/>
      <c r="HKO49" s="161"/>
      <c r="HKP49" s="164"/>
      <c r="HKQ49" s="161"/>
      <c r="HKR49" s="164"/>
      <c r="HKS49" s="161"/>
      <c r="HKT49" s="164"/>
      <c r="HKU49" s="161"/>
      <c r="HKV49" s="164"/>
      <c r="HKW49" s="161"/>
      <c r="HKX49" s="164"/>
      <c r="HKY49" s="161"/>
      <c r="HKZ49" s="164"/>
      <c r="HLA49" s="161"/>
      <c r="HLB49" s="164"/>
      <c r="HLC49" s="161"/>
      <c r="HLD49" s="164"/>
      <c r="HLE49" s="161"/>
      <c r="HLF49" s="164"/>
      <c r="HLG49" s="161"/>
      <c r="HLH49" s="164"/>
      <c r="HLI49" s="161"/>
      <c r="HLJ49" s="164"/>
      <c r="HLK49" s="161"/>
      <c r="HLL49" s="164"/>
      <c r="HLM49" s="161"/>
      <c r="HLN49" s="164"/>
      <c r="HLO49" s="161"/>
      <c r="HLP49" s="164"/>
      <c r="HLQ49" s="161"/>
      <c r="HLR49" s="164"/>
      <c r="HLS49" s="161"/>
      <c r="HLT49" s="164"/>
      <c r="HLU49" s="161"/>
      <c r="HLV49" s="164"/>
      <c r="HLW49" s="161"/>
      <c r="HLX49" s="164"/>
      <c r="HLY49" s="161"/>
      <c r="HLZ49" s="164"/>
      <c r="HMA49" s="161"/>
      <c r="HMB49" s="164"/>
      <c r="HMC49" s="161"/>
      <c r="HMD49" s="164"/>
      <c r="HME49" s="161"/>
      <c r="HMF49" s="164"/>
      <c r="HMG49" s="161"/>
      <c r="HMH49" s="164"/>
      <c r="HMI49" s="161"/>
      <c r="HMJ49" s="164"/>
      <c r="HMK49" s="161"/>
      <c r="HML49" s="164"/>
      <c r="HMM49" s="161"/>
      <c r="HMN49" s="164"/>
      <c r="HMO49" s="161"/>
      <c r="HMP49" s="164"/>
      <c r="HMQ49" s="161"/>
      <c r="HMR49" s="164"/>
      <c r="HMS49" s="161"/>
      <c r="HMT49" s="164"/>
      <c r="HMU49" s="161"/>
      <c r="HMV49" s="164"/>
      <c r="HMW49" s="161"/>
      <c r="HMX49" s="164"/>
      <c r="HMY49" s="161"/>
      <c r="HMZ49" s="164"/>
      <c r="HNA49" s="161"/>
      <c r="HNB49" s="164"/>
      <c r="HNC49" s="161"/>
      <c r="HND49" s="164"/>
      <c r="HNE49" s="161"/>
      <c r="HNF49" s="164"/>
      <c r="HNG49" s="161"/>
      <c r="HNH49" s="164"/>
      <c r="HNI49" s="161"/>
      <c r="HNJ49" s="164"/>
      <c r="HNK49" s="161"/>
      <c r="HNL49" s="164"/>
      <c r="HNM49" s="161"/>
      <c r="HNN49" s="164"/>
      <c r="HNO49" s="161"/>
      <c r="HNP49" s="164"/>
      <c r="HNQ49" s="161"/>
      <c r="HNR49" s="164"/>
      <c r="HNS49" s="161"/>
      <c r="HNT49" s="164"/>
      <c r="HNU49" s="161"/>
      <c r="HNV49" s="164"/>
      <c r="HNW49" s="161"/>
      <c r="HNX49" s="164"/>
      <c r="HNY49" s="161"/>
      <c r="HNZ49" s="164"/>
      <c r="HOA49" s="161"/>
      <c r="HOB49" s="164"/>
      <c r="HOC49" s="161"/>
      <c r="HOD49" s="164"/>
      <c r="HOE49" s="161"/>
      <c r="HOF49" s="164"/>
      <c r="HOG49" s="161"/>
      <c r="HOH49" s="164"/>
      <c r="HOI49" s="161"/>
      <c r="HOJ49" s="164"/>
      <c r="HOK49" s="161"/>
      <c r="HOL49" s="164"/>
      <c r="HOM49" s="161"/>
      <c r="HON49" s="164"/>
      <c r="HOO49" s="161"/>
      <c r="HOP49" s="164"/>
      <c r="HOQ49" s="161"/>
      <c r="HOR49" s="164"/>
      <c r="HOS49" s="161"/>
      <c r="HOT49" s="164"/>
      <c r="HOU49" s="161"/>
      <c r="HOV49" s="164"/>
      <c r="HOW49" s="161"/>
      <c r="HOX49" s="164"/>
      <c r="HOY49" s="161"/>
      <c r="HOZ49" s="164"/>
      <c r="HPA49" s="161"/>
      <c r="HPB49" s="164"/>
      <c r="HPC49" s="161"/>
      <c r="HPD49" s="164"/>
      <c r="HPE49" s="161"/>
      <c r="HPF49" s="164"/>
      <c r="HPG49" s="161"/>
      <c r="HPH49" s="164"/>
      <c r="HPI49" s="161"/>
      <c r="HPJ49" s="164"/>
      <c r="HPK49" s="161"/>
      <c r="HPL49" s="164"/>
      <c r="HPM49" s="161"/>
      <c r="HPN49" s="164"/>
      <c r="HPO49" s="161"/>
      <c r="HPP49" s="164"/>
      <c r="HPQ49" s="161"/>
      <c r="HPR49" s="164"/>
      <c r="HPS49" s="161"/>
      <c r="HPT49" s="164"/>
      <c r="HPU49" s="161"/>
      <c r="HPV49" s="164"/>
      <c r="HPW49" s="161"/>
      <c r="HPX49" s="164"/>
      <c r="HPY49" s="161"/>
      <c r="HPZ49" s="164"/>
      <c r="HQA49" s="161"/>
      <c r="HQB49" s="164"/>
      <c r="HQC49" s="161"/>
      <c r="HQD49" s="164"/>
      <c r="HQE49" s="161"/>
      <c r="HQF49" s="164"/>
      <c r="HQG49" s="161"/>
      <c r="HQH49" s="164"/>
      <c r="HQI49" s="161"/>
      <c r="HQJ49" s="164"/>
      <c r="HQK49" s="161"/>
      <c r="HQL49" s="164"/>
      <c r="HQM49" s="161"/>
      <c r="HQN49" s="164"/>
      <c r="HQO49" s="161"/>
      <c r="HQP49" s="164"/>
      <c r="HQQ49" s="161"/>
      <c r="HQR49" s="164"/>
      <c r="HQS49" s="161"/>
      <c r="HQT49" s="164"/>
      <c r="HQU49" s="161"/>
      <c r="HQV49" s="164"/>
      <c r="HQW49" s="161"/>
      <c r="HQX49" s="164"/>
      <c r="HQY49" s="161"/>
      <c r="HQZ49" s="164"/>
      <c r="HRA49" s="161"/>
      <c r="HRB49" s="164"/>
      <c r="HRC49" s="161"/>
      <c r="HRD49" s="164"/>
      <c r="HRE49" s="161"/>
      <c r="HRF49" s="164"/>
      <c r="HRG49" s="161"/>
      <c r="HRH49" s="164"/>
      <c r="HRI49" s="161"/>
      <c r="HRJ49" s="164"/>
      <c r="HRK49" s="161"/>
      <c r="HRL49" s="164"/>
      <c r="HRM49" s="161"/>
      <c r="HRN49" s="164"/>
      <c r="HRO49" s="161"/>
      <c r="HRP49" s="164"/>
      <c r="HRQ49" s="161"/>
      <c r="HRR49" s="164"/>
      <c r="HRS49" s="161"/>
      <c r="HRT49" s="164"/>
      <c r="HRU49" s="161"/>
      <c r="HRV49" s="164"/>
      <c r="HRW49" s="161"/>
      <c r="HRX49" s="164"/>
      <c r="HRY49" s="161"/>
      <c r="HRZ49" s="164"/>
      <c r="HSA49" s="161"/>
      <c r="HSB49" s="164"/>
      <c r="HSC49" s="161"/>
      <c r="HSD49" s="164"/>
      <c r="HSE49" s="161"/>
      <c r="HSF49" s="164"/>
      <c r="HSG49" s="161"/>
      <c r="HSH49" s="164"/>
      <c r="HSI49" s="161"/>
      <c r="HSJ49" s="164"/>
      <c r="HSK49" s="161"/>
      <c r="HSL49" s="164"/>
      <c r="HSM49" s="161"/>
      <c r="HSN49" s="164"/>
      <c r="HSO49" s="161"/>
      <c r="HSP49" s="164"/>
      <c r="HSQ49" s="161"/>
      <c r="HSR49" s="164"/>
      <c r="HSS49" s="161"/>
      <c r="HST49" s="164"/>
      <c r="HSU49" s="161"/>
      <c r="HSV49" s="164"/>
      <c r="HSW49" s="161"/>
      <c r="HSX49" s="164"/>
      <c r="HSY49" s="161"/>
      <c r="HSZ49" s="164"/>
      <c r="HTA49" s="161"/>
      <c r="HTB49" s="164"/>
      <c r="HTC49" s="161"/>
      <c r="HTD49" s="164"/>
      <c r="HTE49" s="161"/>
      <c r="HTF49" s="164"/>
      <c r="HTG49" s="161"/>
      <c r="HTH49" s="164"/>
      <c r="HTI49" s="161"/>
      <c r="HTJ49" s="164"/>
      <c r="HTK49" s="161"/>
      <c r="HTL49" s="164"/>
      <c r="HTM49" s="161"/>
      <c r="HTN49" s="164"/>
      <c r="HTO49" s="161"/>
      <c r="HTP49" s="164"/>
      <c r="HTQ49" s="161"/>
      <c r="HTR49" s="164"/>
      <c r="HTS49" s="161"/>
      <c r="HTT49" s="164"/>
      <c r="HTU49" s="161"/>
      <c r="HTV49" s="164"/>
      <c r="HTW49" s="161"/>
      <c r="HTX49" s="164"/>
      <c r="HTY49" s="161"/>
      <c r="HTZ49" s="164"/>
      <c r="HUA49" s="161"/>
      <c r="HUB49" s="164"/>
      <c r="HUC49" s="161"/>
      <c r="HUD49" s="164"/>
      <c r="HUE49" s="161"/>
      <c r="HUF49" s="164"/>
      <c r="HUG49" s="161"/>
      <c r="HUH49" s="164"/>
      <c r="HUI49" s="161"/>
      <c r="HUJ49" s="164"/>
      <c r="HUK49" s="161"/>
      <c r="HUL49" s="164"/>
      <c r="HUM49" s="161"/>
      <c r="HUN49" s="164"/>
      <c r="HUO49" s="161"/>
      <c r="HUP49" s="164"/>
      <c r="HUQ49" s="161"/>
      <c r="HUR49" s="164"/>
      <c r="HUS49" s="161"/>
      <c r="HUT49" s="164"/>
      <c r="HUU49" s="161"/>
      <c r="HUV49" s="164"/>
      <c r="HUW49" s="161"/>
      <c r="HUX49" s="164"/>
      <c r="HUY49" s="161"/>
      <c r="HUZ49" s="164"/>
      <c r="HVA49" s="161"/>
      <c r="HVB49" s="164"/>
      <c r="HVC49" s="161"/>
      <c r="HVD49" s="164"/>
      <c r="HVE49" s="161"/>
      <c r="HVF49" s="164"/>
      <c r="HVG49" s="161"/>
      <c r="HVH49" s="164"/>
      <c r="HVI49" s="161"/>
      <c r="HVJ49" s="164"/>
      <c r="HVK49" s="161"/>
      <c r="HVL49" s="164"/>
      <c r="HVM49" s="161"/>
      <c r="HVN49" s="164"/>
      <c r="HVO49" s="161"/>
      <c r="HVP49" s="164"/>
      <c r="HVQ49" s="161"/>
      <c r="HVR49" s="164"/>
      <c r="HVS49" s="161"/>
      <c r="HVT49" s="164"/>
      <c r="HVU49" s="161"/>
      <c r="HVV49" s="164"/>
      <c r="HVW49" s="161"/>
      <c r="HVX49" s="164"/>
      <c r="HVY49" s="161"/>
      <c r="HVZ49" s="164"/>
      <c r="HWA49" s="161"/>
      <c r="HWB49" s="164"/>
      <c r="HWC49" s="161"/>
      <c r="HWD49" s="164"/>
      <c r="HWE49" s="161"/>
      <c r="HWF49" s="164"/>
      <c r="HWG49" s="161"/>
      <c r="HWH49" s="164"/>
      <c r="HWI49" s="161"/>
      <c r="HWJ49" s="164"/>
      <c r="HWK49" s="161"/>
      <c r="HWL49" s="164"/>
      <c r="HWM49" s="161"/>
      <c r="HWN49" s="164"/>
      <c r="HWO49" s="161"/>
      <c r="HWP49" s="164"/>
      <c r="HWQ49" s="161"/>
      <c r="HWR49" s="164"/>
      <c r="HWS49" s="161"/>
      <c r="HWT49" s="164"/>
      <c r="HWU49" s="161"/>
      <c r="HWV49" s="164"/>
      <c r="HWW49" s="161"/>
      <c r="HWX49" s="164"/>
      <c r="HWY49" s="161"/>
      <c r="HWZ49" s="164"/>
      <c r="HXA49" s="161"/>
      <c r="HXB49" s="164"/>
      <c r="HXC49" s="161"/>
      <c r="HXD49" s="164"/>
      <c r="HXE49" s="161"/>
      <c r="HXF49" s="164"/>
      <c r="HXG49" s="161"/>
      <c r="HXH49" s="164"/>
      <c r="HXI49" s="161"/>
      <c r="HXJ49" s="164"/>
      <c r="HXK49" s="161"/>
      <c r="HXL49" s="164"/>
      <c r="HXM49" s="161"/>
      <c r="HXN49" s="164"/>
      <c r="HXO49" s="161"/>
      <c r="HXP49" s="164"/>
      <c r="HXQ49" s="161"/>
      <c r="HXR49" s="164"/>
      <c r="HXS49" s="161"/>
      <c r="HXT49" s="164"/>
      <c r="HXU49" s="161"/>
      <c r="HXV49" s="164"/>
      <c r="HXW49" s="161"/>
      <c r="HXX49" s="164"/>
      <c r="HXY49" s="161"/>
      <c r="HXZ49" s="164"/>
      <c r="HYA49" s="161"/>
      <c r="HYB49" s="164"/>
      <c r="HYC49" s="161"/>
      <c r="HYD49" s="164"/>
      <c r="HYE49" s="161"/>
      <c r="HYF49" s="164"/>
      <c r="HYG49" s="161"/>
      <c r="HYH49" s="164"/>
      <c r="HYI49" s="161"/>
      <c r="HYJ49" s="164"/>
      <c r="HYK49" s="161"/>
      <c r="HYL49" s="164"/>
      <c r="HYM49" s="161"/>
      <c r="HYN49" s="164"/>
      <c r="HYO49" s="161"/>
      <c r="HYP49" s="164"/>
      <c r="HYQ49" s="161"/>
      <c r="HYR49" s="164"/>
      <c r="HYS49" s="161"/>
      <c r="HYT49" s="164"/>
      <c r="HYU49" s="161"/>
      <c r="HYV49" s="164"/>
      <c r="HYW49" s="161"/>
      <c r="HYX49" s="164"/>
      <c r="HYY49" s="161"/>
      <c r="HYZ49" s="164"/>
      <c r="HZA49" s="161"/>
      <c r="HZB49" s="164"/>
      <c r="HZC49" s="161"/>
      <c r="HZD49" s="164"/>
      <c r="HZE49" s="161"/>
      <c r="HZF49" s="164"/>
      <c r="HZG49" s="161"/>
      <c r="HZH49" s="164"/>
      <c r="HZI49" s="161"/>
      <c r="HZJ49" s="164"/>
      <c r="HZK49" s="161"/>
      <c r="HZL49" s="164"/>
      <c r="HZM49" s="161"/>
      <c r="HZN49" s="164"/>
      <c r="HZO49" s="161"/>
      <c r="HZP49" s="164"/>
      <c r="HZQ49" s="161"/>
      <c r="HZR49" s="164"/>
      <c r="HZS49" s="161"/>
      <c r="HZT49" s="164"/>
      <c r="HZU49" s="161"/>
      <c r="HZV49" s="164"/>
      <c r="HZW49" s="161"/>
      <c r="HZX49" s="164"/>
      <c r="HZY49" s="161"/>
      <c r="HZZ49" s="164"/>
      <c r="IAA49" s="161"/>
      <c r="IAB49" s="164"/>
      <c r="IAC49" s="161"/>
      <c r="IAD49" s="164"/>
      <c r="IAE49" s="161"/>
      <c r="IAF49" s="164"/>
      <c r="IAG49" s="161"/>
      <c r="IAH49" s="164"/>
      <c r="IAI49" s="161"/>
      <c r="IAJ49" s="164"/>
      <c r="IAK49" s="161"/>
      <c r="IAL49" s="164"/>
      <c r="IAM49" s="161"/>
      <c r="IAN49" s="164"/>
      <c r="IAO49" s="161"/>
      <c r="IAP49" s="164"/>
      <c r="IAQ49" s="161"/>
      <c r="IAR49" s="164"/>
      <c r="IAS49" s="161"/>
      <c r="IAT49" s="164"/>
      <c r="IAU49" s="161"/>
      <c r="IAV49" s="164"/>
      <c r="IAW49" s="161"/>
      <c r="IAX49" s="164"/>
      <c r="IAY49" s="161"/>
      <c r="IAZ49" s="164"/>
      <c r="IBA49" s="161"/>
      <c r="IBB49" s="164"/>
      <c r="IBC49" s="161"/>
      <c r="IBD49" s="164"/>
      <c r="IBE49" s="161"/>
      <c r="IBF49" s="164"/>
      <c r="IBG49" s="161"/>
      <c r="IBH49" s="164"/>
      <c r="IBI49" s="161"/>
      <c r="IBJ49" s="164"/>
      <c r="IBK49" s="161"/>
      <c r="IBL49" s="164"/>
      <c r="IBM49" s="161"/>
      <c r="IBN49" s="164"/>
      <c r="IBO49" s="161"/>
      <c r="IBP49" s="164"/>
      <c r="IBQ49" s="161"/>
      <c r="IBR49" s="164"/>
      <c r="IBS49" s="161"/>
      <c r="IBT49" s="164"/>
      <c r="IBU49" s="161"/>
      <c r="IBV49" s="164"/>
      <c r="IBW49" s="161"/>
      <c r="IBX49" s="164"/>
      <c r="IBY49" s="161"/>
      <c r="IBZ49" s="164"/>
      <c r="ICA49" s="161"/>
      <c r="ICB49" s="164"/>
      <c r="ICC49" s="161"/>
      <c r="ICD49" s="164"/>
      <c r="ICE49" s="161"/>
      <c r="ICF49" s="164"/>
      <c r="ICG49" s="161"/>
      <c r="ICH49" s="164"/>
      <c r="ICI49" s="161"/>
      <c r="ICJ49" s="164"/>
      <c r="ICK49" s="161"/>
      <c r="ICL49" s="164"/>
      <c r="ICM49" s="161"/>
      <c r="ICN49" s="164"/>
      <c r="ICO49" s="161"/>
      <c r="ICP49" s="164"/>
      <c r="ICQ49" s="161"/>
      <c r="ICR49" s="164"/>
      <c r="ICS49" s="161"/>
      <c r="ICT49" s="164"/>
      <c r="ICU49" s="161"/>
      <c r="ICV49" s="164"/>
      <c r="ICW49" s="161"/>
      <c r="ICX49" s="164"/>
      <c r="ICY49" s="161"/>
      <c r="ICZ49" s="164"/>
      <c r="IDA49" s="161"/>
      <c r="IDB49" s="164"/>
      <c r="IDC49" s="161"/>
      <c r="IDD49" s="164"/>
      <c r="IDE49" s="161"/>
      <c r="IDF49" s="164"/>
      <c r="IDG49" s="161"/>
      <c r="IDH49" s="164"/>
      <c r="IDI49" s="161"/>
      <c r="IDJ49" s="164"/>
      <c r="IDK49" s="161"/>
      <c r="IDL49" s="164"/>
      <c r="IDM49" s="161"/>
      <c r="IDN49" s="164"/>
      <c r="IDO49" s="161"/>
      <c r="IDP49" s="164"/>
      <c r="IDQ49" s="161"/>
      <c r="IDR49" s="164"/>
      <c r="IDS49" s="161"/>
      <c r="IDT49" s="164"/>
      <c r="IDU49" s="161"/>
      <c r="IDV49" s="164"/>
      <c r="IDW49" s="161"/>
      <c r="IDX49" s="164"/>
      <c r="IDY49" s="161"/>
      <c r="IDZ49" s="164"/>
      <c r="IEA49" s="161"/>
      <c r="IEB49" s="164"/>
      <c r="IEC49" s="161"/>
      <c r="IED49" s="164"/>
      <c r="IEE49" s="161"/>
      <c r="IEF49" s="164"/>
      <c r="IEG49" s="161"/>
      <c r="IEH49" s="164"/>
      <c r="IEI49" s="161"/>
      <c r="IEJ49" s="164"/>
      <c r="IEK49" s="161"/>
      <c r="IEL49" s="164"/>
      <c r="IEM49" s="161"/>
      <c r="IEN49" s="164"/>
      <c r="IEO49" s="161"/>
      <c r="IEP49" s="164"/>
      <c r="IEQ49" s="161"/>
      <c r="IER49" s="164"/>
      <c r="IES49" s="161"/>
      <c r="IET49" s="164"/>
      <c r="IEU49" s="161"/>
      <c r="IEV49" s="164"/>
      <c r="IEW49" s="161"/>
      <c r="IEX49" s="164"/>
      <c r="IEY49" s="161"/>
      <c r="IEZ49" s="164"/>
      <c r="IFA49" s="161"/>
      <c r="IFB49" s="164"/>
      <c r="IFC49" s="161"/>
      <c r="IFD49" s="164"/>
      <c r="IFE49" s="161"/>
      <c r="IFF49" s="164"/>
      <c r="IFG49" s="161"/>
      <c r="IFH49" s="164"/>
      <c r="IFI49" s="161"/>
      <c r="IFJ49" s="164"/>
      <c r="IFK49" s="161"/>
      <c r="IFL49" s="164"/>
      <c r="IFM49" s="161"/>
      <c r="IFN49" s="164"/>
      <c r="IFO49" s="161"/>
      <c r="IFP49" s="164"/>
      <c r="IFQ49" s="161"/>
      <c r="IFR49" s="164"/>
      <c r="IFS49" s="161"/>
      <c r="IFT49" s="164"/>
      <c r="IFU49" s="161"/>
      <c r="IFV49" s="164"/>
      <c r="IFW49" s="161"/>
      <c r="IFX49" s="164"/>
      <c r="IFY49" s="161"/>
      <c r="IFZ49" s="164"/>
      <c r="IGA49" s="161"/>
      <c r="IGB49" s="164"/>
      <c r="IGC49" s="161"/>
      <c r="IGD49" s="164"/>
      <c r="IGE49" s="161"/>
      <c r="IGF49" s="164"/>
      <c r="IGG49" s="161"/>
      <c r="IGH49" s="164"/>
      <c r="IGI49" s="161"/>
      <c r="IGJ49" s="164"/>
      <c r="IGK49" s="161"/>
      <c r="IGL49" s="164"/>
      <c r="IGM49" s="161"/>
      <c r="IGN49" s="164"/>
      <c r="IGO49" s="161"/>
      <c r="IGP49" s="164"/>
      <c r="IGQ49" s="161"/>
      <c r="IGR49" s="164"/>
      <c r="IGS49" s="161"/>
      <c r="IGT49" s="164"/>
      <c r="IGU49" s="161"/>
      <c r="IGV49" s="164"/>
      <c r="IGW49" s="161"/>
      <c r="IGX49" s="164"/>
      <c r="IGY49" s="161"/>
      <c r="IGZ49" s="164"/>
      <c r="IHA49" s="161"/>
      <c r="IHB49" s="164"/>
      <c r="IHC49" s="161"/>
      <c r="IHD49" s="164"/>
      <c r="IHE49" s="161"/>
      <c r="IHF49" s="164"/>
      <c r="IHG49" s="161"/>
      <c r="IHH49" s="164"/>
      <c r="IHI49" s="161"/>
      <c r="IHJ49" s="164"/>
      <c r="IHK49" s="161"/>
      <c r="IHL49" s="164"/>
      <c r="IHM49" s="161"/>
      <c r="IHN49" s="164"/>
      <c r="IHO49" s="161"/>
      <c r="IHP49" s="164"/>
      <c r="IHQ49" s="161"/>
      <c r="IHR49" s="164"/>
      <c r="IHS49" s="161"/>
      <c r="IHT49" s="164"/>
      <c r="IHU49" s="161"/>
      <c r="IHV49" s="164"/>
      <c r="IHW49" s="161"/>
      <c r="IHX49" s="164"/>
      <c r="IHY49" s="161"/>
      <c r="IHZ49" s="164"/>
      <c r="IIA49" s="161"/>
      <c r="IIB49" s="164"/>
      <c r="IIC49" s="161"/>
      <c r="IID49" s="164"/>
      <c r="IIE49" s="161"/>
      <c r="IIF49" s="164"/>
      <c r="IIG49" s="161"/>
      <c r="IIH49" s="164"/>
      <c r="III49" s="161"/>
      <c r="IIJ49" s="164"/>
      <c r="IIK49" s="161"/>
      <c r="IIL49" s="164"/>
      <c r="IIM49" s="161"/>
      <c r="IIN49" s="164"/>
      <c r="IIO49" s="161"/>
      <c r="IIP49" s="164"/>
      <c r="IIQ49" s="161"/>
      <c r="IIR49" s="164"/>
      <c r="IIS49" s="161"/>
      <c r="IIT49" s="164"/>
      <c r="IIU49" s="161"/>
      <c r="IIV49" s="164"/>
      <c r="IIW49" s="161"/>
      <c r="IIX49" s="164"/>
      <c r="IIY49" s="161"/>
      <c r="IIZ49" s="164"/>
      <c r="IJA49" s="161"/>
      <c r="IJB49" s="164"/>
      <c r="IJC49" s="161"/>
      <c r="IJD49" s="164"/>
      <c r="IJE49" s="161"/>
      <c r="IJF49" s="164"/>
      <c r="IJG49" s="161"/>
      <c r="IJH49" s="164"/>
      <c r="IJI49" s="161"/>
      <c r="IJJ49" s="164"/>
      <c r="IJK49" s="161"/>
      <c r="IJL49" s="164"/>
      <c r="IJM49" s="161"/>
      <c r="IJN49" s="164"/>
      <c r="IJO49" s="161"/>
      <c r="IJP49" s="164"/>
      <c r="IJQ49" s="161"/>
      <c r="IJR49" s="164"/>
      <c r="IJS49" s="161"/>
      <c r="IJT49" s="164"/>
      <c r="IJU49" s="161"/>
      <c r="IJV49" s="164"/>
      <c r="IJW49" s="161"/>
      <c r="IJX49" s="164"/>
      <c r="IJY49" s="161"/>
      <c r="IJZ49" s="164"/>
      <c r="IKA49" s="161"/>
      <c r="IKB49" s="164"/>
      <c r="IKC49" s="161"/>
      <c r="IKD49" s="164"/>
      <c r="IKE49" s="161"/>
      <c r="IKF49" s="164"/>
      <c r="IKG49" s="161"/>
      <c r="IKH49" s="164"/>
      <c r="IKI49" s="161"/>
      <c r="IKJ49" s="164"/>
      <c r="IKK49" s="161"/>
      <c r="IKL49" s="164"/>
      <c r="IKM49" s="161"/>
      <c r="IKN49" s="164"/>
      <c r="IKO49" s="161"/>
      <c r="IKP49" s="164"/>
      <c r="IKQ49" s="161"/>
      <c r="IKR49" s="164"/>
      <c r="IKS49" s="161"/>
      <c r="IKT49" s="164"/>
      <c r="IKU49" s="161"/>
      <c r="IKV49" s="164"/>
      <c r="IKW49" s="161"/>
      <c r="IKX49" s="164"/>
      <c r="IKY49" s="161"/>
      <c r="IKZ49" s="164"/>
      <c r="ILA49" s="161"/>
      <c r="ILB49" s="164"/>
      <c r="ILC49" s="161"/>
      <c r="ILD49" s="164"/>
      <c r="ILE49" s="161"/>
      <c r="ILF49" s="164"/>
      <c r="ILG49" s="161"/>
      <c r="ILH49" s="164"/>
      <c r="ILI49" s="161"/>
      <c r="ILJ49" s="164"/>
      <c r="ILK49" s="161"/>
      <c r="ILL49" s="164"/>
      <c r="ILM49" s="161"/>
      <c r="ILN49" s="164"/>
      <c r="ILO49" s="161"/>
      <c r="ILP49" s="164"/>
      <c r="ILQ49" s="161"/>
      <c r="ILR49" s="164"/>
      <c r="ILS49" s="161"/>
      <c r="ILT49" s="164"/>
      <c r="ILU49" s="161"/>
      <c r="ILV49" s="164"/>
      <c r="ILW49" s="161"/>
      <c r="ILX49" s="164"/>
      <c r="ILY49" s="161"/>
      <c r="ILZ49" s="164"/>
      <c r="IMA49" s="161"/>
      <c r="IMB49" s="164"/>
      <c r="IMC49" s="161"/>
      <c r="IMD49" s="164"/>
      <c r="IME49" s="161"/>
      <c r="IMF49" s="164"/>
      <c r="IMG49" s="161"/>
      <c r="IMH49" s="164"/>
      <c r="IMI49" s="161"/>
      <c r="IMJ49" s="164"/>
      <c r="IMK49" s="161"/>
      <c r="IML49" s="164"/>
      <c r="IMM49" s="161"/>
      <c r="IMN49" s="164"/>
      <c r="IMO49" s="161"/>
      <c r="IMP49" s="164"/>
      <c r="IMQ49" s="161"/>
      <c r="IMR49" s="164"/>
      <c r="IMS49" s="161"/>
      <c r="IMT49" s="164"/>
      <c r="IMU49" s="161"/>
      <c r="IMV49" s="164"/>
      <c r="IMW49" s="161"/>
      <c r="IMX49" s="164"/>
      <c r="IMY49" s="161"/>
      <c r="IMZ49" s="164"/>
      <c r="INA49" s="161"/>
      <c r="INB49" s="164"/>
      <c r="INC49" s="161"/>
      <c r="IND49" s="164"/>
      <c r="INE49" s="161"/>
      <c r="INF49" s="164"/>
      <c r="ING49" s="161"/>
      <c r="INH49" s="164"/>
      <c r="INI49" s="161"/>
      <c r="INJ49" s="164"/>
      <c r="INK49" s="161"/>
      <c r="INL49" s="164"/>
      <c r="INM49" s="161"/>
      <c r="INN49" s="164"/>
      <c r="INO49" s="161"/>
      <c r="INP49" s="164"/>
      <c r="INQ49" s="161"/>
      <c r="INR49" s="164"/>
      <c r="INS49" s="161"/>
      <c r="INT49" s="164"/>
      <c r="INU49" s="161"/>
      <c r="INV49" s="164"/>
      <c r="INW49" s="161"/>
      <c r="INX49" s="164"/>
      <c r="INY49" s="161"/>
      <c r="INZ49" s="164"/>
      <c r="IOA49" s="161"/>
      <c r="IOB49" s="164"/>
      <c r="IOC49" s="161"/>
      <c r="IOD49" s="164"/>
      <c r="IOE49" s="161"/>
      <c r="IOF49" s="164"/>
      <c r="IOG49" s="161"/>
      <c r="IOH49" s="164"/>
      <c r="IOI49" s="161"/>
      <c r="IOJ49" s="164"/>
      <c r="IOK49" s="161"/>
      <c r="IOL49" s="164"/>
      <c r="IOM49" s="161"/>
      <c r="ION49" s="164"/>
      <c r="IOO49" s="161"/>
      <c r="IOP49" s="164"/>
      <c r="IOQ49" s="161"/>
      <c r="IOR49" s="164"/>
      <c r="IOS49" s="161"/>
      <c r="IOT49" s="164"/>
      <c r="IOU49" s="161"/>
      <c r="IOV49" s="164"/>
      <c r="IOW49" s="161"/>
      <c r="IOX49" s="164"/>
      <c r="IOY49" s="161"/>
      <c r="IOZ49" s="164"/>
      <c r="IPA49" s="161"/>
      <c r="IPB49" s="164"/>
      <c r="IPC49" s="161"/>
      <c r="IPD49" s="164"/>
      <c r="IPE49" s="161"/>
      <c r="IPF49" s="164"/>
      <c r="IPG49" s="161"/>
      <c r="IPH49" s="164"/>
      <c r="IPI49" s="161"/>
      <c r="IPJ49" s="164"/>
      <c r="IPK49" s="161"/>
      <c r="IPL49" s="164"/>
      <c r="IPM49" s="161"/>
      <c r="IPN49" s="164"/>
      <c r="IPO49" s="161"/>
      <c r="IPP49" s="164"/>
      <c r="IPQ49" s="161"/>
      <c r="IPR49" s="164"/>
      <c r="IPS49" s="161"/>
      <c r="IPT49" s="164"/>
      <c r="IPU49" s="161"/>
      <c r="IPV49" s="164"/>
      <c r="IPW49" s="161"/>
      <c r="IPX49" s="164"/>
      <c r="IPY49" s="161"/>
      <c r="IPZ49" s="164"/>
      <c r="IQA49" s="161"/>
      <c r="IQB49" s="164"/>
      <c r="IQC49" s="161"/>
      <c r="IQD49" s="164"/>
      <c r="IQE49" s="161"/>
      <c r="IQF49" s="164"/>
      <c r="IQG49" s="161"/>
      <c r="IQH49" s="164"/>
      <c r="IQI49" s="161"/>
      <c r="IQJ49" s="164"/>
      <c r="IQK49" s="161"/>
      <c r="IQL49" s="164"/>
      <c r="IQM49" s="161"/>
      <c r="IQN49" s="164"/>
      <c r="IQO49" s="161"/>
      <c r="IQP49" s="164"/>
      <c r="IQQ49" s="161"/>
      <c r="IQR49" s="164"/>
      <c r="IQS49" s="161"/>
      <c r="IQT49" s="164"/>
      <c r="IQU49" s="161"/>
      <c r="IQV49" s="164"/>
      <c r="IQW49" s="161"/>
      <c r="IQX49" s="164"/>
      <c r="IQY49" s="161"/>
      <c r="IQZ49" s="164"/>
      <c r="IRA49" s="161"/>
      <c r="IRB49" s="164"/>
      <c r="IRC49" s="161"/>
      <c r="IRD49" s="164"/>
      <c r="IRE49" s="161"/>
      <c r="IRF49" s="164"/>
      <c r="IRG49" s="161"/>
      <c r="IRH49" s="164"/>
      <c r="IRI49" s="161"/>
      <c r="IRJ49" s="164"/>
      <c r="IRK49" s="161"/>
      <c r="IRL49" s="164"/>
      <c r="IRM49" s="161"/>
      <c r="IRN49" s="164"/>
      <c r="IRO49" s="161"/>
      <c r="IRP49" s="164"/>
      <c r="IRQ49" s="161"/>
      <c r="IRR49" s="164"/>
      <c r="IRS49" s="161"/>
      <c r="IRT49" s="164"/>
      <c r="IRU49" s="161"/>
      <c r="IRV49" s="164"/>
      <c r="IRW49" s="161"/>
      <c r="IRX49" s="164"/>
      <c r="IRY49" s="161"/>
      <c r="IRZ49" s="164"/>
      <c r="ISA49" s="161"/>
      <c r="ISB49" s="164"/>
      <c r="ISC49" s="161"/>
      <c r="ISD49" s="164"/>
      <c r="ISE49" s="161"/>
      <c r="ISF49" s="164"/>
      <c r="ISG49" s="161"/>
      <c r="ISH49" s="164"/>
      <c r="ISI49" s="161"/>
      <c r="ISJ49" s="164"/>
      <c r="ISK49" s="161"/>
      <c r="ISL49" s="164"/>
      <c r="ISM49" s="161"/>
      <c r="ISN49" s="164"/>
      <c r="ISO49" s="161"/>
      <c r="ISP49" s="164"/>
      <c r="ISQ49" s="161"/>
      <c r="ISR49" s="164"/>
      <c r="ISS49" s="161"/>
      <c r="IST49" s="164"/>
      <c r="ISU49" s="161"/>
      <c r="ISV49" s="164"/>
      <c r="ISW49" s="161"/>
      <c r="ISX49" s="164"/>
      <c r="ISY49" s="161"/>
      <c r="ISZ49" s="164"/>
      <c r="ITA49" s="161"/>
      <c r="ITB49" s="164"/>
      <c r="ITC49" s="161"/>
      <c r="ITD49" s="164"/>
      <c r="ITE49" s="161"/>
      <c r="ITF49" s="164"/>
      <c r="ITG49" s="161"/>
      <c r="ITH49" s="164"/>
      <c r="ITI49" s="161"/>
      <c r="ITJ49" s="164"/>
      <c r="ITK49" s="161"/>
      <c r="ITL49" s="164"/>
      <c r="ITM49" s="161"/>
      <c r="ITN49" s="164"/>
      <c r="ITO49" s="161"/>
      <c r="ITP49" s="164"/>
      <c r="ITQ49" s="161"/>
      <c r="ITR49" s="164"/>
      <c r="ITS49" s="161"/>
      <c r="ITT49" s="164"/>
      <c r="ITU49" s="161"/>
      <c r="ITV49" s="164"/>
      <c r="ITW49" s="161"/>
      <c r="ITX49" s="164"/>
      <c r="ITY49" s="161"/>
      <c r="ITZ49" s="164"/>
      <c r="IUA49" s="161"/>
      <c r="IUB49" s="164"/>
      <c r="IUC49" s="161"/>
      <c r="IUD49" s="164"/>
      <c r="IUE49" s="161"/>
      <c r="IUF49" s="164"/>
      <c r="IUG49" s="161"/>
      <c r="IUH49" s="164"/>
      <c r="IUI49" s="161"/>
      <c r="IUJ49" s="164"/>
      <c r="IUK49" s="161"/>
      <c r="IUL49" s="164"/>
      <c r="IUM49" s="161"/>
      <c r="IUN49" s="164"/>
      <c r="IUO49" s="161"/>
      <c r="IUP49" s="164"/>
      <c r="IUQ49" s="161"/>
      <c r="IUR49" s="164"/>
      <c r="IUS49" s="161"/>
      <c r="IUT49" s="164"/>
      <c r="IUU49" s="161"/>
      <c r="IUV49" s="164"/>
      <c r="IUW49" s="161"/>
      <c r="IUX49" s="164"/>
      <c r="IUY49" s="161"/>
      <c r="IUZ49" s="164"/>
      <c r="IVA49" s="161"/>
      <c r="IVB49" s="164"/>
      <c r="IVC49" s="161"/>
      <c r="IVD49" s="164"/>
      <c r="IVE49" s="161"/>
      <c r="IVF49" s="164"/>
      <c r="IVG49" s="161"/>
      <c r="IVH49" s="164"/>
      <c r="IVI49" s="161"/>
      <c r="IVJ49" s="164"/>
      <c r="IVK49" s="161"/>
      <c r="IVL49" s="164"/>
      <c r="IVM49" s="161"/>
      <c r="IVN49" s="164"/>
      <c r="IVO49" s="161"/>
      <c r="IVP49" s="164"/>
      <c r="IVQ49" s="161"/>
      <c r="IVR49" s="164"/>
      <c r="IVS49" s="161"/>
      <c r="IVT49" s="164"/>
      <c r="IVU49" s="161"/>
      <c r="IVV49" s="164"/>
      <c r="IVW49" s="161"/>
      <c r="IVX49" s="164"/>
      <c r="IVY49" s="161"/>
      <c r="IVZ49" s="164"/>
      <c r="IWA49" s="161"/>
      <c r="IWB49" s="164"/>
      <c r="IWC49" s="161"/>
      <c r="IWD49" s="164"/>
      <c r="IWE49" s="161"/>
      <c r="IWF49" s="164"/>
      <c r="IWG49" s="161"/>
      <c r="IWH49" s="164"/>
      <c r="IWI49" s="161"/>
      <c r="IWJ49" s="164"/>
      <c r="IWK49" s="161"/>
      <c r="IWL49" s="164"/>
      <c r="IWM49" s="161"/>
      <c r="IWN49" s="164"/>
      <c r="IWO49" s="161"/>
      <c r="IWP49" s="164"/>
      <c r="IWQ49" s="161"/>
      <c r="IWR49" s="164"/>
      <c r="IWS49" s="161"/>
      <c r="IWT49" s="164"/>
      <c r="IWU49" s="161"/>
      <c r="IWV49" s="164"/>
      <c r="IWW49" s="161"/>
      <c r="IWX49" s="164"/>
      <c r="IWY49" s="161"/>
      <c r="IWZ49" s="164"/>
      <c r="IXA49" s="161"/>
      <c r="IXB49" s="164"/>
      <c r="IXC49" s="161"/>
      <c r="IXD49" s="164"/>
      <c r="IXE49" s="161"/>
      <c r="IXF49" s="164"/>
      <c r="IXG49" s="161"/>
      <c r="IXH49" s="164"/>
      <c r="IXI49" s="161"/>
      <c r="IXJ49" s="164"/>
      <c r="IXK49" s="161"/>
      <c r="IXL49" s="164"/>
      <c r="IXM49" s="161"/>
      <c r="IXN49" s="164"/>
      <c r="IXO49" s="161"/>
      <c r="IXP49" s="164"/>
      <c r="IXQ49" s="161"/>
      <c r="IXR49" s="164"/>
      <c r="IXS49" s="161"/>
      <c r="IXT49" s="164"/>
      <c r="IXU49" s="161"/>
      <c r="IXV49" s="164"/>
      <c r="IXW49" s="161"/>
      <c r="IXX49" s="164"/>
      <c r="IXY49" s="161"/>
      <c r="IXZ49" s="164"/>
      <c r="IYA49" s="161"/>
      <c r="IYB49" s="164"/>
      <c r="IYC49" s="161"/>
      <c r="IYD49" s="164"/>
      <c r="IYE49" s="161"/>
      <c r="IYF49" s="164"/>
      <c r="IYG49" s="161"/>
      <c r="IYH49" s="164"/>
      <c r="IYI49" s="161"/>
      <c r="IYJ49" s="164"/>
      <c r="IYK49" s="161"/>
      <c r="IYL49" s="164"/>
      <c r="IYM49" s="161"/>
      <c r="IYN49" s="164"/>
      <c r="IYO49" s="161"/>
      <c r="IYP49" s="164"/>
      <c r="IYQ49" s="161"/>
      <c r="IYR49" s="164"/>
      <c r="IYS49" s="161"/>
      <c r="IYT49" s="164"/>
      <c r="IYU49" s="161"/>
      <c r="IYV49" s="164"/>
      <c r="IYW49" s="161"/>
      <c r="IYX49" s="164"/>
      <c r="IYY49" s="161"/>
      <c r="IYZ49" s="164"/>
      <c r="IZA49" s="161"/>
      <c r="IZB49" s="164"/>
      <c r="IZC49" s="161"/>
      <c r="IZD49" s="164"/>
      <c r="IZE49" s="161"/>
      <c r="IZF49" s="164"/>
      <c r="IZG49" s="161"/>
      <c r="IZH49" s="164"/>
      <c r="IZI49" s="161"/>
      <c r="IZJ49" s="164"/>
      <c r="IZK49" s="161"/>
      <c r="IZL49" s="164"/>
      <c r="IZM49" s="161"/>
      <c r="IZN49" s="164"/>
      <c r="IZO49" s="161"/>
      <c r="IZP49" s="164"/>
      <c r="IZQ49" s="161"/>
      <c r="IZR49" s="164"/>
      <c r="IZS49" s="161"/>
      <c r="IZT49" s="164"/>
      <c r="IZU49" s="161"/>
      <c r="IZV49" s="164"/>
      <c r="IZW49" s="161"/>
      <c r="IZX49" s="164"/>
      <c r="IZY49" s="161"/>
      <c r="IZZ49" s="164"/>
      <c r="JAA49" s="161"/>
      <c r="JAB49" s="164"/>
      <c r="JAC49" s="161"/>
      <c r="JAD49" s="164"/>
      <c r="JAE49" s="161"/>
      <c r="JAF49" s="164"/>
      <c r="JAG49" s="161"/>
      <c r="JAH49" s="164"/>
      <c r="JAI49" s="161"/>
      <c r="JAJ49" s="164"/>
      <c r="JAK49" s="161"/>
      <c r="JAL49" s="164"/>
      <c r="JAM49" s="161"/>
      <c r="JAN49" s="164"/>
      <c r="JAO49" s="161"/>
      <c r="JAP49" s="164"/>
      <c r="JAQ49" s="161"/>
      <c r="JAR49" s="164"/>
      <c r="JAS49" s="161"/>
      <c r="JAT49" s="164"/>
      <c r="JAU49" s="161"/>
      <c r="JAV49" s="164"/>
      <c r="JAW49" s="161"/>
      <c r="JAX49" s="164"/>
      <c r="JAY49" s="161"/>
      <c r="JAZ49" s="164"/>
      <c r="JBA49" s="161"/>
      <c r="JBB49" s="164"/>
      <c r="JBC49" s="161"/>
      <c r="JBD49" s="164"/>
      <c r="JBE49" s="161"/>
      <c r="JBF49" s="164"/>
      <c r="JBG49" s="161"/>
      <c r="JBH49" s="164"/>
      <c r="JBI49" s="161"/>
      <c r="JBJ49" s="164"/>
      <c r="JBK49" s="161"/>
      <c r="JBL49" s="164"/>
      <c r="JBM49" s="161"/>
      <c r="JBN49" s="164"/>
      <c r="JBO49" s="161"/>
      <c r="JBP49" s="164"/>
      <c r="JBQ49" s="161"/>
      <c r="JBR49" s="164"/>
      <c r="JBS49" s="161"/>
      <c r="JBT49" s="164"/>
      <c r="JBU49" s="161"/>
      <c r="JBV49" s="164"/>
      <c r="JBW49" s="161"/>
      <c r="JBX49" s="164"/>
      <c r="JBY49" s="161"/>
      <c r="JBZ49" s="164"/>
      <c r="JCA49" s="161"/>
      <c r="JCB49" s="164"/>
      <c r="JCC49" s="161"/>
      <c r="JCD49" s="164"/>
      <c r="JCE49" s="161"/>
      <c r="JCF49" s="164"/>
      <c r="JCG49" s="161"/>
      <c r="JCH49" s="164"/>
      <c r="JCI49" s="161"/>
      <c r="JCJ49" s="164"/>
      <c r="JCK49" s="161"/>
      <c r="JCL49" s="164"/>
      <c r="JCM49" s="161"/>
      <c r="JCN49" s="164"/>
      <c r="JCO49" s="161"/>
      <c r="JCP49" s="164"/>
      <c r="JCQ49" s="161"/>
      <c r="JCR49" s="164"/>
      <c r="JCS49" s="161"/>
      <c r="JCT49" s="164"/>
      <c r="JCU49" s="161"/>
      <c r="JCV49" s="164"/>
      <c r="JCW49" s="161"/>
      <c r="JCX49" s="164"/>
      <c r="JCY49" s="161"/>
      <c r="JCZ49" s="164"/>
      <c r="JDA49" s="161"/>
      <c r="JDB49" s="164"/>
      <c r="JDC49" s="161"/>
      <c r="JDD49" s="164"/>
      <c r="JDE49" s="161"/>
      <c r="JDF49" s="164"/>
      <c r="JDG49" s="161"/>
      <c r="JDH49" s="164"/>
      <c r="JDI49" s="161"/>
      <c r="JDJ49" s="164"/>
      <c r="JDK49" s="161"/>
      <c r="JDL49" s="164"/>
      <c r="JDM49" s="161"/>
      <c r="JDN49" s="164"/>
      <c r="JDO49" s="161"/>
      <c r="JDP49" s="164"/>
      <c r="JDQ49" s="161"/>
      <c r="JDR49" s="164"/>
      <c r="JDS49" s="161"/>
      <c r="JDT49" s="164"/>
      <c r="JDU49" s="161"/>
      <c r="JDV49" s="164"/>
      <c r="JDW49" s="161"/>
      <c r="JDX49" s="164"/>
      <c r="JDY49" s="161"/>
      <c r="JDZ49" s="164"/>
      <c r="JEA49" s="161"/>
      <c r="JEB49" s="164"/>
      <c r="JEC49" s="161"/>
      <c r="JED49" s="164"/>
      <c r="JEE49" s="161"/>
      <c r="JEF49" s="164"/>
      <c r="JEG49" s="161"/>
      <c r="JEH49" s="164"/>
      <c r="JEI49" s="161"/>
      <c r="JEJ49" s="164"/>
      <c r="JEK49" s="161"/>
      <c r="JEL49" s="164"/>
      <c r="JEM49" s="161"/>
      <c r="JEN49" s="164"/>
      <c r="JEO49" s="161"/>
      <c r="JEP49" s="164"/>
      <c r="JEQ49" s="161"/>
      <c r="JER49" s="164"/>
      <c r="JES49" s="161"/>
      <c r="JET49" s="164"/>
      <c r="JEU49" s="161"/>
      <c r="JEV49" s="164"/>
      <c r="JEW49" s="161"/>
      <c r="JEX49" s="164"/>
      <c r="JEY49" s="161"/>
      <c r="JEZ49" s="164"/>
      <c r="JFA49" s="161"/>
      <c r="JFB49" s="164"/>
      <c r="JFC49" s="161"/>
      <c r="JFD49" s="164"/>
      <c r="JFE49" s="161"/>
      <c r="JFF49" s="164"/>
      <c r="JFG49" s="161"/>
      <c r="JFH49" s="164"/>
      <c r="JFI49" s="161"/>
      <c r="JFJ49" s="164"/>
      <c r="JFK49" s="161"/>
      <c r="JFL49" s="164"/>
      <c r="JFM49" s="161"/>
      <c r="JFN49" s="164"/>
      <c r="JFO49" s="161"/>
      <c r="JFP49" s="164"/>
      <c r="JFQ49" s="161"/>
      <c r="JFR49" s="164"/>
      <c r="JFS49" s="161"/>
      <c r="JFT49" s="164"/>
      <c r="JFU49" s="161"/>
      <c r="JFV49" s="164"/>
      <c r="JFW49" s="161"/>
      <c r="JFX49" s="164"/>
      <c r="JFY49" s="161"/>
      <c r="JFZ49" s="164"/>
      <c r="JGA49" s="161"/>
      <c r="JGB49" s="164"/>
      <c r="JGC49" s="161"/>
      <c r="JGD49" s="164"/>
      <c r="JGE49" s="161"/>
      <c r="JGF49" s="164"/>
      <c r="JGG49" s="161"/>
      <c r="JGH49" s="164"/>
      <c r="JGI49" s="161"/>
      <c r="JGJ49" s="164"/>
      <c r="JGK49" s="161"/>
      <c r="JGL49" s="164"/>
      <c r="JGM49" s="161"/>
      <c r="JGN49" s="164"/>
      <c r="JGO49" s="161"/>
      <c r="JGP49" s="164"/>
      <c r="JGQ49" s="161"/>
      <c r="JGR49" s="164"/>
      <c r="JGS49" s="161"/>
      <c r="JGT49" s="164"/>
      <c r="JGU49" s="161"/>
      <c r="JGV49" s="164"/>
      <c r="JGW49" s="161"/>
      <c r="JGX49" s="164"/>
      <c r="JGY49" s="161"/>
      <c r="JGZ49" s="164"/>
      <c r="JHA49" s="161"/>
      <c r="JHB49" s="164"/>
      <c r="JHC49" s="161"/>
      <c r="JHD49" s="164"/>
      <c r="JHE49" s="161"/>
      <c r="JHF49" s="164"/>
      <c r="JHG49" s="161"/>
      <c r="JHH49" s="164"/>
      <c r="JHI49" s="161"/>
      <c r="JHJ49" s="164"/>
      <c r="JHK49" s="161"/>
      <c r="JHL49" s="164"/>
      <c r="JHM49" s="161"/>
      <c r="JHN49" s="164"/>
      <c r="JHO49" s="161"/>
      <c r="JHP49" s="164"/>
      <c r="JHQ49" s="161"/>
      <c r="JHR49" s="164"/>
      <c r="JHS49" s="161"/>
      <c r="JHT49" s="164"/>
      <c r="JHU49" s="161"/>
      <c r="JHV49" s="164"/>
      <c r="JHW49" s="161"/>
      <c r="JHX49" s="164"/>
      <c r="JHY49" s="161"/>
      <c r="JHZ49" s="164"/>
      <c r="JIA49" s="161"/>
      <c r="JIB49" s="164"/>
      <c r="JIC49" s="161"/>
      <c r="JID49" s="164"/>
      <c r="JIE49" s="161"/>
      <c r="JIF49" s="164"/>
      <c r="JIG49" s="161"/>
      <c r="JIH49" s="164"/>
      <c r="JII49" s="161"/>
      <c r="JIJ49" s="164"/>
      <c r="JIK49" s="161"/>
      <c r="JIL49" s="164"/>
      <c r="JIM49" s="161"/>
      <c r="JIN49" s="164"/>
      <c r="JIO49" s="161"/>
      <c r="JIP49" s="164"/>
      <c r="JIQ49" s="161"/>
      <c r="JIR49" s="164"/>
      <c r="JIS49" s="161"/>
      <c r="JIT49" s="164"/>
      <c r="JIU49" s="161"/>
      <c r="JIV49" s="164"/>
      <c r="JIW49" s="161"/>
      <c r="JIX49" s="164"/>
      <c r="JIY49" s="161"/>
      <c r="JIZ49" s="164"/>
      <c r="JJA49" s="161"/>
      <c r="JJB49" s="164"/>
      <c r="JJC49" s="161"/>
      <c r="JJD49" s="164"/>
      <c r="JJE49" s="161"/>
      <c r="JJF49" s="164"/>
      <c r="JJG49" s="161"/>
      <c r="JJH49" s="164"/>
      <c r="JJI49" s="161"/>
      <c r="JJJ49" s="164"/>
      <c r="JJK49" s="161"/>
      <c r="JJL49" s="164"/>
      <c r="JJM49" s="161"/>
      <c r="JJN49" s="164"/>
      <c r="JJO49" s="161"/>
      <c r="JJP49" s="164"/>
      <c r="JJQ49" s="161"/>
      <c r="JJR49" s="164"/>
      <c r="JJS49" s="161"/>
      <c r="JJT49" s="164"/>
      <c r="JJU49" s="161"/>
      <c r="JJV49" s="164"/>
      <c r="JJW49" s="161"/>
      <c r="JJX49" s="164"/>
      <c r="JJY49" s="161"/>
      <c r="JJZ49" s="164"/>
      <c r="JKA49" s="161"/>
      <c r="JKB49" s="164"/>
      <c r="JKC49" s="161"/>
      <c r="JKD49" s="164"/>
      <c r="JKE49" s="161"/>
      <c r="JKF49" s="164"/>
      <c r="JKG49" s="161"/>
      <c r="JKH49" s="164"/>
      <c r="JKI49" s="161"/>
      <c r="JKJ49" s="164"/>
      <c r="JKK49" s="161"/>
      <c r="JKL49" s="164"/>
      <c r="JKM49" s="161"/>
      <c r="JKN49" s="164"/>
      <c r="JKO49" s="161"/>
      <c r="JKP49" s="164"/>
      <c r="JKQ49" s="161"/>
      <c r="JKR49" s="164"/>
      <c r="JKS49" s="161"/>
      <c r="JKT49" s="164"/>
      <c r="JKU49" s="161"/>
      <c r="JKV49" s="164"/>
      <c r="JKW49" s="161"/>
      <c r="JKX49" s="164"/>
      <c r="JKY49" s="161"/>
      <c r="JKZ49" s="164"/>
      <c r="JLA49" s="161"/>
      <c r="JLB49" s="164"/>
      <c r="JLC49" s="161"/>
      <c r="JLD49" s="164"/>
      <c r="JLE49" s="161"/>
      <c r="JLF49" s="164"/>
      <c r="JLG49" s="161"/>
      <c r="JLH49" s="164"/>
      <c r="JLI49" s="161"/>
      <c r="JLJ49" s="164"/>
      <c r="JLK49" s="161"/>
      <c r="JLL49" s="164"/>
      <c r="JLM49" s="161"/>
      <c r="JLN49" s="164"/>
      <c r="JLO49" s="161"/>
      <c r="JLP49" s="164"/>
      <c r="JLQ49" s="161"/>
      <c r="JLR49" s="164"/>
      <c r="JLS49" s="161"/>
      <c r="JLT49" s="164"/>
      <c r="JLU49" s="161"/>
      <c r="JLV49" s="164"/>
      <c r="JLW49" s="161"/>
      <c r="JLX49" s="164"/>
      <c r="JLY49" s="161"/>
      <c r="JLZ49" s="164"/>
      <c r="JMA49" s="161"/>
      <c r="JMB49" s="164"/>
      <c r="JMC49" s="161"/>
      <c r="JMD49" s="164"/>
      <c r="JME49" s="161"/>
      <c r="JMF49" s="164"/>
      <c r="JMG49" s="161"/>
      <c r="JMH49" s="164"/>
      <c r="JMI49" s="161"/>
      <c r="JMJ49" s="164"/>
      <c r="JMK49" s="161"/>
      <c r="JML49" s="164"/>
      <c r="JMM49" s="161"/>
      <c r="JMN49" s="164"/>
      <c r="JMO49" s="161"/>
      <c r="JMP49" s="164"/>
      <c r="JMQ49" s="161"/>
      <c r="JMR49" s="164"/>
      <c r="JMS49" s="161"/>
      <c r="JMT49" s="164"/>
      <c r="JMU49" s="161"/>
      <c r="JMV49" s="164"/>
      <c r="JMW49" s="161"/>
      <c r="JMX49" s="164"/>
      <c r="JMY49" s="161"/>
      <c r="JMZ49" s="164"/>
      <c r="JNA49" s="161"/>
      <c r="JNB49" s="164"/>
      <c r="JNC49" s="161"/>
      <c r="JND49" s="164"/>
      <c r="JNE49" s="161"/>
      <c r="JNF49" s="164"/>
      <c r="JNG49" s="161"/>
      <c r="JNH49" s="164"/>
      <c r="JNI49" s="161"/>
      <c r="JNJ49" s="164"/>
      <c r="JNK49" s="161"/>
      <c r="JNL49" s="164"/>
      <c r="JNM49" s="161"/>
      <c r="JNN49" s="164"/>
      <c r="JNO49" s="161"/>
      <c r="JNP49" s="164"/>
      <c r="JNQ49" s="161"/>
      <c r="JNR49" s="164"/>
      <c r="JNS49" s="161"/>
      <c r="JNT49" s="164"/>
      <c r="JNU49" s="161"/>
      <c r="JNV49" s="164"/>
      <c r="JNW49" s="161"/>
      <c r="JNX49" s="164"/>
      <c r="JNY49" s="161"/>
      <c r="JNZ49" s="164"/>
      <c r="JOA49" s="161"/>
      <c r="JOB49" s="164"/>
      <c r="JOC49" s="161"/>
      <c r="JOD49" s="164"/>
      <c r="JOE49" s="161"/>
      <c r="JOF49" s="164"/>
      <c r="JOG49" s="161"/>
      <c r="JOH49" s="164"/>
      <c r="JOI49" s="161"/>
      <c r="JOJ49" s="164"/>
      <c r="JOK49" s="161"/>
      <c r="JOL49" s="164"/>
      <c r="JOM49" s="161"/>
      <c r="JON49" s="164"/>
      <c r="JOO49" s="161"/>
      <c r="JOP49" s="164"/>
      <c r="JOQ49" s="161"/>
      <c r="JOR49" s="164"/>
      <c r="JOS49" s="161"/>
      <c r="JOT49" s="164"/>
      <c r="JOU49" s="161"/>
      <c r="JOV49" s="164"/>
      <c r="JOW49" s="161"/>
      <c r="JOX49" s="164"/>
      <c r="JOY49" s="161"/>
      <c r="JOZ49" s="164"/>
      <c r="JPA49" s="161"/>
      <c r="JPB49" s="164"/>
      <c r="JPC49" s="161"/>
      <c r="JPD49" s="164"/>
      <c r="JPE49" s="161"/>
      <c r="JPF49" s="164"/>
      <c r="JPG49" s="161"/>
      <c r="JPH49" s="164"/>
      <c r="JPI49" s="161"/>
      <c r="JPJ49" s="164"/>
      <c r="JPK49" s="161"/>
      <c r="JPL49" s="164"/>
      <c r="JPM49" s="161"/>
      <c r="JPN49" s="164"/>
      <c r="JPO49" s="161"/>
      <c r="JPP49" s="164"/>
      <c r="JPQ49" s="161"/>
      <c r="JPR49" s="164"/>
      <c r="JPS49" s="161"/>
      <c r="JPT49" s="164"/>
      <c r="JPU49" s="161"/>
      <c r="JPV49" s="164"/>
      <c r="JPW49" s="161"/>
      <c r="JPX49" s="164"/>
      <c r="JPY49" s="161"/>
      <c r="JPZ49" s="164"/>
      <c r="JQA49" s="161"/>
      <c r="JQB49" s="164"/>
      <c r="JQC49" s="161"/>
      <c r="JQD49" s="164"/>
      <c r="JQE49" s="161"/>
      <c r="JQF49" s="164"/>
      <c r="JQG49" s="161"/>
      <c r="JQH49" s="164"/>
      <c r="JQI49" s="161"/>
      <c r="JQJ49" s="164"/>
      <c r="JQK49" s="161"/>
      <c r="JQL49" s="164"/>
      <c r="JQM49" s="161"/>
      <c r="JQN49" s="164"/>
      <c r="JQO49" s="161"/>
      <c r="JQP49" s="164"/>
      <c r="JQQ49" s="161"/>
      <c r="JQR49" s="164"/>
      <c r="JQS49" s="161"/>
      <c r="JQT49" s="164"/>
      <c r="JQU49" s="161"/>
      <c r="JQV49" s="164"/>
      <c r="JQW49" s="161"/>
      <c r="JQX49" s="164"/>
      <c r="JQY49" s="161"/>
      <c r="JQZ49" s="164"/>
      <c r="JRA49" s="161"/>
      <c r="JRB49" s="164"/>
      <c r="JRC49" s="161"/>
      <c r="JRD49" s="164"/>
      <c r="JRE49" s="161"/>
      <c r="JRF49" s="164"/>
      <c r="JRG49" s="161"/>
      <c r="JRH49" s="164"/>
      <c r="JRI49" s="161"/>
      <c r="JRJ49" s="164"/>
      <c r="JRK49" s="161"/>
      <c r="JRL49" s="164"/>
      <c r="JRM49" s="161"/>
      <c r="JRN49" s="164"/>
      <c r="JRO49" s="161"/>
      <c r="JRP49" s="164"/>
      <c r="JRQ49" s="161"/>
      <c r="JRR49" s="164"/>
      <c r="JRS49" s="161"/>
      <c r="JRT49" s="164"/>
      <c r="JRU49" s="161"/>
      <c r="JRV49" s="164"/>
      <c r="JRW49" s="161"/>
      <c r="JRX49" s="164"/>
      <c r="JRY49" s="161"/>
      <c r="JRZ49" s="164"/>
      <c r="JSA49" s="161"/>
      <c r="JSB49" s="164"/>
      <c r="JSC49" s="161"/>
      <c r="JSD49" s="164"/>
      <c r="JSE49" s="161"/>
      <c r="JSF49" s="164"/>
      <c r="JSG49" s="161"/>
      <c r="JSH49" s="164"/>
      <c r="JSI49" s="161"/>
      <c r="JSJ49" s="164"/>
      <c r="JSK49" s="161"/>
      <c r="JSL49" s="164"/>
      <c r="JSM49" s="161"/>
      <c r="JSN49" s="164"/>
      <c r="JSO49" s="161"/>
      <c r="JSP49" s="164"/>
      <c r="JSQ49" s="161"/>
      <c r="JSR49" s="164"/>
      <c r="JSS49" s="161"/>
      <c r="JST49" s="164"/>
      <c r="JSU49" s="161"/>
      <c r="JSV49" s="164"/>
      <c r="JSW49" s="161"/>
      <c r="JSX49" s="164"/>
      <c r="JSY49" s="161"/>
      <c r="JSZ49" s="164"/>
      <c r="JTA49" s="161"/>
      <c r="JTB49" s="164"/>
      <c r="JTC49" s="161"/>
      <c r="JTD49" s="164"/>
      <c r="JTE49" s="161"/>
      <c r="JTF49" s="164"/>
      <c r="JTG49" s="161"/>
      <c r="JTH49" s="164"/>
      <c r="JTI49" s="161"/>
      <c r="JTJ49" s="164"/>
      <c r="JTK49" s="161"/>
      <c r="JTL49" s="164"/>
      <c r="JTM49" s="161"/>
      <c r="JTN49" s="164"/>
      <c r="JTO49" s="161"/>
      <c r="JTP49" s="164"/>
      <c r="JTQ49" s="161"/>
      <c r="JTR49" s="164"/>
      <c r="JTS49" s="161"/>
      <c r="JTT49" s="164"/>
      <c r="JTU49" s="161"/>
      <c r="JTV49" s="164"/>
      <c r="JTW49" s="161"/>
      <c r="JTX49" s="164"/>
      <c r="JTY49" s="161"/>
      <c r="JTZ49" s="164"/>
      <c r="JUA49" s="161"/>
      <c r="JUB49" s="164"/>
      <c r="JUC49" s="161"/>
      <c r="JUD49" s="164"/>
      <c r="JUE49" s="161"/>
      <c r="JUF49" s="164"/>
      <c r="JUG49" s="161"/>
      <c r="JUH49" s="164"/>
      <c r="JUI49" s="161"/>
      <c r="JUJ49" s="164"/>
      <c r="JUK49" s="161"/>
      <c r="JUL49" s="164"/>
      <c r="JUM49" s="161"/>
      <c r="JUN49" s="164"/>
      <c r="JUO49" s="161"/>
      <c r="JUP49" s="164"/>
      <c r="JUQ49" s="161"/>
      <c r="JUR49" s="164"/>
      <c r="JUS49" s="161"/>
      <c r="JUT49" s="164"/>
      <c r="JUU49" s="161"/>
      <c r="JUV49" s="164"/>
      <c r="JUW49" s="161"/>
      <c r="JUX49" s="164"/>
      <c r="JUY49" s="161"/>
      <c r="JUZ49" s="164"/>
      <c r="JVA49" s="161"/>
      <c r="JVB49" s="164"/>
      <c r="JVC49" s="161"/>
      <c r="JVD49" s="164"/>
      <c r="JVE49" s="161"/>
      <c r="JVF49" s="164"/>
      <c r="JVG49" s="161"/>
      <c r="JVH49" s="164"/>
      <c r="JVI49" s="161"/>
      <c r="JVJ49" s="164"/>
      <c r="JVK49" s="161"/>
      <c r="JVL49" s="164"/>
      <c r="JVM49" s="161"/>
      <c r="JVN49" s="164"/>
      <c r="JVO49" s="161"/>
      <c r="JVP49" s="164"/>
      <c r="JVQ49" s="161"/>
      <c r="JVR49" s="164"/>
      <c r="JVS49" s="161"/>
      <c r="JVT49" s="164"/>
      <c r="JVU49" s="161"/>
      <c r="JVV49" s="164"/>
      <c r="JVW49" s="161"/>
      <c r="JVX49" s="164"/>
      <c r="JVY49" s="161"/>
      <c r="JVZ49" s="164"/>
      <c r="JWA49" s="161"/>
      <c r="JWB49" s="164"/>
      <c r="JWC49" s="161"/>
      <c r="JWD49" s="164"/>
      <c r="JWE49" s="161"/>
      <c r="JWF49" s="164"/>
      <c r="JWG49" s="161"/>
      <c r="JWH49" s="164"/>
      <c r="JWI49" s="161"/>
      <c r="JWJ49" s="164"/>
      <c r="JWK49" s="161"/>
      <c r="JWL49" s="164"/>
      <c r="JWM49" s="161"/>
      <c r="JWN49" s="164"/>
      <c r="JWO49" s="161"/>
      <c r="JWP49" s="164"/>
      <c r="JWQ49" s="161"/>
      <c r="JWR49" s="164"/>
      <c r="JWS49" s="161"/>
      <c r="JWT49" s="164"/>
      <c r="JWU49" s="161"/>
      <c r="JWV49" s="164"/>
      <c r="JWW49" s="161"/>
      <c r="JWX49" s="164"/>
      <c r="JWY49" s="161"/>
      <c r="JWZ49" s="164"/>
      <c r="JXA49" s="161"/>
      <c r="JXB49" s="164"/>
      <c r="JXC49" s="161"/>
      <c r="JXD49" s="164"/>
      <c r="JXE49" s="161"/>
      <c r="JXF49" s="164"/>
      <c r="JXG49" s="161"/>
      <c r="JXH49" s="164"/>
      <c r="JXI49" s="161"/>
      <c r="JXJ49" s="164"/>
      <c r="JXK49" s="161"/>
      <c r="JXL49" s="164"/>
      <c r="JXM49" s="161"/>
      <c r="JXN49" s="164"/>
      <c r="JXO49" s="161"/>
      <c r="JXP49" s="164"/>
      <c r="JXQ49" s="161"/>
      <c r="JXR49" s="164"/>
      <c r="JXS49" s="161"/>
      <c r="JXT49" s="164"/>
      <c r="JXU49" s="161"/>
      <c r="JXV49" s="164"/>
      <c r="JXW49" s="161"/>
      <c r="JXX49" s="164"/>
      <c r="JXY49" s="161"/>
      <c r="JXZ49" s="164"/>
      <c r="JYA49" s="161"/>
      <c r="JYB49" s="164"/>
      <c r="JYC49" s="161"/>
      <c r="JYD49" s="164"/>
      <c r="JYE49" s="161"/>
      <c r="JYF49" s="164"/>
      <c r="JYG49" s="161"/>
      <c r="JYH49" s="164"/>
      <c r="JYI49" s="161"/>
      <c r="JYJ49" s="164"/>
      <c r="JYK49" s="161"/>
      <c r="JYL49" s="164"/>
      <c r="JYM49" s="161"/>
      <c r="JYN49" s="164"/>
      <c r="JYO49" s="161"/>
      <c r="JYP49" s="164"/>
      <c r="JYQ49" s="161"/>
      <c r="JYR49" s="164"/>
      <c r="JYS49" s="161"/>
      <c r="JYT49" s="164"/>
      <c r="JYU49" s="161"/>
      <c r="JYV49" s="164"/>
      <c r="JYW49" s="161"/>
      <c r="JYX49" s="164"/>
      <c r="JYY49" s="161"/>
      <c r="JYZ49" s="164"/>
      <c r="JZA49" s="161"/>
      <c r="JZB49" s="164"/>
      <c r="JZC49" s="161"/>
      <c r="JZD49" s="164"/>
      <c r="JZE49" s="161"/>
      <c r="JZF49" s="164"/>
      <c r="JZG49" s="161"/>
      <c r="JZH49" s="164"/>
      <c r="JZI49" s="161"/>
      <c r="JZJ49" s="164"/>
      <c r="JZK49" s="161"/>
      <c r="JZL49" s="164"/>
      <c r="JZM49" s="161"/>
      <c r="JZN49" s="164"/>
      <c r="JZO49" s="161"/>
      <c r="JZP49" s="164"/>
      <c r="JZQ49" s="161"/>
      <c r="JZR49" s="164"/>
      <c r="JZS49" s="161"/>
      <c r="JZT49" s="164"/>
      <c r="JZU49" s="161"/>
      <c r="JZV49" s="164"/>
      <c r="JZW49" s="161"/>
      <c r="JZX49" s="164"/>
      <c r="JZY49" s="161"/>
      <c r="JZZ49" s="164"/>
      <c r="KAA49" s="161"/>
      <c r="KAB49" s="164"/>
      <c r="KAC49" s="161"/>
      <c r="KAD49" s="164"/>
      <c r="KAE49" s="161"/>
      <c r="KAF49" s="164"/>
      <c r="KAG49" s="161"/>
      <c r="KAH49" s="164"/>
      <c r="KAI49" s="161"/>
      <c r="KAJ49" s="164"/>
      <c r="KAK49" s="161"/>
      <c r="KAL49" s="164"/>
      <c r="KAM49" s="161"/>
      <c r="KAN49" s="164"/>
      <c r="KAO49" s="161"/>
      <c r="KAP49" s="164"/>
      <c r="KAQ49" s="161"/>
      <c r="KAR49" s="164"/>
      <c r="KAS49" s="161"/>
      <c r="KAT49" s="164"/>
      <c r="KAU49" s="161"/>
      <c r="KAV49" s="164"/>
      <c r="KAW49" s="161"/>
      <c r="KAX49" s="164"/>
      <c r="KAY49" s="161"/>
      <c r="KAZ49" s="164"/>
      <c r="KBA49" s="161"/>
      <c r="KBB49" s="164"/>
      <c r="KBC49" s="161"/>
      <c r="KBD49" s="164"/>
      <c r="KBE49" s="161"/>
      <c r="KBF49" s="164"/>
      <c r="KBG49" s="161"/>
      <c r="KBH49" s="164"/>
      <c r="KBI49" s="161"/>
      <c r="KBJ49" s="164"/>
      <c r="KBK49" s="161"/>
      <c r="KBL49" s="164"/>
      <c r="KBM49" s="161"/>
      <c r="KBN49" s="164"/>
      <c r="KBO49" s="161"/>
      <c r="KBP49" s="164"/>
      <c r="KBQ49" s="161"/>
      <c r="KBR49" s="164"/>
      <c r="KBS49" s="161"/>
      <c r="KBT49" s="164"/>
      <c r="KBU49" s="161"/>
      <c r="KBV49" s="164"/>
      <c r="KBW49" s="161"/>
      <c r="KBX49" s="164"/>
      <c r="KBY49" s="161"/>
      <c r="KBZ49" s="164"/>
      <c r="KCA49" s="161"/>
      <c r="KCB49" s="164"/>
      <c r="KCC49" s="161"/>
      <c r="KCD49" s="164"/>
      <c r="KCE49" s="161"/>
      <c r="KCF49" s="164"/>
      <c r="KCG49" s="161"/>
      <c r="KCH49" s="164"/>
      <c r="KCI49" s="161"/>
      <c r="KCJ49" s="164"/>
      <c r="KCK49" s="161"/>
      <c r="KCL49" s="164"/>
      <c r="KCM49" s="161"/>
      <c r="KCN49" s="164"/>
      <c r="KCO49" s="161"/>
      <c r="KCP49" s="164"/>
      <c r="KCQ49" s="161"/>
      <c r="KCR49" s="164"/>
      <c r="KCS49" s="161"/>
      <c r="KCT49" s="164"/>
      <c r="KCU49" s="161"/>
      <c r="KCV49" s="164"/>
      <c r="KCW49" s="161"/>
      <c r="KCX49" s="164"/>
      <c r="KCY49" s="161"/>
      <c r="KCZ49" s="164"/>
      <c r="KDA49" s="161"/>
      <c r="KDB49" s="164"/>
      <c r="KDC49" s="161"/>
      <c r="KDD49" s="164"/>
      <c r="KDE49" s="161"/>
      <c r="KDF49" s="164"/>
      <c r="KDG49" s="161"/>
      <c r="KDH49" s="164"/>
      <c r="KDI49" s="161"/>
      <c r="KDJ49" s="164"/>
      <c r="KDK49" s="161"/>
      <c r="KDL49" s="164"/>
      <c r="KDM49" s="161"/>
      <c r="KDN49" s="164"/>
      <c r="KDO49" s="161"/>
      <c r="KDP49" s="164"/>
      <c r="KDQ49" s="161"/>
      <c r="KDR49" s="164"/>
      <c r="KDS49" s="161"/>
      <c r="KDT49" s="164"/>
      <c r="KDU49" s="161"/>
      <c r="KDV49" s="164"/>
      <c r="KDW49" s="161"/>
      <c r="KDX49" s="164"/>
      <c r="KDY49" s="161"/>
      <c r="KDZ49" s="164"/>
      <c r="KEA49" s="161"/>
      <c r="KEB49" s="164"/>
      <c r="KEC49" s="161"/>
      <c r="KED49" s="164"/>
      <c r="KEE49" s="161"/>
      <c r="KEF49" s="164"/>
      <c r="KEG49" s="161"/>
      <c r="KEH49" s="164"/>
      <c r="KEI49" s="161"/>
      <c r="KEJ49" s="164"/>
      <c r="KEK49" s="161"/>
      <c r="KEL49" s="164"/>
      <c r="KEM49" s="161"/>
      <c r="KEN49" s="164"/>
      <c r="KEO49" s="161"/>
      <c r="KEP49" s="164"/>
      <c r="KEQ49" s="161"/>
      <c r="KER49" s="164"/>
      <c r="KES49" s="161"/>
      <c r="KET49" s="164"/>
      <c r="KEU49" s="161"/>
      <c r="KEV49" s="164"/>
      <c r="KEW49" s="161"/>
      <c r="KEX49" s="164"/>
      <c r="KEY49" s="161"/>
      <c r="KEZ49" s="164"/>
      <c r="KFA49" s="161"/>
      <c r="KFB49" s="164"/>
      <c r="KFC49" s="161"/>
      <c r="KFD49" s="164"/>
      <c r="KFE49" s="161"/>
      <c r="KFF49" s="164"/>
      <c r="KFG49" s="161"/>
      <c r="KFH49" s="164"/>
      <c r="KFI49" s="161"/>
      <c r="KFJ49" s="164"/>
      <c r="KFK49" s="161"/>
      <c r="KFL49" s="164"/>
      <c r="KFM49" s="161"/>
      <c r="KFN49" s="164"/>
      <c r="KFO49" s="161"/>
      <c r="KFP49" s="164"/>
      <c r="KFQ49" s="161"/>
      <c r="KFR49" s="164"/>
      <c r="KFS49" s="161"/>
      <c r="KFT49" s="164"/>
      <c r="KFU49" s="161"/>
      <c r="KFV49" s="164"/>
      <c r="KFW49" s="161"/>
      <c r="KFX49" s="164"/>
      <c r="KFY49" s="161"/>
      <c r="KFZ49" s="164"/>
      <c r="KGA49" s="161"/>
      <c r="KGB49" s="164"/>
      <c r="KGC49" s="161"/>
      <c r="KGD49" s="164"/>
      <c r="KGE49" s="161"/>
      <c r="KGF49" s="164"/>
      <c r="KGG49" s="161"/>
      <c r="KGH49" s="164"/>
      <c r="KGI49" s="161"/>
      <c r="KGJ49" s="164"/>
      <c r="KGK49" s="161"/>
      <c r="KGL49" s="164"/>
      <c r="KGM49" s="161"/>
      <c r="KGN49" s="164"/>
      <c r="KGO49" s="161"/>
      <c r="KGP49" s="164"/>
      <c r="KGQ49" s="161"/>
      <c r="KGR49" s="164"/>
      <c r="KGS49" s="161"/>
      <c r="KGT49" s="164"/>
      <c r="KGU49" s="161"/>
      <c r="KGV49" s="164"/>
      <c r="KGW49" s="161"/>
      <c r="KGX49" s="164"/>
      <c r="KGY49" s="161"/>
      <c r="KGZ49" s="164"/>
      <c r="KHA49" s="161"/>
      <c r="KHB49" s="164"/>
      <c r="KHC49" s="161"/>
      <c r="KHD49" s="164"/>
      <c r="KHE49" s="161"/>
      <c r="KHF49" s="164"/>
      <c r="KHG49" s="161"/>
      <c r="KHH49" s="164"/>
      <c r="KHI49" s="161"/>
      <c r="KHJ49" s="164"/>
      <c r="KHK49" s="161"/>
      <c r="KHL49" s="164"/>
      <c r="KHM49" s="161"/>
      <c r="KHN49" s="164"/>
      <c r="KHO49" s="161"/>
      <c r="KHP49" s="164"/>
      <c r="KHQ49" s="161"/>
      <c r="KHR49" s="164"/>
      <c r="KHS49" s="161"/>
      <c r="KHT49" s="164"/>
      <c r="KHU49" s="161"/>
      <c r="KHV49" s="164"/>
      <c r="KHW49" s="161"/>
      <c r="KHX49" s="164"/>
      <c r="KHY49" s="161"/>
      <c r="KHZ49" s="164"/>
      <c r="KIA49" s="161"/>
      <c r="KIB49" s="164"/>
      <c r="KIC49" s="161"/>
      <c r="KID49" s="164"/>
      <c r="KIE49" s="161"/>
      <c r="KIF49" s="164"/>
      <c r="KIG49" s="161"/>
      <c r="KIH49" s="164"/>
      <c r="KII49" s="161"/>
      <c r="KIJ49" s="164"/>
      <c r="KIK49" s="161"/>
      <c r="KIL49" s="164"/>
      <c r="KIM49" s="161"/>
      <c r="KIN49" s="164"/>
      <c r="KIO49" s="161"/>
      <c r="KIP49" s="164"/>
      <c r="KIQ49" s="161"/>
      <c r="KIR49" s="164"/>
      <c r="KIS49" s="161"/>
      <c r="KIT49" s="164"/>
      <c r="KIU49" s="161"/>
      <c r="KIV49" s="164"/>
      <c r="KIW49" s="161"/>
      <c r="KIX49" s="164"/>
      <c r="KIY49" s="161"/>
      <c r="KIZ49" s="164"/>
      <c r="KJA49" s="161"/>
      <c r="KJB49" s="164"/>
      <c r="KJC49" s="161"/>
      <c r="KJD49" s="164"/>
      <c r="KJE49" s="161"/>
      <c r="KJF49" s="164"/>
      <c r="KJG49" s="161"/>
      <c r="KJH49" s="164"/>
      <c r="KJI49" s="161"/>
      <c r="KJJ49" s="164"/>
      <c r="KJK49" s="161"/>
      <c r="KJL49" s="164"/>
      <c r="KJM49" s="161"/>
      <c r="KJN49" s="164"/>
      <c r="KJO49" s="161"/>
      <c r="KJP49" s="164"/>
      <c r="KJQ49" s="161"/>
      <c r="KJR49" s="164"/>
      <c r="KJS49" s="161"/>
      <c r="KJT49" s="164"/>
      <c r="KJU49" s="161"/>
      <c r="KJV49" s="164"/>
      <c r="KJW49" s="161"/>
      <c r="KJX49" s="164"/>
      <c r="KJY49" s="161"/>
      <c r="KJZ49" s="164"/>
      <c r="KKA49" s="161"/>
      <c r="KKB49" s="164"/>
      <c r="KKC49" s="161"/>
      <c r="KKD49" s="164"/>
      <c r="KKE49" s="161"/>
      <c r="KKF49" s="164"/>
      <c r="KKG49" s="161"/>
      <c r="KKH49" s="164"/>
      <c r="KKI49" s="161"/>
      <c r="KKJ49" s="164"/>
      <c r="KKK49" s="161"/>
      <c r="KKL49" s="164"/>
      <c r="KKM49" s="161"/>
      <c r="KKN49" s="164"/>
      <c r="KKO49" s="161"/>
      <c r="KKP49" s="164"/>
      <c r="KKQ49" s="161"/>
      <c r="KKR49" s="164"/>
      <c r="KKS49" s="161"/>
      <c r="KKT49" s="164"/>
      <c r="KKU49" s="161"/>
      <c r="KKV49" s="164"/>
      <c r="KKW49" s="161"/>
      <c r="KKX49" s="164"/>
      <c r="KKY49" s="161"/>
      <c r="KKZ49" s="164"/>
      <c r="KLA49" s="161"/>
      <c r="KLB49" s="164"/>
      <c r="KLC49" s="161"/>
      <c r="KLD49" s="164"/>
      <c r="KLE49" s="161"/>
      <c r="KLF49" s="164"/>
      <c r="KLG49" s="161"/>
      <c r="KLH49" s="164"/>
      <c r="KLI49" s="161"/>
      <c r="KLJ49" s="164"/>
      <c r="KLK49" s="161"/>
      <c r="KLL49" s="164"/>
      <c r="KLM49" s="161"/>
      <c r="KLN49" s="164"/>
      <c r="KLO49" s="161"/>
      <c r="KLP49" s="164"/>
      <c r="KLQ49" s="161"/>
      <c r="KLR49" s="164"/>
      <c r="KLS49" s="161"/>
      <c r="KLT49" s="164"/>
      <c r="KLU49" s="161"/>
      <c r="KLV49" s="164"/>
      <c r="KLW49" s="161"/>
      <c r="KLX49" s="164"/>
      <c r="KLY49" s="161"/>
      <c r="KLZ49" s="164"/>
      <c r="KMA49" s="161"/>
      <c r="KMB49" s="164"/>
      <c r="KMC49" s="161"/>
      <c r="KMD49" s="164"/>
      <c r="KME49" s="161"/>
      <c r="KMF49" s="164"/>
      <c r="KMG49" s="161"/>
      <c r="KMH49" s="164"/>
      <c r="KMI49" s="161"/>
      <c r="KMJ49" s="164"/>
      <c r="KMK49" s="161"/>
      <c r="KML49" s="164"/>
      <c r="KMM49" s="161"/>
      <c r="KMN49" s="164"/>
      <c r="KMO49" s="161"/>
      <c r="KMP49" s="164"/>
      <c r="KMQ49" s="161"/>
      <c r="KMR49" s="164"/>
      <c r="KMS49" s="161"/>
      <c r="KMT49" s="164"/>
      <c r="KMU49" s="161"/>
      <c r="KMV49" s="164"/>
      <c r="KMW49" s="161"/>
      <c r="KMX49" s="164"/>
      <c r="KMY49" s="161"/>
      <c r="KMZ49" s="164"/>
      <c r="KNA49" s="161"/>
      <c r="KNB49" s="164"/>
      <c r="KNC49" s="161"/>
      <c r="KND49" s="164"/>
      <c r="KNE49" s="161"/>
      <c r="KNF49" s="164"/>
      <c r="KNG49" s="161"/>
      <c r="KNH49" s="164"/>
      <c r="KNI49" s="161"/>
      <c r="KNJ49" s="164"/>
      <c r="KNK49" s="161"/>
      <c r="KNL49" s="164"/>
      <c r="KNM49" s="161"/>
      <c r="KNN49" s="164"/>
      <c r="KNO49" s="161"/>
      <c r="KNP49" s="164"/>
      <c r="KNQ49" s="161"/>
      <c r="KNR49" s="164"/>
      <c r="KNS49" s="161"/>
      <c r="KNT49" s="164"/>
      <c r="KNU49" s="161"/>
      <c r="KNV49" s="164"/>
      <c r="KNW49" s="161"/>
      <c r="KNX49" s="164"/>
      <c r="KNY49" s="161"/>
      <c r="KNZ49" s="164"/>
      <c r="KOA49" s="161"/>
      <c r="KOB49" s="164"/>
      <c r="KOC49" s="161"/>
      <c r="KOD49" s="164"/>
      <c r="KOE49" s="161"/>
      <c r="KOF49" s="164"/>
      <c r="KOG49" s="161"/>
      <c r="KOH49" s="164"/>
      <c r="KOI49" s="161"/>
      <c r="KOJ49" s="164"/>
      <c r="KOK49" s="161"/>
      <c r="KOL49" s="164"/>
      <c r="KOM49" s="161"/>
      <c r="KON49" s="164"/>
      <c r="KOO49" s="161"/>
      <c r="KOP49" s="164"/>
      <c r="KOQ49" s="161"/>
      <c r="KOR49" s="164"/>
      <c r="KOS49" s="161"/>
      <c r="KOT49" s="164"/>
      <c r="KOU49" s="161"/>
      <c r="KOV49" s="164"/>
      <c r="KOW49" s="161"/>
      <c r="KOX49" s="164"/>
      <c r="KOY49" s="161"/>
      <c r="KOZ49" s="164"/>
      <c r="KPA49" s="161"/>
      <c r="KPB49" s="164"/>
      <c r="KPC49" s="161"/>
      <c r="KPD49" s="164"/>
      <c r="KPE49" s="161"/>
      <c r="KPF49" s="164"/>
      <c r="KPG49" s="161"/>
      <c r="KPH49" s="164"/>
      <c r="KPI49" s="161"/>
      <c r="KPJ49" s="164"/>
      <c r="KPK49" s="161"/>
      <c r="KPL49" s="164"/>
      <c r="KPM49" s="161"/>
      <c r="KPN49" s="164"/>
      <c r="KPO49" s="161"/>
      <c r="KPP49" s="164"/>
      <c r="KPQ49" s="161"/>
      <c r="KPR49" s="164"/>
      <c r="KPS49" s="161"/>
      <c r="KPT49" s="164"/>
      <c r="KPU49" s="161"/>
      <c r="KPV49" s="164"/>
      <c r="KPW49" s="161"/>
      <c r="KPX49" s="164"/>
      <c r="KPY49" s="161"/>
      <c r="KPZ49" s="164"/>
      <c r="KQA49" s="161"/>
      <c r="KQB49" s="164"/>
      <c r="KQC49" s="161"/>
      <c r="KQD49" s="164"/>
      <c r="KQE49" s="161"/>
      <c r="KQF49" s="164"/>
      <c r="KQG49" s="161"/>
      <c r="KQH49" s="164"/>
      <c r="KQI49" s="161"/>
      <c r="KQJ49" s="164"/>
      <c r="KQK49" s="161"/>
      <c r="KQL49" s="164"/>
      <c r="KQM49" s="161"/>
      <c r="KQN49" s="164"/>
      <c r="KQO49" s="161"/>
      <c r="KQP49" s="164"/>
      <c r="KQQ49" s="161"/>
      <c r="KQR49" s="164"/>
      <c r="KQS49" s="161"/>
      <c r="KQT49" s="164"/>
      <c r="KQU49" s="161"/>
      <c r="KQV49" s="164"/>
      <c r="KQW49" s="161"/>
      <c r="KQX49" s="164"/>
      <c r="KQY49" s="161"/>
      <c r="KQZ49" s="164"/>
      <c r="KRA49" s="161"/>
      <c r="KRB49" s="164"/>
      <c r="KRC49" s="161"/>
      <c r="KRD49" s="164"/>
      <c r="KRE49" s="161"/>
      <c r="KRF49" s="164"/>
      <c r="KRG49" s="161"/>
      <c r="KRH49" s="164"/>
      <c r="KRI49" s="161"/>
      <c r="KRJ49" s="164"/>
      <c r="KRK49" s="161"/>
      <c r="KRL49" s="164"/>
      <c r="KRM49" s="161"/>
      <c r="KRN49" s="164"/>
      <c r="KRO49" s="161"/>
      <c r="KRP49" s="164"/>
      <c r="KRQ49" s="161"/>
      <c r="KRR49" s="164"/>
      <c r="KRS49" s="161"/>
      <c r="KRT49" s="164"/>
      <c r="KRU49" s="161"/>
      <c r="KRV49" s="164"/>
      <c r="KRW49" s="161"/>
      <c r="KRX49" s="164"/>
      <c r="KRY49" s="161"/>
      <c r="KRZ49" s="164"/>
      <c r="KSA49" s="161"/>
      <c r="KSB49" s="164"/>
      <c r="KSC49" s="161"/>
      <c r="KSD49" s="164"/>
      <c r="KSE49" s="161"/>
      <c r="KSF49" s="164"/>
      <c r="KSG49" s="161"/>
      <c r="KSH49" s="164"/>
      <c r="KSI49" s="161"/>
      <c r="KSJ49" s="164"/>
      <c r="KSK49" s="161"/>
      <c r="KSL49" s="164"/>
      <c r="KSM49" s="161"/>
      <c r="KSN49" s="164"/>
      <c r="KSO49" s="161"/>
      <c r="KSP49" s="164"/>
      <c r="KSQ49" s="161"/>
      <c r="KSR49" s="164"/>
      <c r="KSS49" s="161"/>
      <c r="KST49" s="164"/>
      <c r="KSU49" s="161"/>
      <c r="KSV49" s="164"/>
      <c r="KSW49" s="161"/>
      <c r="KSX49" s="164"/>
      <c r="KSY49" s="161"/>
      <c r="KSZ49" s="164"/>
      <c r="KTA49" s="161"/>
      <c r="KTB49" s="164"/>
      <c r="KTC49" s="161"/>
      <c r="KTD49" s="164"/>
      <c r="KTE49" s="161"/>
      <c r="KTF49" s="164"/>
      <c r="KTG49" s="161"/>
      <c r="KTH49" s="164"/>
      <c r="KTI49" s="161"/>
      <c r="KTJ49" s="164"/>
      <c r="KTK49" s="161"/>
      <c r="KTL49" s="164"/>
      <c r="KTM49" s="161"/>
      <c r="KTN49" s="164"/>
      <c r="KTO49" s="161"/>
      <c r="KTP49" s="164"/>
      <c r="KTQ49" s="161"/>
      <c r="KTR49" s="164"/>
      <c r="KTS49" s="161"/>
      <c r="KTT49" s="164"/>
      <c r="KTU49" s="161"/>
      <c r="KTV49" s="164"/>
      <c r="KTW49" s="161"/>
      <c r="KTX49" s="164"/>
      <c r="KTY49" s="161"/>
      <c r="KTZ49" s="164"/>
      <c r="KUA49" s="161"/>
      <c r="KUB49" s="164"/>
      <c r="KUC49" s="161"/>
      <c r="KUD49" s="164"/>
      <c r="KUE49" s="161"/>
      <c r="KUF49" s="164"/>
      <c r="KUG49" s="161"/>
      <c r="KUH49" s="164"/>
      <c r="KUI49" s="161"/>
      <c r="KUJ49" s="164"/>
      <c r="KUK49" s="161"/>
      <c r="KUL49" s="164"/>
      <c r="KUM49" s="161"/>
      <c r="KUN49" s="164"/>
      <c r="KUO49" s="161"/>
      <c r="KUP49" s="164"/>
      <c r="KUQ49" s="161"/>
      <c r="KUR49" s="164"/>
      <c r="KUS49" s="161"/>
      <c r="KUT49" s="164"/>
      <c r="KUU49" s="161"/>
      <c r="KUV49" s="164"/>
      <c r="KUW49" s="161"/>
      <c r="KUX49" s="164"/>
      <c r="KUY49" s="161"/>
      <c r="KUZ49" s="164"/>
      <c r="KVA49" s="161"/>
      <c r="KVB49" s="164"/>
      <c r="KVC49" s="161"/>
      <c r="KVD49" s="164"/>
      <c r="KVE49" s="161"/>
      <c r="KVF49" s="164"/>
      <c r="KVG49" s="161"/>
      <c r="KVH49" s="164"/>
      <c r="KVI49" s="161"/>
      <c r="KVJ49" s="164"/>
      <c r="KVK49" s="161"/>
      <c r="KVL49" s="164"/>
      <c r="KVM49" s="161"/>
      <c r="KVN49" s="164"/>
      <c r="KVO49" s="161"/>
      <c r="KVP49" s="164"/>
      <c r="KVQ49" s="161"/>
      <c r="KVR49" s="164"/>
      <c r="KVS49" s="161"/>
      <c r="KVT49" s="164"/>
      <c r="KVU49" s="161"/>
      <c r="KVV49" s="164"/>
      <c r="KVW49" s="161"/>
      <c r="KVX49" s="164"/>
      <c r="KVY49" s="161"/>
      <c r="KVZ49" s="164"/>
      <c r="KWA49" s="161"/>
      <c r="KWB49" s="164"/>
      <c r="KWC49" s="161"/>
      <c r="KWD49" s="164"/>
      <c r="KWE49" s="161"/>
      <c r="KWF49" s="164"/>
      <c r="KWG49" s="161"/>
      <c r="KWH49" s="164"/>
      <c r="KWI49" s="161"/>
      <c r="KWJ49" s="164"/>
      <c r="KWK49" s="161"/>
      <c r="KWL49" s="164"/>
      <c r="KWM49" s="161"/>
      <c r="KWN49" s="164"/>
      <c r="KWO49" s="161"/>
      <c r="KWP49" s="164"/>
      <c r="KWQ49" s="161"/>
      <c r="KWR49" s="164"/>
      <c r="KWS49" s="161"/>
      <c r="KWT49" s="164"/>
      <c r="KWU49" s="161"/>
      <c r="KWV49" s="164"/>
      <c r="KWW49" s="161"/>
      <c r="KWX49" s="164"/>
      <c r="KWY49" s="161"/>
      <c r="KWZ49" s="164"/>
      <c r="KXA49" s="161"/>
      <c r="KXB49" s="164"/>
      <c r="KXC49" s="161"/>
      <c r="KXD49" s="164"/>
      <c r="KXE49" s="161"/>
      <c r="KXF49" s="164"/>
      <c r="KXG49" s="161"/>
      <c r="KXH49" s="164"/>
      <c r="KXI49" s="161"/>
      <c r="KXJ49" s="164"/>
      <c r="KXK49" s="161"/>
      <c r="KXL49" s="164"/>
      <c r="KXM49" s="161"/>
      <c r="KXN49" s="164"/>
      <c r="KXO49" s="161"/>
      <c r="KXP49" s="164"/>
      <c r="KXQ49" s="161"/>
      <c r="KXR49" s="164"/>
      <c r="KXS49" s="161"/>
      <c r="KXT49" s="164"/>
      <c r="KXU49" s="161"/>
      <c r="KXV49" s="164"/>
      <c r="KXW49" s="161"/>
      <c r="KXX49" s="164"/>
      <c r="KXY49" s="161"/>
      <c r="KXZ49" s="164"/>
      <c r="KYA49" s="161"/>
      <c r="KYB49" s="164"/>
      <c r="KYC49" s="161"/>
      <c r="KYD49" s="164"/>
      <c r="KYE49" s="161"/>
      <c r="KYF49" s="164"/>
      <c r="KYG49" s="161"/>
      <c r="KYH49" s="164"/>
      <c r="KYI49" s="161"/>
      <c r="KYJ49" s="164"/>
      <c r="KYK49" s="161"/>
      <c r="KYL49" s="164"/>
      <c r="KYM49" s="161"/>
      <c r="KYN49" s="164"/>
      <c r="KYO49" s="161"/>
      <c r="KYP49" s="164"/>
      <c r="KYQ49" s="161"/>
      <c r="KYR49" s="164"/>
      <c r="KYS49" s="161"/>
      <c r="KYT49" s="164"/>
      <c r="KYU49" s="161"/>
      <c r="KYV49" s="164"/>
      <c r="KYW49" s="161"/>
      <c r="KYX49" s="164"/>
      <c r="KYY49" s="161"/>
      <c r="KYZ49" s="164"/>
      <c r="KZA49" s="161"/>
      <c r="KZB49" s="164"/>
      <c r="KZC49" s="161"/>
      <c r="KZD49" s="164"/>
      <c r="KZE49" s="161"/>
      <c r="KZF49" s="164"/>
      <c r="KZG49" s="161"/>
      <c r="KZH49" s="164"/>
      <c r="KZI49" s="161"/>
      <c r="KZJ49" s="164"/>
      <c r="KZK49" s="161"/>
      <c r="KZL49" s="164"/>
      <c r="KZM49" s="161"/>
      <c r="KZN49" s="164"/>
      <c r="KZO49" s="161"/>
      <c r="KZP49" s="164"/>
      <c r="KZQ49" s="161"/>
      <c r="KZR49" s="164"/>
      <c r="KZS49" s="161"/>
      <c r="KZT49" s="164"/>
      <c r="KZU49" s="161"/>
      <c r="KZV49" s="164"/>
      <c r="KZW49" s="161"/>
      <c r="KZX49" s="164"/>
      <c r="KZY49" s="161"/>
      <c r="KZZ49" s="164"/>
      <c r="LAA49" s="161"/>
      <c r="LAB49" s="164"/>
      <c r="LAC49" s="161"/>
      <c r="LAD49" s="164"/>
      <c r="LAE49" s="161"/>
      <c r="LAF49" s="164"/>
      <c r="LAG49" s="161"/>
      <c r="LAH49" s="164"/>
      <c r="LAI49" s="161"/>
      <c r="LAJ49" s="164"/>
      <c r="LAK49" s="161"/>
      <c r="LAL49" s="164"/>
      <c r="LAM49" s="161"/>
      <c r="LAN49" s="164"/>
      <c r="LAO49" s="161"/>
      <c r="LAP49" s="164"/>
      <c r="LAQ49" s="161"/>
      <c r="LAR49" s="164"/>
      <c r="LAS49" s="161"/>
      <c r="LAT49" s="164"/>
      <c r="LAU49" s="161"/>
      <c r="LAV49" s="164"/>
      <c r="LAW49" s="161"/>
      <c r="LAX49" s="164"/>
      <c r="LAY49" s="161"/>
      <c r="LAZ49" s="164"/>
      <c r="LBA49" s="161"/>
      <c r="LBB49" s="164"/>
      <c r="LBC49" s="161"/>
      <c r="LBD49" s="164"/>
      <c r="LBE49" s="161"/>
      <c r="LBF49" s="164"/>
      <c r="LBG49" s="161"/>
      <c r="LBH49" s="164"/>
      <c r="LBI49" s="161"/>
      <c r="LBJ49" s="164"/>
      <c r="LBK49" s="161"/>
      <c r="LBL49" s="164"/>
      <c r="LBM49" s="161"/>
      <c r="LBN49" s="164"/>
      <c r="LBO49" s="161"/>
      <c r="LBP49" s="164"/>
      <c r="LBQ49" s="161"/>
      <c r="LBR49" s="164"/>
      <c r="LBS49" s="161"/>
      <c r="LBT49" s="164"/>
      <c r="LBU49" s="161"/>
      <c r="LBV49" s="164"/>
      <c r="LBW49" s="161"/>
      <c r="LBX49" s="164"/>
      <c r="LBY49" s="161"/>
      <c r="LBZ49" s="164"/>
      <c r="LCA49" s="161"/>
      <c r="LCB49" s="164"/>
      <c r="LCC49" s="161"/>
      <c r="LCD49" s="164"/>
      <c r="LCE49" s="161"/>
      <c r="LCF49" s="164"/>
      <c r="LCG49" s="161"/>
      <c r="LCH49" s="164"/>
      <c r="LCI49" s="161"/>
      <c r="LCJ49" s="164"/>
      <c r="LCK49" s="161"/>
      <c r="LCL49" s="164"/>
      <c r="LCM49" s="161"/>
      <c r="LCN49" s="164"/>
      <c r="LCO49" s="161"/>
      <c r="LCP49" s="164"/>
      <c r="LCQ49" s="161"/>
      <c r="LCR49" s="164"/>
      <c r="LCS49" s="161"/>
      <c r="LCT49" s="164"/>
      <c r="LCU49" s="161"/>
      <c r="LCV49" s="164"/>
      <c r="LCW49" s="161"/>
      <c r="LCX49" s="164"/>
      <c r="LCY49" s="161"/>
      <c r="LCZ49" s="164"/>
      <c r="LDA49" s="161"/>
      <c r="LDB49" s="164"/>
      <c r="LDC49" s="161"/>
      <c r="LDD49" s="164"/>
      <c r="LDE49" s="161"/>
      <c r="LDF49" s="164"/>
      <c r="LDG49" s="161"/>
      <c r="LDH49" s="164"/>
      <c r="LDI49" s="161"/>
      <c r="LDJ49" s="164"/>
      <c r="LDK49" s="161"/>
      <c r="LDL49" s="164"/>
      <c r="LDM49" s="161"/>
      <c r="LDN49" s="164"/>
      <c r="LDO49" s="161"/>
      <c r="LDP49" s="164"/>
      <c r="LDQ49" s="161"/>
      <c r="LDR49" s="164"/>
      <c r="LDS49" s="161"/>
      <c r="LDT49" s="164"/>
      <c r="LDU49" s="161"/>
      <c r="LDV49" s="164"/>
      <c r="LDW49" s="161"/>
      <c r="LDX49" s="164"/>
      <c r="LDY49" s="161"/>
      <c r="LDZ49" s="164"/>
      <c r="LEA49" s="161"/>
      <c r="LEB49" s="164"/>
      <c r="LEC49" s="161"/>
      <c r="LED49" s="164"/>
      <c r="LEE49" s="161"/>
      <c r="LEF49" s="164"/>
      <c r="LEG49" s="161"/>
      <c r="LEH49" s="164"/>
      <c r="LEI49" s="161"/>
      <c r="LEJ49" s="164"/>
      <c r="LEK49" s="161"/>
      <c r="LEL49" s="164"/>
      <c r="LEM49" s="161"/>
      <c r="LEN49" s="164"/>
      <c r="LEO49" s="161"/>
      <c r="LEP49" s="164"/>
      <c r="LEQ49" s="161"/>
      <c r="LER49" s="164"/>
      <c r="LES49" s="161"/>
      <c r="LET49" s="164"/>
      <c r="LEU49" s="161"/>
      <c r="LEV49" s="164"/>
      <c r="LEW49" s="161"/>
      <c r="LEX49" s="164"/>
      <c r="LEY49" s="161"/>
      <c r="LEZ49" s="164"/>
      <c r="LFA49" s="161"/>
      <c r="LFB49" s="164"/>
      <c r="LFC49" s="161"/>
      <c r="LFD49" s="164"/>
      <c r="LFE49" s="161"/>
      <c r="LFF49" s="164"/>
      <c r="LFG49" s="161"/>
      <c r="LFH49" s="164"/>
      <c r="LFI49" s="161"/>
      <c r="LFJ49" s="164"/>
      <c r="LFK49" s="161"/>
      <c r="LFL49" s="164"/>
      <c r="LFM49" s="161"/>
      <c r="LFN49" s="164"/>
      <c r="LFO49" s="161"/>
      <c r="LFP49" s="164"/>
      <c r="LFQ49" s="161"/>
      <c r="LFR49" s="164"/>
      <c r="LFS49" s="161"/>
      <c r="LFT49" s="164"/>
      <c r="LFU49" s="161"/>
      <c r="LFV49" s="164"/>
      <c r="LFW49" s="161"/>
      <c r="LFX49" s="164"/>
      <c r="LFY49" s="161"/>
      <c r="LFZ49" s="164"/>
      <c r="LGA49" s="161"/>
      <c r="LGB49" s="164"/>
      <c r="LGC49" s="161"/>
      <c r="LGD49" s="164"/>
      <c r="LGE49" s="161"/>
      <c r="LGF49" s="164"/>
      <c r="LGG49" s="161"/>
      <c r="LGH49" s="164"/>
      <c r="LGI49" s="161"/>
      <c r="LGJ49" s="164"/>
      <c r="LGK49" s="161"/>
      <c r="LGL49" s="164"/>
      <c r="LGM49" s="161"/>
      <c r="LGN49" s="164"/>
      <c r="LGO49" s="161"/>
      <c r="LGP49" s="164"/>
      <c r="LGQ49" s="161"/>
      <c r="LGR49" s="164"/>
      <c r="LGS49" s="161"/>
      <c r="LGT49" s="164"/>
      <c r="LGU49" s="161"/>
      <c r="LGV49" s="164"/>
      <c r="LGW49" s="161"/>
      <c r="LGX49" s="164"/>
      <c r="LGY49" s="161"/>
      <c r="LGZ49" s="164"/>
      <c r="LHA49" s="161"/>
      <c r="LHB49" s="164"/>
      <c r="LHC49" s="161"/>
      <c r="LHD49" s="164"/>
      <c r="LHE49" s="161"/>
      <c r="LHF49" s="164"/>
      <c r="LHG49" s="161"/>
      <c r="LHH49" s="164"/>
      <c r="LHI49" s="161"/>
      <c r="LHJ49" s="164"/>
      <c r="LHK49" s="161"/>
      <c r="LHL49" s="164"/>
      <c r="LHM49" s="161"/>
      <c r="LHN49" s="164"/>
      <c r="LHO49" s="161"/>
      <c r="LHP49" s="164"/>
      <c r="LHQ49" s="161"/>
      <c r="LHR49" s="164"/>
      <c r="LHS49" s="161"/>
      <c r="LHT49" s="164"/>
      <c r="LHU49" s="161"/>
      <c r="LHV49" s="164"/>
      <c r="LHW49" s="161"/>
      <c r="LHX49" s="164"/>
      <c r="LHY49" s="161"/>
      <c r="LHZ49" s="164"/>
      <c r="LIA49" s="161"/>
      <c r="LIB49" s="164"/>
      <c r="LIC49" s="161"/>
      <c r="LID49" s="164"/>
      <c r="LIE49" s="161"/>
      <c r="LIF49" s="164"/>
      <c r="LIG49" s="161"/>
      <c r="LIH49" s="164"/>
      <c r="LII49" s="161"/>
      <c r="LIJ49" s="164"/>
      <c r="LIK49" s="161"/>
      <c r="LIL49" s="164"/>
      <c r="LIM49" s="161"/>
      <c r="LIN49" s="164"/>
      <c r="LIO49" s="161"/>
      <c r="LIP49" s="164"/>
      <c r="LIQ49" s="161"/>
      <c r="LIR49" s="164"/>
      <c r="LIS49" s="161"/>
      <c r="LIT49" s="164"/>
      <c r="LIU49" s="161"/>
      <c r="LIV49" s="164"/>
      <c r="LIW49" s="161"/>
      <c r="LIX49" s="164"/>
      <c r="LIY49" s="161"/>
      <c r="LIZ49" s="164"/>
      <c r="LJA49" s="161"/>
      <c r="LJB49" s="164"/>
      <c r="LJC49" s="161"/>
      <c r="LJD49" s="164"/>
      <c r="LJE49" s="161"/>
      <c r="LJF49" s="164"/>
      <c r="LJG49" s="161"/>
      <c r="LJH49" s="164"/>
      <c r="LJI49" s="161"/>
      <c r="LJJ49" s="164"/>
      <c r="LJK49" s="161"/>
      <c r="LJL49" s="164"/>
      <c r="LJM49" s="161"/>
      <c r="LJN49" s="164"/>
      <c r="LJO49" s="161"/>
      <c r="LJP49" s="164"/>
      <c r="LJQ49" s="161"/>
      <c r="LJR49" s="164"/>
      <c r="LJS49" s="161"/>
      <c r="LJT49" s="164"/>
      <c r="LJU49" s="161"/>
      <c r="LJV49" s="164"/>
      <c r="LJW49" s="161"/>
      <c r="LJX49" s="164"/>
      <c r="LJY49" s="161"/>
      <c r="LJZ49" s="164"/>
      <c r="LKA49" s="161"/>
      <c r="LKB49" s="164"/>
      <c r="LKC49" s="161"/>
      <c r="LKD49" s="164"/>
      <c r="LKE49" s="161"/>
      <c r="LKF49" s="164"/>
      <c r="LKG49" s="161"/>
      <c r="LKH49" s="164"/>
      <c r="LKI49" s="161"/>
      <c r="LKJ49" s="164"/>
      <c r="LKK49" s="161"/>
      <c r="LKL49" s="164"/>
      <c r="LKM49" s="161"/>
      <c r="LKN49" s="164"/>
      <c r="LKO49" s="161"/>
      <c r="LKP49" s="164"/>
      <c r="LKQ49" s="161"/>
      <c r="LKR49" s="164"/>
      <c r="LKS49" s="161"/>
      <c r="LKT49" s="164"/>
      <c r="LKU49" s="161"/>
      <c r="LKV49" s="164"/>
      <c r="LKW49" s="161"/>
      <c r="LKX49" s="164"/>
      <c r="LKY49" s="161"/>
      <c r="LKZ49" s="164"/>
      <c r="LLA49" s="161"/>
      <c r="LLB49" s="164"/>
      <c r="LLC49" s="161"/>
      <c r="LLD49" s="164"/>
      <c r="LLE49" s="161"/>
      <c r="LLF49" s="164"/>
      <c r="LLG49" s="161"/>
      <c r="LLH49" s="164"/>
      <c r="LLI49" s="161"/>
      <c r="LLJ49" s="164"/>
      <c r="LLK49" s="161"/>
      <c r="LLL49" s="164"/>
      <c r="LLM49" s="161"/>
      <c r="LLN49" s="164"/>
      <c r="LLO49" s="161"/>
      <c r="LLP49" s="164"/>
      <c r="LLQ49" s="161"/>
      <c r="LLR49" s="164"/>
      <c r="LLS49" s="161"/>
      <c r="LLT49" s="164"/>
      <c r="LLU49" s="161"/>
      <c r="LLV49" s="164"/>
      <c r="LLW49" s="161"/>
      <c r="LLX49" s="164"/>
      <c r="LLY49" s="161"/>
      <c r="LLZ49" s="164"/>
      <c r="LMA49" s="161"/>
      <c r="LMB49" s="164"/>
      <c r="LMC49" s="161"/>
      <c r="LMD49" s="164"/>
      <c r="LME49" s="161"/>
      <c r="LMF49" s="164"/>
      <c r="LMG49" s="161"/>
      <c r="LMH49" s="164"/>
      <c r="LMI49" s="161"/>
      <c r="LMJ49" s="164"/>
      <c r="LMK49" s="161"/>
      <c r="LML49" s="164"/>
      <c r="LMM49" s="161"/>
      <c r="LMN49" s="164"/>
      <c r="LMO49" s="161"/>
      <c r="LMP49" s="164"/>
      <c r="LMQ49" s="161"/>
      <c r="LMR49" s="164"/>
      <c r="LMS49" s="161"/>
      <c r="LMT49" s="164"/>
      <c r="LMU49" s="161"/>
      <c r="LMV49" s="164"/>
      <c r="LMW49" s="161"/>
      <c r="LMX49" s="164"/>
      <c r="LMY49" s="161"/>
      <c r="LMZ49" s="164"/>
      <c r="LNA49" s="161"/>
      <c r="LNB49" s="164"/>
      <c r="LNC49" s="161"/>
      <c r="LND49" s="164"/>
      <c r="LNE49" s="161"/>
      <c r="LNF49" s="164"/>
      <c r="LNG49" s="161"/>
      <c r="LNH49" s="164"/>
      <c r="LNI49" s="161"/>
      <c r="LNJ49" s="164"/>
      <c r="LNK49" s="161"/>
      <c r="LNL49" s="164"/>
      <c r="LNM49" s="161"/>
      <c r="LNN49" s="164"/>
      <c r="LNO49" s="161"/>
      <c r="LNP49" s="164"/>
      <c r="LNQ49" s="161"/>
      <c r="LNR49" s="164"/>
      <c r="LNS49" s="161"/>
      <c r="LNT49" s="164"/>
      <c r="LNU49" s="161"/>
      <c r="LNV49" s="164"/>
      <c r="LNW49" s="161"/>
      <c r="LNX49" s="164"/>
      <c r="LNY49" s="161"/>
      <c r="LNZ49" s="164"/>
      <c r="LOA49" s="161"/>
      <c r="LOB49" s="164"/>
      <c r="LOC49" s="161"/>
      <c r="LOD49" s="164"/>
      <c r="LOE49" s="161"/>
      <c r="LOF49" s="164"/>
      <c r="LOG49" s="161"/>
      <c r="LOH49" s="164"/>
      <c r="LOI49" s="161"/>
      <c r="LOJ49" s="164"/>
      <c r="LOK49" s="161"/>
      <c r="LOL49" s="164"/>
      <c r="LOM49" s="161"/>
      <c r="LON49" s="164"/>
      <c r="LOO49" s="161"/>
      <c r="LOP49" s="164"/>
      <c r="LOQ49" s="161"/>
      <c r="LOR49" s="164"/>
      <c r="LOS49" s="161"/>
      <c r="LOT49" s="164"/>
      <c r="LOU49" s="161"/>
      <c r="LOV49" s="164"/>
      <c r="LOW49" s="161"/>
      <c r="LOX49" s="164"/>
      <c r="LOY49" s="161"/>
      <c r="LOZ49" s="164"/>
      <c r="LPA49" s="161"/>
      <c r="LPB49" s="164"/>
      <c r="LPC49" s="161"/>
      <c r="LPD49" s="164"/>
      <c r="LPE49" s="161"/>
      <c r="LPF49" s="164"/>
      <c r="LPG49" s="161"/>
      <c r="LPH49" s="164"/>
      <c r="LPI49" s="161"/>
      <c r="LPJ49" s="164"/>
      <c r="LPK49" s="161"/>
      <c r="LPL49" s="164"/>
      <c r="LPM49" s="161"/>
      <c r="LPN49" s="164"/>
      <c r="LPO49" s="161"/>
      <c r="LPP49" s="164"/>
      <c r="LPQ49" s="161"/>
      <c r="LPR49" s="164"/>
      <c r="LPS49" s="161"/>
      <c r="LPT49" s="164"/>
      <c r="LPU49" s="161"/>
      <c r="LPV49" s="164"/>
      <c r="LPW49" s="161"/>
      <c r="LPX49" s="164"/>
      <c r="LPY49" s="161"/>
      <c r="LPZ49" s="164"/>
      <c r="LQA49" s="161"/>
      <c r="LQB49" s="164"/>
      <c r="LQC49" s="161"/>
      <c r="LQD49" s="164"/>
      <c r="LQE49" s="161"/>
      <c r="LQF49" s="164"/>
      <c r="LQG49" s="161"/>
      <c r="LQH49" s="164"/>
      <c r="LQI49" s="161"/>
      <c r="LQJ49" s="164"/>
      <c r="LQK49" s="161"/>
      <c r="LQL49" s="164"/>
      <c r="LQM49" s="161"/>
      <c r="LQN49" s="164"/>
      <c r="LQO49" s="161"/>
      <c r="LQP49" s="164"/>
      <c r="LQQ49" s="161"/>
      <c r="LQR49" s="164"/>
      <c r="LQS49" s="161"/>
      <c r="LQT49" s="164"/>
      <c r="LQU49" s="161"/>
      <c r="LQV49" s="164"/>
      <c r="LQW49" s="161"/>
      <c r="LQX49" s="164"/>
      <c r="LQY49" s="161"/>
      <c r="LQZ49" s="164"/>
      <c r="LRA49" s="161"/>
      <c r="LRB49" s="164"/>
      <c r="LRC49" s="161"/>
      <c r="LRD49" s="164"/>
      <c r="LRE49" s="161"/>
      <c r="LRF49" s="164"/>
      <c r="LRG49" s="161"/>
      <c r="LRH49" s="164"/>
      <c r="LRI49" s="161"/>
      <c r="LRJ49" s="164"/>
      <c r="LRK49" s="161"/>
      <c r="LRL49" s="164"/>
      <c r="LRM49" s="161"/>
      <c r="LRN49" s="164"/>
      <c r="LRO49" s="161"/>
      <c r="LRP49" s="164"/>
      <c r="LRQ49" s="161"/>
      <c r="LRR49" s="164"/>
      <c r="LRS49" s="161"/>
      <c r="LRT49" s="164"/>
      <c r="LRU49" s="161"/>
      <c r="LRV49" s="164"/>
      <c r="LRW49" s="161"/>
      <c r="LRX49" s="164"/>
      <c r="LRY49" s="161"/>
      <c r="LRZ49" s="164"/>
      <c r="LSA49" s="161"/>
      <c r="LSB49" s="164"/>
      <c r="LSC49" s="161"/>
      <c r="LSD49" s="164"/>
      <c r="LSE49" s="161"/>
      <c r="LSF49" s="164"/>
      <c r="LSG49" s="161"/>
      <c r="LSH49" s="164"/>
      <c r="LSI49" s="161"/>
      <c r="LSJ49" s="164"/>
      <c r="LSK49" s="161"/>
      <c r="LSL49" s="164"/>
      <c r="LSM49" s="161"/>
      <c r="LSN49" s="164"/>
      <c r="LSO49" s="161"/>
      <c r="LSP49" s="164"/>
      <c r="LSQ49" s="161"/>
      <c r="LSR49" s="164"/>
      <c r="LSS49" s="161"/>
      <c r="LST49" s="164"/>
      <c r="LSU49" s="161"/>
      <c r="LSV49" s="164"/>
      <c r="LSW49" s="161"/>
      <c r="LSX49" s="164"/>
      <c r="LSY49" s="161"/>
      <c r="LSZ49" s="164"/>
      <c r="LTA49" s="161"/>
      <c r="LTB49" s="164"/>
      <c r="LTC49" s="161"/>
      <c r="LTD49" s="164"/>
      <c r="LTE49" s="161"/>
      <c r="LTF49" s="164"/>
      <c r="LTG49" s="161"/>
      <c r="LTH49" s="164"/>
      <c r="LTI49" s="161"/>
      <c r="LTJ49" s="164"/>
      <c r="LTK49" s="161"/>
      <c r="LTL49" s="164"/>
      <c r="LTM49" s="161"/>
      <c r="LTN49" s="164"/>
      <c r="LTO49" s="161"/>
      <c r="LTP49" s="164"/>
      <c r="LTQ49" s="161"/>
      <c r="LTR49" s="164"/>
      <c r="LTS49" s="161"/>
      <c r="LTT49" s="164"/>
      <c r="LTU49" s="161"/>
      <c r="LTV49" s="164"/>
      <c r="LTW49" s="161"/>
      <c r="LTX49" s="164"/>
      <c r="LTY49" s="161"/>
      <c r="LTZ49" s="164"/>
      <c r="LUA49" s="161"/>
      <c r="LUB49" s="164"/>
      <c r="LUC49" s="161"/>
      <c r="LUD49" s="164"/>
      <c r="LUE49" s="161"/>
      <c r="LUF49" s="164"/>
      <c r="LUG49" s="161"/>
      <c r="LUH49" s="164"/>
      <c r="LUI49" s="161"/>
      <c r="LUJ49" s="164"/>
      <c r="LUK49" s="161"/>
      <c r="LUL49" s="164"/>
      <c r="LUM49" s="161"/>
      <c r="LUN49" s="164"/>
      <c r="LUO49" s="161"/>
      <c r="LUP49" s="164"/>
      <c r="LUQ49" s="161"/>
      <c r="LUR49" s="164"/>
      <c r="LUS49" s="161"/>
      <c r="LUT49" s="164"/>
      <c r="LUU49" s="161"/>
      <c r="LUV49" s="164"/>
      <c r="LUW49" s="161"/>
      <c r="LUX49" s="164"/>
      <c r="LUY49" s="161"/>
      <c r="LUZ49" s="164"/>
      <c r="LVA49" s="161"/>
      <c r="LVB49" s="164"/>
      <c r="LVC49" s="161"/>
      <c r="LVD49" s="164"/>
      <c r="LVE49" s="161"/>
      <c r="LVF49" s="164"/>
      <c r="LVG49" s="161"/>
      <c r="LVH49" s="164"/>
      <c r="LVI49" s="161"/>
      <c r="LVJ49" s="164"/>
      <c r="LVK49" s="161"/>
      <c r="LVL49" s="164"/>
      <c r="LVM49" s="161"/>
      <c r="LVN49" s="164"/>
      <c r="LVO49" s="161"/>
      <c r="LVP49" s="164"/>
      <c r="LVQ49" s="161"/>
      <c r="LVR49" s="164"/>
      <c r="LVS49" s="161"/>
      <c r="LVT49" s="164"/>
      <c r="LVU49" s="161"/>
      <c r="LVV49" s="164"/>
      <c r="LVW49" s="161"/>
      <c r="LVX49" s="164"/>
      <c r="LVY49" s="161"/>
      <c r="LVZ49" s="164"/>
      <c r="LWA49" s="161"/>
      <c r="LWB49" s="164"/>
      <c r="LWC49" s="161"/>
      <c r="LWD49" s="164"/>
      <c r="LWE49" s="161"/>
      <c r="LWF49" s="164"/>
      <c r="LWG49" s="161"/>
      <c r="LWH49" s="164"/>
      <c r="LWI49" s="161"/>
      <c r="LWJ49" s="164"/>
      <c r="LWK49" s="161"/>
      <c r="LWL49" s="164"/>
      <c r="LWM49" s="161"/>
      <c r="LWN49" s="164"/>
      <c r="LWO49" s="161"/>
      <c r="LWP49" s="164"/>
      <c r="LWQ49" s="161"/>
      <c r="LWR49" s="164"/>
      <c r="LWS49" s="161"/>
      <c r="LWT49" s="164"/>
      <c r="LWU49" s="161"/>
      <c r="LWV49" s="164"/>
      <c r="LWW49" s="161"/>
      <c r="LWX49" s="164"/>
      <c r="LWY49" s="161"/>
      <c r="LWZ49" s="164"/>
      <c r="LXA49" s="161"/>
      <c r="LXB49" s="164"/>
      <c r="LXC49" s="161"/>
      <c r="LXD49" s="164"/>
      <c r="LXE49" s="161"/>
      <c r="LXF49" s="164"/>
      <c r="LXG49" s="161"/>
      <c r="LXH49" s="164"/>
      <c r="LXI49" s="161"/>
      <c r="LXJ49" s="164"/>
      <c r="LXK49" s="161"/>
      <c r="LXL49" s="164"/>
      <c r="LXM49" s="161"/>
      <c r="LXN49" s="164"/>
      <c r="LXO49" s="161"/>
      <c r="LXP49" s="164"/>
      <c r="LXQ49" s="161"/>
      <c r="LXR49" s="164"/>
      <c r="LXS49" s="161"/>
      <c r="LXT49" s="164"/>
      <c r="LXU49" s="161"/>
      <c r="LXV49" s="164"/>
      <c r="LXW49" s="161"/>
      <c r="LXX49" s="164"/>
      <c r="LXY49" s="161"/>
      <c r="LXZ49" s="164"/>
      <c r="LYA49" s="161"/>
      <c r="LYB49" s="164"/>
      <c r="LYC49" s="161"/>
      <c r="LYD49" s="164"/>
      <c r="LYE49" s="161"/>
      <c r="LYF49" s="164"/>
      <c r="LYG49" s="161"/>
      <c r="LYH49" s="164"/>
      <c r="LYI49" s="161"/>
      <c r="LYJ49" s="164"/>
      <c r="LYK49" s="161"/>
      <c r="LYL49" s="164"/>
      <c r="LYM49" s="161"/>
      <c r="LYN49" s="164"/>
      <c r="LYO49" s="161"/>
      <c r="LYP49" s="164"/>
      <c r="LYQ49" s="161"/>
      <c r="LYR49" s="164"/>
      <c r="LYS49" s="161"/>
      <c r="LYT49" s="164"/>
      <c r="LYU49" s="161"/>
      <c r="LYV49" s="164"/>
      <c r="LYW49" s="161"/>
      <c r="LYX49" s="164"/>
      <c r="LYY49" s="161"/>
      <c r="LYZ49" s="164"/>
      <c r="LZA49" s="161"/>
      <c r="LZB49" s="164"/>
      <c r="LZC49" s="161"/>
      <c r="LZD49" s="164"/>
      <c r="LZE49" s="161"/>
      <c r="LZF49" s="164"/>
      <c r="LZG49" s="161"/>
      <c r="LZH49" s="164"/>
      <c r="LZI49" s="161"/>
      <c r="LZJ49" s="164"/>
      <c r="LZK49" s="161"/>
      <c r="LZL49" s="164"/>
      <c r="LZM49" s="161"/>
      <c r="LZN49" s="164"/>
      <c r="LZO49" s="161"/>
      <c r="LZP49" s="164"/>
      <c r="LZQ49" s="161"/>
      <c r="LZR49" s="164"/>
      <c r="LZS49" s="161"/>
      <c r="LZT49" s="164"/>
      <c r="LZU49" s="161"/>
      <c r="LZV49" s="164"/>
      <c r="LZW49" s="161"/>
      <c r="LZX49" s="164"/>
      <c r="LZY49" s="161"/>
      <c r="LZZ49" s="164"/>
      <c r="MAA49" s="161"/>
      <c r="MAB49" s="164"/>
      <c r="MAC49" s="161"/>
      <c r="MAD49" s="164"/>
      <c r="MAE49" s="161"/>
      <c r="MAF49" s="164"/>
      <c r="MAG49" s="161"/>
      <c r="MAH49" s="164"/>
      <c r="MAI49" s="161"/>
      <c r="MAJ49" s="164"/>
      <c r="MAK49" s="161"/>
      <c r="MAL49" s="164"/>
      <c r="MAM49" s="161"/>
      <c r="MAN49" s="164"/>
      <c r="MAO49" s="161"/>
      <c r="MAP49" s="164"/>
      <c r="MAQ49" s="161"/>
      <c r="MAR49" s="164"/>
      <c r="MAS49" s="161"/>
      <c r="MAT49" s="164"/>
      <c r="MAU49" s="161"/>
      <c r="MAV49" s="164"/>
      <c r="MAW49" s="161"/>
      <c r="MAX49" s="164"/>
      <c r="MAY49" s="161"/>
      <c r="MAZ49" s="164"/>
      <c r="MBA49" s="161"/>
      <c r="MBB49" s="164"/>
      <c r="MBC49" s="161"/>
      <c r="MBD49" s="164"/>
      <c r="MBE49" s="161"/>
      <c r="MBF49" s="164"/>
      <c r="MBG49" s="161"/>
      <c r="MBH49" s="164"/>
      <c r="MBI49" s="161"/>
      <c r="MBJ49" s="164"/>
      <c r="MBK49" s="161"/>
      <c r="MBL49" s="164"/>
      <c r="MBM49" s="161"/>
      <c r="MBN49" s="164"/>
      <c r="MBO49" s="161"/>
      <c r="MBP49" s="164"/>
      <c r="MBQ49" s="161"/>
      <c r="MBR49" s="164"/>
      <c r="MBS49" s="161"/>
      <c r="MBT49" s="164"/>
      <c r="MBU49" s="161"/>
      <c r="MBV49" s="164"/>
      <c r="MBW49" s="161"/>
      <c r="MBX49" s="164"/>
      <c r="MBY49" s="161"/>
      <c r="MBZ49" s="164"/>
      <c r="MCA49" s="161"/>
      <c r="MCB49" s="164"/>
      <c r="MCC49" s="161"/>
      <c r="MCD49" s="164"/>
      <c r="MCE49" s="161"/>
      <c r="MCF49" s="164"/>
      <c r="MCG49" s="161"/>
      <c r="MCH49" s="164"/>
      <c r="MCI49" s="161"/>
      <c r="MCJ49" s="164"/>
      <c r="MCK49" s="161"/>
      <c r="MCL49" s="164"/>
      <c r="MCM49" s="161"/>
      <c r="MCN49" s="164"/>
      <c r="MCO49" s="161"/>
      <c r="MCP49" s="164"/>
      <c r="MCQ49" s="161"/>
      <c r="MCR49" s="164"/>
      <c r="MCS49" s="161"/>
      <c r="MCT49" s="164"/>
      <c r="MCU49" s="161"/>
      <c r="MCV49" s="164"/>
      <c r="MCW49" s="161"/>
      <c r="MCX49" s="164"/>
      <c r="MCY49" s="161"/>
      <c r="MCZ49" s="164"/>
      <c r="MDA49" s="161"/>
      <c r="MDB49" s="164"/>
      <c r="MDC49" s="161"/>
      <c r="MDD49" s="164"/>
      <c r="MDE49" s="161"/>
      <c r="MDF49" s="164"/>
      <c r="MDG49" s="161"/>
      <c r="MDH49" s="164"/>
      <c r="MDI49" s="161"/>
      <c r="MDJ49" s="164"/>
      <c r="MDK49" s="161"/>
      <c r="MDL49" s="164"/>
      <c r="MDM49" s="161"/>
      <c r="MDN49" s="164"/>
      <c r="MDO49" s="161"/>
      <c r="MDP49" s="164"/>
      <c r="MDQ49" s="161"/>
      <c r="MDR49" s="164"/>
      <c r="MDS49" s="161"/>
      <c r="MDT49" s="164"/>
      <c r="MDU49" s="161"/>
      <c r="MDV49" s="164"/>
      <c r="MDW49" s="161"/>
      <c r="MDX49" s="164"/>
      <c r="MDY49" s="161"/>
      <c r="MDZ49" s="164"/>
      <c r="MEA49" s="161"/>
      <c r="MEB49" s="164"/>
      <c r="MEC49" s="161"/>
      <c r="MED49" s="164"/>
      <c r="MEE49" s="161"/>
      <c r="MEF49" s="164"/>
      <c r="MEG49" s="161"/>
      <c r="MEH49" s="164"/>
      <c r="MEI49" s="161"/>
      <c r="MEJ49" s="164"/>
      <c r="MEK49" s="161"/>
      <c r="MEL49" s="164"/>
      <c r="MEM49" s="161"/>
      <c r="MEN49" s="164"/>
      <c r="MEO49" s="161"/>
      <c r="MEP49" s="164"/>
      <c r="MEQ49" s="161"/>
      <c r="MER49" s="164"/>
      <c r="MES49" s="161"/>
      <c r="MET49" s="164"/>
      <c r="MEU49" s="161"/>
      <c r="MEV49" s="164"/>
      <c r="MEW49" s="161"/>
      <c r="MEX49" s="164"/>
      <c r="MEY49" s="161"/>
      <c r="MEZ49" s="164"/>
      <c r="MFA49" s="161"/>
      <c r="MFB49" s="164"/>
      <c r="MFC49" s="161"/>
      <c r="MFD49" s="164"/>
      <c r="MFE49" s="161"/>
      <c r="MFF49" s="164"/>
      <c r="MFG49" s="161"/>
      <c r="MFH49" s="164"/>
      <c r="MFI49" s="161"/>
      <c r="MFJ49" s="164"/>
      <c r="MFK49" s="161"/>
      <c r="MFL49" s="164"/>
      <c r="MFM49" s="161"/>
      <c r="MFN49" s="164"/>
      <c r="MFO49" s="161"/>
      <c r="MFP49" s="164"/>
      <c r="MFQ49" s="161"/>
      <c r="MFR49" s="164"/>
      <c r="MFS49" s="161"/>
      <c r="MFT49" s="164"/>
      <c r="MFU49" s="161"/>
      <c r="MFV49" s="164"/>
      <c r="MFW49" s="161"/>
      <c r="MFX49" s="164"/>
      <c r="MFY49" s="161"/>
      <c r="MFZ49" s="164"/>
      <c r="MGA49" s="161"/>
      <c r="MGB49" s="164"/>
      <c r="MGC49" s="161"/>
      <c r="MGD49" s="164"/>
      <c r="MGE49" s="161"/>
      <c r="MGF49" s="164"/>
      <c r="MGG49" s="161"/>
      <c r="MGH49" s="164"/>
      <c r="MGI49" s="161"/>
      <c r="MGJ49" s="164"/>
      <c r="MGK49" s="161"/>
      <c r="MGL49" s="164"/>
      <c r="MGM49" s="161"/>
      <c r="MGN49" s="164"/>
      <c r="MGO49" s="161"/>
      <c r="MGP49" s="164"/>
      <c r="MGQ49" s="161"/>
      <c r="MGR49" s="164"/>
      <c r="MGS49" s="161"/>
      <c r="MGT49" s="164"/>
      <c r="MGU49" s="161"/>
      <c r="MGV49" s="164"/>
      <c r="MGW49" s="161"/>
      <c r="MGX49" s="164"/>
      <c r="MGY49" s="161"/>
      <c r="MGZ49" s="164"/>
      <c r="MHA49" s="161"/>
      <c r="MHB49" s="164"/>
      <c r="MHC49" s="161"/>
      <c r="MHD49" s="164"/>
      <c r="MHE49" s="161"/>
      <c r="MHF49" s="164"/>
      <c r="MHG49" s="161"/>
      <c r="MHH49" s="164"/>
      <c r="MHI49" s="161"/>
      <c r="MHJ49" s="164"/>
      <c r="MHK49" s="161"/>
      <c r="MHL49" s="164"/>
      <c r="MHM49" s="161"/>
      <c r="MHN49" s="164"/>
      <c r="MHO49" s="161"/>
      <c r="MHP49" s="164"/>
      <c r="MHQ49" s="161"/>
      <c r="MHR49" s="164"/>
      <c r="MHS49" s="161"/>
      <c r="MHT49" s="164"/>
      <c r="MHU49" s="161"/>
      <c r="MHV49" s="164"/>
      <c r="MHW49" s="161"/>
      <c r="MHX49" s="164"/>
      <c r="MHY49" s="161"/>
      <c r="MHZ49" s="164"/>
      <c r="MIA49" s="161"/>
      <c r="MIB49" s="164"/>
      <c r="MIC49" s="161"/>
      <c r="MID49" s="164"/>
      <c r="MIE49" s="161"/>
      <c r="MIF49" s="164"/>
      <c r="MIG49" s="161"/>
      <c r="MIH49" s="164"/>
      <c r="MII49" s="161"/>
      <c r="MIJ49" s="164"/>
      <c r="MIK49" s="161"/>
      <c r="MIL49" s="164"/>
      <c r="MIM49" s="161"/>
      <c r="MIN49" s="164"/>
      <c r="MIO49" s="161"/>
      <c r="MIP49" s="164"/>
      <c r="MIQ49" s="161"/>
      <c r="MIR49" s="164"/>
      <c r="MIS49" s="161"/>
      <c r="MIT49" s="164"/>
      <c r="MIU49" s="161"/>
      <c r="MIV49" s="164"/>
      <c r="MIW49" s="161"/>
      <c r="MIX49" s="164"/>
      <c r="MIY49" s="161"/>
      <c r="MIZ49" s="164"/>
      <c r="MJA49" s="161"/>
      <c r="MJB49" s="164"/>
      <c r="MJC49" s="161"/>
      <c r="MJD49" s="164"/>
      <c r="MJE49" s="161"/>
      <c r="MJF49" s="164"/>
      <c r="MJG49" s="161"/>
      <c r="MJH49" s="164"/>
      <c r="MJI49" s="161"/>
      <c r="MJJ49" s="164"/>
      <c r="MJK49" s="161"/>
      <c r="MJL49" s="164"/>
      <c r="MJM49" s="161"/>
      <c r="MJN49" s="164"/>
      <c r="MJO49" s="161"/>
      <c r="MJP49" s="164"/>
      <c r="MJQ49" s="161"/>
      <c r="MJR49" s="164"/>
      <c r="MJS49" s="161"/>
      <c r="MJT49" s="164"/>
      <c r="MJU49" s="161"/>
      <c r="MJV49" s="164"/>
      <c r="MJW49" s="161"/>
      <c r="MJX49" s="164"/>
      <c r="MJY49" s="161"/>
      <c r="MJZ49" s="164"/>
      <c r="MKA49" s="161"/>
      <c r="MKB49" s="164"/>
      <c r="MKC49" s="161"/>
      <c r="MKD49" s="164"/>
      <c r="MKE49" s="161"/>
      <c r="MKF49" s="164"/>
      <c r="MKG49" s="161"/>
      <c r="MKH49" s="164"/>
      <c r="MKI49" s="161"/>
      <c r="MKJ49" s="164"/>
      <c r="MKK49" s="161"/>
      <c r="MKL49" s="164"/>
      <c r="MKM49" s="161"/>
      <c r="MKN49" s="164"/>
      <c r="MKO49" s="161"/>
      <c r="MKP49" s="164"/>
      <c r="MKQ49" s="161"/>
      <c r="MKR49" s="164"/>
      <c r="MKS49" s="161"/>
      <c r="MKT49" s="164"/>
      <c r="MKU49" s="161"/>
      <c r="MKV49" s="164"/>
      <c r="MKW49" s="161"/>
      <c r="MKX49" s="164"/>
      <c r="MKY49" s="161"/>
      <c r="MKZ49" s="164"/>
      <c r="MLA49" s="161"/>
      <c r="MLB49" s="164"/>
      <c r="MLC49" s="161"/>
      <c r="MLD49" s="164"/>
      <c r="MLE49" s="161"/>
      <c r="MLF49" s="164"/>
      <c r="MLG49" s="161"/>
      <c r="MLH49" s="164"/>
      <c r="MLI49" s="161"/>
      <c r="MLJ49" s="164"/>
      <c r="MLK49" s="161"/>
      <c r="MLL49" s="164"/>
      <c r="MLM49" s="161"/>
      <c r="MLN49" s="164"/>
      <c r="MLO49" s="161"/>
      <c r="MLP49" s="164"/>
      <c r="MLQ49" s="161"/>
      <c r="MLR49" s="164"/>
      <c r="MLS49" s="161"/>
      <c r="MLT49" s="164"/>
      <c r="MLU49" s="161"/>
      <c r="MLV49" s="164"/>
      <c r="MLW49" s="161"/>
      <c r="MLX49" s="164"/>
      <c r="MLY49" s="161"/>
      <c r="MLZ49" s="164"/>
      <c r="MMA49" s="161"/>
      <c r="MMB49" s="164"/>
      <c r="MMC49" s="161"/>
      <c r="MMD49" s="164"/>
      <c r="MME49" s="161"/>
      <c r="MMF49" s="164"/>
      <c r="MMG49" s="161"/>
      <c r="MMH49" s="164"/>
      <c r="MMI49" s="161"/>
      <c r="MMJ49" s="164"/>
      <c r="MMK49" s="161"/>
      <c r="MML49" s="164"/>
      <c r="MMM49" s="161"/>
      <c r="MMN49" s="164"/>
      <c r="MMO49" s="161"/>
      <c r="MMP49" s="164"/>
      <c r="MMQ49" s="161"/>
      <c r="MMR49" s="164"/>
      <c r="MMS49" s="161"/>
      <c r="MMT49" s="164"/>
      <c r="MMU49" s="161"/>
      <c r="MMV49" s="164"/>
      <c r="MMW49" s="161"/>
      <c r="MMX49" s="164"/>
      <c r="MMY49" s="161"/>
      <c r="MMZ49" s="164"/>
      <c r="MNA49" s="161"/>
      <c r="MNB49" s="164"/>
      <c r="MNC49" s="161"/>
      <c r="MND49" s="164"/>
      <c r="MNE49" s="161"/>
      <c r="MNF49" s="164"/>
      <c r="MNG49" s="161"/>
      <c r="MNH49" s="164"/>
      <c r="MNI49" s="161"/>
      <c r="MNJ49" s="164"/>
      <c r="MNK49" s="161"/>
      <c r="MNL49" s="164"/>
      <c r="MNM49" s="161"/>
      <c r="MNN49" s="164"/>
      <c r="MNO49" s="161"/>
      <c r="MNP49" s="164"/>
      <c r="MNQ49" s="161"/>
      <c r="MNR49" s="164"/>
      <c r="MNS49" s="161"/>
      <c r="MNT49" s="164"/>
      <c r="MNU49" s="161"/>
      <c r="MNV49" s="164"/>
      <c r="MNW49" s="161"/>
      <c r="MNX49" s="164"/>
      <c r="MNY49" s="161"/>
      <c r="MNZ49" s="164"/>
      <c r="MOA49" s="161"/>
      <c r="MOB49" s="164"/>
      <c r="MOC49" s="161"/>
      <c r="MOD49" s="164"/>
      <c r="MOE49" s="161"/>
      <c r="MOF49" s="164"/>
      <c r="MOG49" s="161"/>
      <c r="MOH49" s="164"/>
      <c r="MOI49" s="161"/>
      <c r="MOJ49" s="164"/>
      <c r="MOK49" s="161"/>
      <c r="MOL49" s="164"/>
      <c r="MOM49" s="161"/>
      <c r="MON49" s="164"/>
      <c r="MOO49" s="161"/>
      <c r="MOP49" s="164"/>
      <c r="MOQ49" s="161"/>
      <c r="MOR49" s="164"/>
      <c r="MOS49" s="161"/>
      <c r="MOT49" s="164"/>
      <c r="MOU49" s="161"/>
      <c r="MOV49" s="164"/>
      <c r="MOW49" s="161"/>
      <c r="MOX49" s="164"/>
      <c r="MOY49" s="161"/>
      <c r="MOZ49" s="164"/>
      <c r="MPA49" s="161"/>
      <c r="MPB49" s="164"/>
      <c r="MPC49" s="161"/>
      <c r="MPD49" s="164"/>
      <c r="MPE49" s="161"/>
      <c r="MPF49" s="164"/>
      <c r="MPG49" s="161"/>
      <c r="MPH49" s="164"/>
      <c r="MPI49" s="161"/>
      <c r="MPJ49" s="164"/>
      <c r="MPK49" s="161"/>
      <c r="MPL49" s="164"/>
      <c r="MPM49" s="161"/>
      <c r="MPN49" s="164"/>
      <c r="MPO49" s="161"/>
      <c r="MPP49" s="164"/>
      <c r="MPQ49" s="161"/>
      <c r="MPR49" s="164"/>
      <c r="MPS49" s="161"/>
      <c r="MPT49" s="164"/>
      <c r="MPU49" s="161"/>
      <c r="MPV49" s="164"/>
      <c r="MPW49" s="161"/>
      <c r="MPX49" s="164"/>
      <c r="MPY49" s="161"/>
      <c r="MPZ49" s="164"/>
      <c r="MQA49" s="161"/>
      <c r="MQB49" s="164"/>
      <c r="MQC49" s="161"/>
      <c r="MQD49" s="164"/>
      <c r="MQE49" s="161"/>
      <c r="MQF49" s="164"/>
      <c r="MQG49" s="161"/>
      <c r="MQH49" s="164"/>
      <c r="MQI49" s="161"/>
      <c r="MQJ49" s="164"/>
      <c r="MQK49" s="161"/>
      <c r="MQL49" s="164"/>
      <c r="MQM49" s="161"/>
      <c r="MQN49" s="164"/>
      <c r="MQO49" s="161"/>
      <c r="MQP49" s="164"/>
      <c r="MQQ49" s="161"/>
      <c r="MQR49" s="164"/>
      <c r="MQS49" s="161"/>
      <c r="MQT49" s="164"/>
      <c r="MQU49" s="161"/>
      <c r="MQV49" s="164"/>
      <c r="MQW49" s="161"/>
      <c r="MQX49" s="164"/>
      <c r="MQY49" s="161"/>
      <c r="MQZ49" s="164"/>
      <c r="MRA49" s="161"/>
      <c r="MRB49" s="164"/>
      <c r="MRC49" s="161"/>
      <c r="MRD49" s="164"/>
      <c r="MRE49" s="161"/>
      <c r="MRF49" s="164"/>
      <c r="MRG49" s="161"/>
      <c r="MRH49" s="164"/>
      <c r="MRI49" s="161"/>
      <c r="MRJ49" s="164"/>
      <c r="MRK49" s="161"/>
      <c r="MRL49" s="164"/>
      <c r="MRM49" s="161"/>
      <c r="MRN49" s="164"/>
      <c r="MRO49" s="161"/>
      <c r="MRP49" s="164"/>
      <c r="MRQ49" s="161"/>
      <c r="MRR49" s="164"/>
      <c r="MRS49" s="161"/>
      <c r="MRT49" s="164"/>
      <c r="MRU49" s="161"/>
      <c r="MRV49" s="164"/>
      <c r="MRW49" s="161"/>
      <c r="MRX49" s="164"/>
      <c r="MRY49" s="161"/>
      <c r="MRZ49" s="164"/>
      <c r="MSA49" s="161"/>
      <c r="MSB49" s="164"/>
      <c r="MSC49" s="161"/>
      <c r="MSD49" s="164"/>
      <c r="MSE49" s="161"/>
      <c r="MSF49" s="164"/>
      <c r="MSG49" s="161"/>
      <c r="MSH49" s="164"/>
      <c r="MSI49" s="161"/>
      <c r="MSJ49" s="164"/>
      <c r="MSK49" s="161"/>
      <c r="MSL49" s="164"/>
      <c r="MSM49" s="161"/>
      <c r="MSN49" s="164"/>
      <c r="MSO49" s="161"/>
      <c r="MSP49" s="164"/>
      <c r="MSQ49" s="161"/>
      <c r="MSR49" s="164"/>
      <c r="MSS49" s="161"/>
      <c r="MST49" s="164"/>
      <c r="MSU49" s="161"/>
      <c r="MSV49" s="164"/>
      <c r="MSW49" s="161"/>
      <c r="MSX49" s="164"/>
      <c r="MSY49" s="161"/>
      <c r="MSZ49" s="164"/>
      <c r="MTA49" s="161"/>
      <c r="MTB49" s="164"/>
      <c r="MTC49" s="161"/>
      <c r="MTD49" s="164"/>
      <c r="MTE49" s="161"/>
      <c r="MTF49" s="164"/>
      <c r="MTG49" s="161"/>
      <c r="MTH49" s="164"/>
      <c r="MTI49" s="161"/>
      <c r="MTJ49" s="164"/>
      <c r="MTK49" s="161"/>
      <c r="MTL49" s="164"/>
      <c r="MTM49" s="161"/>
      <c r="MTN49" s="164"/>
      <c r="MTO49" s="161"/>
      <c r="MTP49" s="164"/>
      <c r="MTQ49" s="161"/>
      <c r="MTR49" s="164"/>
      <c r="MTS49" s="161"/>
      <c r="MTT49" s="164"/>
      <c r="MTU49" s="161"/>
      <c r="MTV49" s="164"/>
      <c r="MTW49" s="161"/>
      <c r="MTX49" s="164"/>
      <c r="MTY49" s="161"/>
      <c r="MTZ49" s="164"/>
      <c r="MUA49" s="161"/>
      <c r="MUB49" s="164"/>
      <c r="MUC49" s="161"/>
      <c r="MUD49" s="164"/>
      <c r="MUE49" s="161"/>
      <c r="MUF49" s="164"/>
      <c r="MUG49" s="161"/>
      <c r="MUH49" s="164"/>
      <c r="MUI49" s="161"/>
      <c r="MUJ49" s="164"/>
      <c r="MUK49" s="161"/>
      <c r="MUL49" s="164"/>
      <c r="MUM49" s="161"/>
      <c r="MUN49" s="164"/>
      <c r="MUO49" s="161"/>
      <c r="MUP49" s="164"/>
      <c r="MUQ49" s="161"/>
      <c r="MUR49" s="164"/>
      <c r="MUS49" s="161"/>
      <c r="MUT49" s="164"/>
      <c r="MUU49" s="161"/>
      <c r="MUV49" s="164"/>
      <c r="MUW49" s="161"/>
      <c r="MUX49" s="164"/>
      <c r="MUY49" s="161"/>
      <c r="MUZ49" s="164"/>
      <c r="MVA49" s="161"/>
      <c r="MVB49" s="164"/>
      <c r="MVC49" s="161"/>
      <c r="MVD49" s="164"/>
      <c r="MVE49" s="161"/>
      <c r="MVF49" s="164"/>
      <c r="MVG49" s="161"/>
      <c r="MVH49" s="164"/>
      <c r="MVI49" s="161"/>
      <c r="MVJ49" s="164"/>
      <c r="MVK49" s="161"/>
      <c r="MVL49" s="164"/>
      <c r="MVM49" s="161"/>
      <c r="MVN49" s="164"/>
      <c r="MVO49" s="161"/>
      <c r="MVP49" s="164"/>
      <c r="MVQ49" s="161"/>
      <c r="MVR49" s="164"/>
      <c r="MVS49" s="161"/>
      <c r="MVT49" s="164"/>
      <c r="MVU49" s="161"/>
      <c r="MVV49" s="164"/>
      <c r="MVW49" s="161"/>
      <c r="MVX49" s="164"/>
      <c r="MVY49" s="161"/>
      <c r="MVZ49" s="164"/>
      <c r="MWA49" s="161"/>
      <c r="MWB49" s="164"/>
      <c r="MWC49" s="161"/>
      <c r="MWD49" s="164"/>
      <c r="MWE49" s="161"/>
      <c r="MWF49" s="164"/>
      <c r="MWG49" s="161"/>
      <c r="MWH49" s="164"/>
      <c r="MWI49" s="161"/>
      <c r="MWJ49" s="164"/>
      <c r="MWK49" s="161"/>
      <c r="MWL49" s="164"/>
      <c r="MWM49" s="161"/>
      <c r="MWN49" s="164"/>
      <c r="MWO49" s="161"/>
      <c r="MWP49" s="164"/>
      <c r="MWQ49" s="161"/>
      <c r="MWR49" s="164"/>
      <c r="MWS49" s="161"/>
      <c r="MWT49" s="164"/>
      <c r="MWU49" s="161"/>
      <c r="MWV49" s="164"/>
      <c r="MWW49" s="161"/>
      <c r="MWX49" s="164"/>
      <c r="MWY49" s="161"/>
      <c r="MWZ49" s="164"/>
      <c r="MXA49" s="161"/>
      <c r="MXB49" s="164"/>
      <c r="MXC49" s="161"/>
      <c r="MXD49" s="164"/>
      <c r="MXE49" s="161"/>
      <c r="MXF49" s="164"/>
      <c r="MXG49" s="161"/>
      <c r="MXH49" s="164"/>
      <c r="MXI49" s="161"/>
      <c r="MXJ49" s="164"/>
      <c r="MXK49" s="161"/>
      <c r="MXL49" s="164"/>
      <c r="MXM49" s="161"/>
      <c r="MXN49" s="164"/>
      <c r="MXO49" s="161"/>
      <c r="MXP49" s="164"/>
      <c r="MXQ49" s="161"/>
      <c r="MXR49" s="164"/>
      <c r="MXS49" s="161"/>
      <c r="MXT49" s="164"/>
      <c r="MXU49" s="161"/>
      <c r="MXV49" s="164"/>
      <c r="MXW49" s="161"/>
      <c r="MXX49" s="164"/>
      <c r="MXY49" s="161"/>
      <c r="MXZ49" s="164"/>
      <c r="MYA49" s="161"/>
      <c r="MYB49" s="164"/>
      <c r="MYC49" s="161"/>
      <c r="MYD49" s="164"/>
      <c r="MYE49" s="161"/>
      <c r="MYF49" s="164"/>
      <c r="MYG49" s="161"/>
      <c r="MYH49" s="164"/>
      <c r="MYI49" s="161"/>
      <c r="MYJ49" s="164"/>
      <c r="MYK49" s="161"/>
      <c r="MYL49" s="164"/>
      <c r="MYM49" s="161"/>
      <c r="MYN49" s="164"/>
      <c r="MYO49" s="161"/>
      <c r="MYP49" s="164"/>
      <c r="MYQ49" s="161"/>
      <c r="MYR49" s="164"/>
      <c r="MYS49" s="161"/>
      <c r="MYT49" s="164"/>
      <c r="MYU49" s="161"/>
      <c r="MYV49" s="164"/>
      <c r="MYW49" s="161"/>
      <c r="MYX49" s="164"/>
      <c r="MYY49" s="161"/>
      <c r="MYZ49" s="164"/>
      <c r="MZA49" s="161"/>
      <c r="MZB49" s="164"/>
      <c r="MZC49" s="161"/>
      <c r="MZD49" s="164"/>
      <c r="MZE49" s="161"/>
      <c r="MZF49" s="164"/>
      <c r="MZG49" s="161"/>
      <c r="MZH49" s="164"/>
      <c r="MZI49" s="161"/>
      <c r="MZJ49" s="164"/>
      <c r="MZK49" s="161"/>
      <c r="MZL49" s="164"/>
      <c r="MZM49" s="161"/>
      <c r="MZN49" s="164"/>
      <c r="MZO49" s="161"/>
      <c r="MZP49" s="164"/>
      <c r="MZQ49" s="161"/>
      <c r="MZR49" s="164"/>
      <c r="MZS49" s="161"/>
      <c r="MZT49" s="164"/>
      <c r="MZU49" s="161"/>
      <c r="MZV49" s="164"/>
      <c r="MZW49" s="161"/>
      <c r="MZX49" s="164"/>
      <c r="MZY49" s="161"/>
      <c r="MZZ49" s="164"/>
      <c r="NAA49" s="161"/>
      <c r="NAB49" s="164"/>
      <c r="NAC49" s="161"/>
      <c r="NAD49" s="164"/>
      <c r="NAE49" s="161"/>
      <c r="NAF49" s="164"/>
      <c r="NAG49" s="161"/>
      <c r="NAH49" s="164"/>
      <c r="NAI49" s="161"/>
      <c r="NAJ49" s="164"/>
      <c r="NAK49" s="161"/>
      <c r="NAL49" s="164"/>
      <c r="NAM49" s="161"/>
      <c r="NAN49" s="164"/>
      <c r="NAO49" s="161"/>
      <c r="NAP49" s="164"/>
      <c r="NAQ49" s="161"/>
      <c r="NAR49" s="164"/>
      <c r="NAS49" s="161"/>
      <c r="NAT49" s="164"/>
      <c r="NAU49" s="161"/>
      <c r="NAV49" s="164"/>
      <c r="NAW49" s="161"/>
      <c r="NAX49" s="164"/>
      <c r="NAY49" s="161"/>
      <c r="NAZ49" s="164"/>
      <c r="NBA49" s="161"/>
      <c r="NBB49" s="164"/>
      <c r="NBC49" s="161"/>
      <c r="NBD49" s="164"/>
      <c r="NBE49" s="161"/>
      <c r="NBF49" s="164"/>
      <c r="NBG49" s="161"/>
      <c r="NBH49" s="164"/>
      <c r="NBI49" s="161"/>
      <c r="NBJ49" s="164"/>
      <c r="NBK49" s="161"/>
      <c r="NBL49" s="164"/>
      <c r="NBM49" s="161"/>
      <c r="NBN49" s="164"/>
      <c r="NBO49" s="161"/>
      <c r="NBP49" s="164"/>
      <c r="NBQ49" s="161"/>
      <c r="NBR49" s="164"/>
      <c r="NBS49" s="161"/>
      <c r="NBT49" s="164"/>
      <c r="NBU49" s="161"/>
      <c r="NBV49" s="164"/>
      <c r="NBW49" s="161"/>
      <c r="NBX49" s="164"/>
      <c r="NBY49" s="161"/>
      <c r="NBZ49" s="164"/>
      <c r="NCA49" s="161"/>
      <c r="NCB49" s="164"/>
      <c r="NCC49" s="161"/>
      <c r="NCD49" s="164"/>
      <c r="NCE49" s="161"/>
      <c r="NCF49" s="164"/>
      <c r="NCG49" s="161"/>
      <c r="NCH49" s="164"/>
      <c r="NCI49" s="161"/>
      <c r="NCJ49" s="164"/>
      <c r="NCK49" s="161"/>
      <c r="NCL49" s="164"/>
      <c r="NCM49" s="161"/>
      <c r="NCN49" s="164"/>
      <c r="NCO49" s="161"/>
      <c r="NCP49" s="164"/>
      <c r="NCQ49" s="161"/>
      <c r="NCR49" s="164"/>
      <c r="NCS49" s="161"/>
      <c r="NCT49" s="164"/>
      <c r="NCU49" s="161"/>
      <c r="NCV49" s="164"/>
      <c r="NCW49" s="161"/>
      <c r="NCX49" s="164"/>
      <c r="NCY49" s="161"/>
      <c r="NCZ49" s="164"/>
      <c r="NDA49" s="161"/>
      <c r="NDB49" s="164"/>
      <c r="NDC49" s="161"/>
      <c r="NDD49" s="164"/>
      <c r="NDE49" s="161"/>
      <c r="NDF49" s="164"/>
      <c r="NDG49" s="161"/>
      <c r="NDH49" s="164"/>
      <c r="NDI49" s="161"/>
      <c r="NDJ49" s="164"/>
      <c r="NDK49" s="161"/>
      <c r="NDL49" s="164"/>
      <c r="NDM49" s="161"/>
      <c r="NDN49" s="164"/>
      <c r="NDO49" s="161"/>
      <c r="NDP49" s="164"/>
      <c r="NDQ49" s="161"/>
      <c r="NDR49" s="164"/>
      <c r="NDS49" s="161"/>
      <c r="NDT49" s="164"/>
      <c r="NDU49" s="161"/>
      <c r="NDV49" s="164"/>
      <c r="NDW49" s="161"/>
      <c r="NDX49" s="164"/>
      <c r="NDY49" s="161"/>
      <c r="NDZ49" s="164"/>
      <c r="NEA49" s="161"/>
      <c r="NEB49" s="164"/>
      <c r="NEC49" s="161"/>
      <c r="NED49" s="164"/>
      <c r="NEE49" s="161"/>
      <c r="NEF49" s="164"/>
      <c r="NEG49" s="161"/>
      <c r="NEH49" s="164"/>
      <c r="NEI49" s="161"/>
      <c r="NEJ49" s="164"/>
      <c r="NEK49" s="161"/>
      <c r="NEL49" s="164"/>
      <c r="NEM49" s="161"/>
      <c r="NEN49" s="164"/>
      <c r="NEO49" s="161"/>
      <c r="NEP49" s="164"/>
      <c r="NEQ49" s="161"/>
      <c r="NER49" s="164"/>
      <c r="NES49" s="161"/>
      <c r="NET49" s="164"/>
      <c r="NEU49" s="161"/>
      <c r="NEV49" s="164"/>
      <c r="NEW49" s="161"/>
      <c r="NEX49" s="164"/>
      <c r="NEY49" s="161"/>
      <c r="NEZ49" s="164"/>
      <c r="NFA49" s="161"/>
      <c r="NFB49" s="164"/>
      <c r="NFC49" s="161"/>
      <c r="NFD49" s="164"/>
      <c r="NFE49" s="161"/>
      <c r="NFF49" s="164"/>
      <c r="NFG49" s="161"/>
      <c r="NFH49" s="164"/>
      <c r="NFI49" s="161"/>
      <c r="NFJ49" s="164"/>
      <c r="NFK49" s="161"/>
      <c r="NFL49" s="164"/>
      <c r="NFM49" s="161"/>
      <c r="NFN49" s="164"/>
      <c r="NFO49" s="161"/>
      <c r="NFP49" s="164"/>
      <c r="NFQ49" s="161"/>
      <c r="NFR49" s="164"/>
      <c r="NFS49" s="161"/>
      <c r="NFT49" s="164"/>
      <c r="NFU49" s="161"/>
      <c r="NFV49" s="164"/>
      <c r="NFW49" s="161"/>
      <c r="NFX49" s="164"/>
      <c r="NFY49" s="161"/>
      <c r="NFZ49" s="164"/>
      <c r="NGA49" s="161"/>
      <c r="NGB49" s="164"/>
      <c r="NGC49" s="161"/>
      <c r="NGD49" s="164"/>
      <c r="NGE49" s="161"/>
      <c r="NGF49" s="164"/>
      <c r="NGG49" s="161"/>
      <c r="NGH49" s="164"/>
      <c r="NGI49" s="161"/>
      <c r="NGJ49" s="164"/>
      <c r="NGK49" s="161"/>
      <c r="NGL49" s="164"/>
      <c r="NGM49" s="161"/>
      <c r="NGN49" s="164"/>
      <c r="NGO49" s="161"/>
      <c r="NGP49" s="164"/>
      <c r="NGQ49" s="161"/>
      <c r="NGR49" s="164"/>
      <c r="NGS49" s="161"/>
      <c r="NGT49" s="164"/>
      <c r="NGU49" s="161"/>
      <c r="NGV49" s="164"/>
      <c r="NGW49" s="161"/>
      <c r="NGX49" s="164"/>
      <c r="NGY49" s="161"/>
      <c r="NGZ49" s="164"/>
      <c r="NHA49" s="161"/>
      <c r="NHB49" s="164"/>
      <c r="NHC49" s="161"/>
      <c r="NHD49" s="164"/>
      <c r="NHE49" s="161"/>
      <c r="NHF49" s="164"/>
      <c r="NHG49" s="161"/>
      <c r="NHH49" s="164"/>
      <c r="NHI49" s="161"/>
      <c r="NHJ49" s="164"/>
      <c r="NHK49" s="161"/>
      <c r="NHL49" s="164"/>
      <c r="NHM49" s="161"/>
      <c r="NHN49" s="164"/>
      <c r="NHO49" s="161"/>
      <c r="NHP49" s="164"/>
      <c r="NHQ49" s="161"/>
      <c r="NHR49" s="164"/>
      <c r="NHS49" s="161"/>
      <c r="NHT49" s="164"/>
      <c r="NHU49" s="161"/>
      <c r="NHV49" s="164"/>
      <c r="NHW49" s="161"/>
      <c r="NHX49" s="164"/>
      <c r="NHY49" s="161"/>
      <c r="NHZ49" s="164"/>
      <c r="NIA49" s="161"/>
      <c r="NIB49" s="164"/>
      <c r="NIC49" s="161"/>
      <c r="NID49" s="164"/>
      <c r="NIE49" s="161"/>
      <c r="NIF49" s="164"/>
      <c r="NIG49" s="161"/>
      <c r="NIH49" s="164"/>
      <c r="NII49" s="161"/>
      <c r="NIJ49" s="164"/>
      <c r="NIK49" s="161"/>
      <c r="NIL49" s="164"/>
      <c r="NIM49" s="161"/>
      <c r="NIN49" s="164"/>
      <c r="NIO49" s="161"/>
      <c r="NIP49" s="164"/>
      <c r="NIQ49" s="161"/>
      <c r="NIR49" s="164"/>
      <c r="NIS49" s="161"/>
      <c r="NIT49" s="164"/>
      <c r="NIU49" s="161"/>
      <c r="NIV49" s="164"/>
      <c r="NIW49" s="161"/>
      <c r="NIX49" s="164"/>
      <c r="NIY49" s="161"/>
      <c r="NIZ49" s="164"/>
      <c r="NJA49" s="161"/>
      <c r="NJB49" s="164"/>
      <c r="NJC49" s="161"/>
      <c r="NJD49" s="164"/>
      <c r="NJE49" s="161"/>
      <c r="NJF49" s="164"/>
      <c r="NJG49" s="161"/>
      <c r="NJH49" s="164"/>
      <c r="NJI49" s="161"/>
      <c r="NJJ49" s="164"/>
      <c r="NJK49" s="161"/>
      <c r="NJL49" s="164"/>
      <c r="NJM49" s="161"/>
      <c r="NJN49" s="164"/>
      <c r="NJO49" s="161"/>
      <c r="NJP49" s="164"/>
      <c r="NJQ49" s="161"/>
      <c r="NJR49" s="164"/>
      <c r="NJS49" s="161"/>
      <c r="NJT49" s="164"/>
      <c r="NJU49" s="161"/>
      <c r="NJV49" s="164"/>
      <c r="NJW49" s="161"/>
      <c r="NJX49" s="164"/>
      <c r="NJY49" s="161"/>
      <c r="NJZ49" s="164"/>
      <c r="NKA49" s="161"/>
      <c r="NKB49" s="164"/>
      <c r="NKC49" s="161"/>
      <c r="NKD49" s="164"/>
      <c r="NKE49" s="161"/>
      <c r="NKF49" s="164"/>
      <c r="NKG49" s="161"/>
      <c r="NKH49" s="164"/>
      <c r="NKI49" s="161"/>
      <c r="NKJ49" s="164"/>
      <c r="NKK49" s="161"/>
      <c r="NKL49" s="164"/>
      <c r="NKM49" s="161"/>
      <c r="NKN49" s="164"/>
      <c r="NKO49" s="161"/>
      <c r="NKP49" s="164"/>
      <c r="NKQ49" s="161"/>
      <c r="NKR49" s="164"/>
      <c r="NKS49" s="161"/>
      <c r="NKT49" s="164"/>
      <c r="NKU49" s="161"/>
      <c r="NKV49" s="164"/>
      <c r="NKW49" s="161"/>
      <c r="NKX49" s="164"/>
      <c r="NKY49" s="161"/>
      <c r="NKZ49" s="164"/>
      <c r="NLA49" s="161"/>
      <c r="NLB49" s="164"/>
      <c r="NLC49" s="161"/>
      <c r="NLD49" s="164"/>
      <c r="NLE49" s="161"/>
      <c r="NLF49" s="164"/>
      <c r="NLG49" s="161"/>
      <c r="NLH49" s="164"/>
      <c r="NLI49" s="161"/>
      <c r="NLJ49" s="164"/>
      <c r="NLK49" s="161"/>
      <c r="NLL49" s="164"/>
      <c r="NLM49" s="161"/>
      <c r="NLN49" s="164"/>
      <c r="NLO49" s="161"/>
      <c r="NLP49" s="164"/>
      <c r="NLQ49" s="161"/>
      <c r="NLR49" s="164"/>
      <c r="NLS49" s="161"/>
      <c r="NLT49" s="164"/>
      <c r="NLU49" s="161"/>
      <c r="NLV49" s="164"/>
      <c r="NLW49" s="161"/>
      <c r="NLX49" s="164"/>
      <c r="NLY49" s="161"/>
      <c r="NLZ49" s="164"/>
      <c r="NMA49" s="161"/>
      <c r="NMB49" s="164"/>
      <c r="NMC49" s="161"/>
      <c r="NMD49" s="164"/>
      <c r="NME49" s="161"/>
      <c r="NMF49" s="164"/>
      <c r="NMG49" s="161"/>
      <c r="NMH49" s="164"/>
      <c r="NMI49" s="161"/>
      <c r="NMJ49" s="164"/>
      <c r="NMK49" s="161"/>
      <c r="NML49" s="164"/>
      <c r="NMM49" s="161"/>
      <c r="NMN49" s="164"/>
      <c r="NMO49" s="161"/>
      <c r="NMP49" s="164"/>
      <c r="NMQ49" s="161"/>
      <c r="NMR49" s="164"/>
      <c r="NMS49" s="161"/>
      <c r="NMT49" s="164"/>
      <c r="NMU49" s="161"/>
      <c r="NMV49" s="164"/>
      <c r="NMW49" s="161"/>
      <c r="NMX49" s="164"/>
      <c r="NMY49" s="161"/>
      <c r="NMZ49" s="164"/>
      <c r="NNA49" s="161"/>
      <c r="NNB49" s="164"/>
      <c r="NNC49" s="161"/>
      <c r="NND49" s="164"/>
      <c r="NNE49" s="161"/>
      <c r="NNF49" s="164"/>
      <c r="NNG49" s="161"/>
      <c r="NNH49" s="164"/>
      <c r="NNI49" s="161"/>
      <c r="NNJ49" s="164"/>
      <c r="NNK49" s="161"/>
      <c r="NNL49" s="164"/>
      <c r="NNM49" s="161"/>
      <c r="NNN49" s="164"/>
      <c r="NNO49" s="161"/>
      <c r="NNP49" s="164"/>
      <c r="NNQ49" s="161"/>
      <c r="NNR49" s="164"/>
      <c r="NNS49" s="161"/>
      <c r="NNT49" s="164"/>
      <c r="NNU49" s="161"/>
      <c r="NNV49" s="164"/>
      <c r="NNW49" s="161"/>
      <c r="NNX49" s="164"/>
      <c r="NNY49" s="161"/>
      <c r="NNZ49" s="164"/>
      <c r="NOA49" s="161"/>
      <c r="NOB49" s="164"/>
      <c r="NOC49" s="161"/>
      <c r="NOD49" s="164"/>
      <c r="NOE49" s="161"/>
      <c r="NOF49" s="164"/>
      <c r="NOG49" s="161"/>
      <c r="NOH49" s="164"/>
      <c r="NOI49" s="161"/>
      <c r="NOJ49" s="164"/>
      <c r="NOK49" s="161"/>
      <c r="NOL49" s="164"/>
      <c r="NOM49" s="161"/>
      <c r="NON49" s="164"/>
      <c r="NOO49" s="161"/>
      <c r="NOP49" s="164"/>
      <c r="NOQ49" s="161"/>
      <c r="NOR49" s="164"/>
      <c r="NOS49" s="161"/>
      <c r="NOT49" s="164"/>
      <c r="NOU49" s="161"/>
      <c r="NOV49" s="164"/>
      <c r="NOW49" s="161"/>
      <c r="NOX49" s="164"/>
      <c r="NOY49" s="161"/>
      <c r="NOZ49" s="164"/>
      <c r="NPA49" s="161"/>
      <c r="NPB49" s="164"/>
      <c r="NPC49" s="161"/>
      <c r="NPD49" s="164"/>
      <c r="NPE49" s="161"/>
      <c r="NPF49" s="164"/>
      <c r="NPG49" s="161"/>
      <c r="NPH49" s="164"/>
      <c r="NPI49" s="161"/>
      <c r="NPJ49" s="164"/>
      <c r="NPK49" s="161"/>
      <c r="NPL49" s="164"/>
      <c r="NPM49" s="161"/>
      <c r="NPN49" s="164"/>
      <c r="NPO49" s="161"/>
      <c r="NPP49" s="164"/>
      <c r="NPQ49" s="161"/>
      <c r="NPR49" s="164"/>
      <c r="NPS49" s="161"/>
      <c r="NPT49" s="164"/>
      <c r="NPU49" s="161"/>
      <c r="NPV49" s="164"/>
      <c r="NPW49" s="161"/>
      <c r="NPX49" s="164"/>
      <c r="NPY49" s="161"/>
      <c r="NPZ49" s="164"/>
      <c r="NQA49" s="161"/>
      <c r="NQB49" s="164"/>
      <c r="NQC49" s="161"/>
      <c r="NQD49" s="164"/>
      <c r="NQE49" s="161"/>
      <c r="NQF49" s="164"/>
      <c r="NQG49" s="161"/>
      <c r="NQH49" s="164"/>
      <c r="NQI49" s="161"/>
      <c r="NQJ49" s="164"/>
      <c r="NQK49" s="161"/>
      <c r="NQL49" s="164"/>
      <c r="NQM49" s="161"/>
      <c r="NQN49" s="164"/>
      <c r="NQO49" s="161"/>
      <c r="NQP49" s="164"/>
      <c r="NQQ49" s="161"/>
      <c r="NQR49" s="164"/>
      <c r="NQS49" s="161"/>
      <c r="NQT49" s="164"/>
      <c r="NQU49" s="161"/>
      <c r="NQV49" s="164"/>
      <c r="NQW49" s="161"/>
      <c r="NQX49" s="164"/>
      <c r="NQY49" s="161"/>
      <c r="NQZ49" s="164"/>
      <c r="NRA49" s="161"/>
      <c r="NRB49" s="164"/>
      <c r="NRC49" s="161"/>
      <c r="NRD49" s="164"/>
      <c r="NRE49" s="161"/>
      <c r="NRF49" s="164"/>
      <c r="NRG49" s="161"/>
      <c r="NRH49" s="164"/>
      <c r="NRI49" s="161"/>
      <c r="NRJ49" s="164"/>
      <c r="NRK49" s="161"/>
      <c r="NRL49" s="164"/>
      <c r="NRM49" s="161"/>
      <c r="NRN49" s="164"/>
      <c r="NRO49" s="161"/>
      <c r="NRP49" s="164"/>
      <c r="NRQ49" s="161"/>
      <c r="NRR49" s="164"/>
      <c r="NRS49" s="161"/>
      <c r="NRT49" s="164"/>
      <c r="NRU49" s="161"/>
      <c r="NRV49" s="164"/>
      <c r="NRW49" s="161"/>
      <c r="NRX49" s="164"/>
      <c r="NRY49" s="161"/>
      <c r="NRZ49" s="164"/>
      <c r="NSA49" s="161"/>
      <c r="NSB49" s="164"/>
      <c r="NSC49" s="161"/>
      <c r="NSD49" s="164"/>
      <c r="NSE49" s="161"/>
      <c r="NSF49" s="164"/>
      <c r="NSG49" s="161"/>
      <c r="NSH49" s="164"/>
      <c r="NSI49" s="161"/>
      <c r="NSJ49" s="164"/>
      <c r="NSK49" s="161"/>
      <c r="NSL49" s="164"/>
      <c r="NSM49" s="161"/>
      <c r="NSN49" s="164"/>
      <c r="NSO49" s="161"/>
      <c r="NSP49" s="164"/>
      <c r="NSQ49" s="161"/>
      <c r="NSR49" s="164"/>
      <c r="NSS49" s="161"/>
      <c r="NST49" s="164"/>
      <c r="NSU49" s="161"/>
      <c r="NSV49" s="164"/>
      <c r="NSW49" s="161"/>
      <c r="NSX49" s="164"/>
      <c r="NSY49" s="161"/>
      <c r="NSZ49" s="164"/>
      <c r="NTA49" s="161"/>
      <c r="NTB49" s="164"/>
      <c r="NTC49" s="161"/>
      <c r="NTD49" s="164"/>
      <c r="NTE49" s="161"/>
      <c r="NTF49" s="164"/>
      <c r="NTG49" s="161"/>
      <c r="NTH49" s="164"/>
      <c r="NTI49" s="161"/>
      <c r="NTJ49" s="164"/>
      <c r="NTK49" s="161"/>
      <c r="NTL49" s="164"/>
      <c r="NTM49" s="161"/>
      <c r="NTN49" s="164"/>
      <c r="NTO49" s="161"/>
      <c r="NTP49" s="164"/>
      <c r="NTQ49" s="161"/>
      <c r="NTR49" s="164"/>
      <c r="NTS49" s="161"/>
      <c r="NTT49" s="164"/>
      <c r="NTU49" s="161"/>
      <c r="NTV49" s="164"/>
      <c r="NTW49" s="161"/>
      <c r="NTX49" s="164"/>
      <c r="NTY49" s="161"/>
      <c r="NTZ49" s="164"/>
      <c r="NUA49" s="161"/>
      <c r="NUB49" s="164"/>
      <c r="NUC49" s="161"/>
      <c r="NUD49" s="164"/>
      <c r="NUE49" s="161"/>
      <c r="NUF49" s="164"/>
      <c r="NUG49" s="161"/>
      <c r="NUH49" s="164"/>
      <c r="NUI49" s="161"/>
      <c r="NUJ49" s="164"/>
      <c r="NUK49" s="161"/>
      <c r="NUL49" s="164"/>
      <c r="NUM49" s="161"/>
      <c r="NUN49" s="164"/>
      <c r="NUO49" s="161"/>
      <c r="NUP49" s="164"/>
      <c r="NUQ49" s="161"/>
      <c r="NUR49" s="164"/>
      <c r="NUS49" s="161"/>
      <c r="NUT49" s="164"/>
      <c r="NUU49" s="161"/>
      <c r="NUV49" s="164"/>
      <c r="NUW49" s="161"/>
      <c r="NUX49" s="164"/>
      <c r="NUY49" s="161"/>
      <c r="NUZ49" s="164"/>
      <c r="NVA49" s="161"/>
      <c r="NVB49" s="164"/>
      <c r="NVC49" s="161"/>
      <c r="NVD49" s="164"/>
      <c r="NVE49" s="161"/>
      <c r="NVF49" s="164"/>
      <c r="NVG49" s="161"/>
      <c r="NVH49" s="164"/>
      <c r="NVI49" s="161"/>
      <c r="NVJ49" s="164"/>
      <c r="NVK49" s="161"/>
      <c r="NVL49" s="164"/>
      <c r="NVM49" s="161"/>
      <c r="NVN49" s="164"/>
      <c r="NVO49" s="161"/>
      <c r="NVP49" s="164"/>
      <c r="NVQ49" s="161"/>
      <c r="NVR49" s="164"/>
      <c r="NVS49" s="161"/>
      <c r="NVT49" s="164"/>
      <c r="NVU49" s="161"/>
      <c r="NVV49" s="164"/>
      <c r="NVW49" s="161"/>
      <c r="NVX49" s="164"/>
      <c r="NVY49" s="161"/>
      <c r="NVZ49" s="164"/>
      <c r="NWA49" s="161"/>
      <c r="NWB49" s="164"/>
      <c r="NWC49" s="161"/>
      <c r="NWD49" s="164"/>
      <c r="NWE49" s="161"/>
      <c r="NWF49" s="164"/>
      <c r="NWG49" s="161"/>
      <c r="NWH49" s="164"/>
      <c r="NWI49" s="161"/>
      <c r="NWJ49" s="164"/>
      <c r="NWK49" s="161"/>
      <c r="NWL49" s="164"/>
      <c r="NWM49" s="161"/>
      <c r="NWN49" s="164"/>
      <c r="NWO49" s="161"/>
      <c r="NWP49" s="164"/>
      <c r="NWQ49" s="161"/>
      <c r="NWR49" s="164"/>
      <c r="NWS49" s="161"/>
      <c r="NWT49" s="164"/>
      <c r="NWU49" s="161"/>
      <c r="NWV49" s="164"/>
      <c r="NWW49" s="161"/>
      <c r="NWX49" s="164"/>
      <c r="NWY49" s="161"/>
      <c r="NWZ49" s="164"/>
      <c r="NXA49" s="161"/>
      <c r="NXB49" s="164"/>
      <c r="NXC49" s="161"/>
      <c r="NXD49" s="164"/>
      <c r="NXE49" s="161"/>
      <c r="NXF49" s="164"/>
      <c r="NXG49" s="161"/>
      <c r="NXH49" s="164"/>
      <c r="NXI49" s="161"/>
      <c r="NXJ49" s="164"/>
      <c r="NXK49" s="161"/>
      <c r="NXL49" s="164"/>
      <c r="NXM49" s="161"/>
      <c r="NXN49" s="164"/>
      <c r="NXO49" s="161"/>
      <c r="NXP49" s="164"/>
      <c r="NXQ49" s="161"/>
      <c r="NXR49" s="164"/>
      <c r="NXS49" s="161"/>
      <c r="NXT49" s="164"/>
      <c r="NXU49" s="161"/>
      <c r="NXV49" s="164"/>
      <c r="NXW49" s="161"/>
      <c r="NXX49" s="164"/>
      <c r="NXY49" s="161"/>
      <c r="NXZ49" s="164"/>
      <c r="NYA49" s="161"/>
      <c r="NYB49" s="164"/>
      <c r="NYC49" s="161"/>
      <c r="NYD49" s="164"/>
      <c r="NYE49" s="161"/>
      <c r="NYF49" s="164"/>
      <c r="NYG49" s="161"/>
      <c r="NYH49" s="164"/>
      <c r="NYI49" s="161"/>
      <c r="NYJ49" s="164"/>
      <c r="NYK49" s="161"/>
      <c r="NYL49" s="164"/>
      <c r="NYM49" s="161"/>
      <c r="NYN49" s="164"/>
      <c r="NYO49" s="161"/>
      <c r="NYP49" s="164"/>
      <c r="NYQ49" s="161"/>
      <c r="NYR49" s="164"/>
      <c r="NYS49" s="161"/>
      <c r="NYT49" s="164"/>
      <c r="NYU49" s="161"/>
      <c r="NYV49" s="164"/>
      <c r="NYW49" s="161"/>
      <c r="NYX49" s="164"/>
      <c r="NYY49" s="161"/>
      <c r="NYZ49" s="164"/>
      <c r="NZA49" s="161"/>
      <c r="NZB49" s="164"/>
      <c r="NZC49" s="161"/>
      <c r="NZD49" s="164"/>
      <c r="NZE49" s="161"/>
      <c r="NZF49" s="164"/>
      <c r="NZG49" s="161"/>
      <c r="NZH49" s="164"/>
      <c r="NZI49" s="161"/>
      <c r="NZJ49" s="164"/>
      <c r="NZK49" s="161"/>
      <c r="NZL49" s="164"/>
      <c r="NZM49" s="161"/>
      <c r="NZN49" s="164"/>
      <c r="NZO49" s="161"/>
      <c r="NZP49" s="164"/>
      <c r="NZQ49" s="161"/>
      <c r="NZR49" s="164"/>
      <c r="NZS49" s="161"/>
      <c r="NZT49" s="164"/>
      <c r="NZU49" s="161"/>
      <c r="NZV49" s="164"/>
      <c r="NZW49" s="161"/>
      <c r="NZX49" s="164"/>
      <c r="NZY49" s="161"/>
      <c r="NZZ49" s="164"/>
      <c r="OAA49" s="161"/>
      <c r="OAB49" s="164"/>
      <c r="OAC49" s="161"/>
      <c r="OAD49" s="164"/>
      <c r="OAE49" s="161"/>
      <c r="OAF49" s="164"/>
      <c r="OAG49" s="161"/>
      <c r="OAH49" s="164"/>
      <c r="OAI49" s="161"/>
      <c r="OAJ49" s="164"/>
      <c r="OAK49" s="161"/>
      <c r="OAL49" s="164"/>
      <c r="OAM49" s="161"/>
      <c r="OAN49" s="164"/>
      <c r="OAO49" s="161"/>
      <c r="OAP49" s="164"/>
      <c r="OAQ49" s="161"/>
      <c r="OAR49" s="164"/>
      <c r="OAS49" s="161"/>
      <c r="OAT49" s="164"/>
      <c r="OAU49" s="161"/>
      <c r="OAV49" s="164"/>
      <c r="OAW49" s="161"/>
      <c r="OAX49" s="164"/>
      <c r="OAY49" s="161"/>
      <c r="OAZ49" s="164"/>
      <c r="OBA49" s="161"/>
      <c r="OBB49" s="164"/>
      <c r="OBC49" s="161"/>
      <c r="OBD49" s="164"/>
      <c r="OBE49" s="161"/>
      <c r="OBF49" s="164"/>
      <c r="OBG49" s="161"/>
      <c r="OBH49" s="164"/>
      <c r="OBI49" s="161"/>
      <c r="OBJ49" s="164"/>
      <c r="OBK49" s="161"/>
      <c r="OBL49" s="164"/>
      <c r="OBM49" s="161"/>
      <c r="OBN49" s="164"/>
      <c r="OBO49" s="161"/>
      <c r="OBP49" s="164"/>
      <c r="OBQ49" s="161"/>
      <c r="OBR49" s="164"/>
      <c r="OBS49" s="161"/>
      <c r="OBT49" s="164"/>
      <c r="OBU49" s="161"/>
      <c r="OBV49" s="164"/>
      <c r="OBW49" s="161"/>
      <c r="OBX49" s="164"/>
      <c r="OBY49" s="161"/>
      <c r="OBZ49" s="164"/>
      <c r="OCA49" s="161"/>
      <c r="OCB49" s="164"/>
      <c r="OCC49" s="161"/>
      <c r="OCD49" s="164"/>
      <c r="OCE49" s="161"/>
      <c r="OCF49" s="164"/>
      <c r="OCG49" s="161"/>
      <c r="OCH49" s="164"/>
      <c r="OCI49" s="161"/>
      <c r="OCJ49" s="164"/>
      <c r="OCK49" s="161"/>
      <c r="OCL49" s="164"/>
      <c r="OCM49" s="161"/>
      <c r="OCN49" s="164"/>
      <c r="OCO49" s="161"/>
      <c r="OCP49" s="164"/>
      <c r="OCQ49" s="161"/>
      <c r="OCR49" s="164"/>
      <c r="OCS49" s="161"/>
      <c r="OCT49" s="164"/>
      <c r="OCU49" s="161"/>
      <c r="OCV49" s="164"/>
      <c r="OCW49" s="161"/>
      <c r="OCX49" s="164"/>
      <c r="OCY49" s="161"/>
      <c r="OCZ49" s="164"/>
      <c r="ODA49" s="161"/>
      <c r="ODB49" s="164"/>
      <c r="ODC49" s="161"/>
      <c r="ODD49" s="164"/>
      <c r="ODE49" s="161"/>
      <c r="ODF49" s="164"/>
      <c r="ODG49" s="161"/>
      <c r="ODH49" s="164"/>
      <c r="ODI49" s="161"/>
      <c r="ODJ49" s="164"/>
      <c r="ODK49" s="161"/>
      <c r="ODL49" s="164"/>
      <c r="ODM49" s="161"/>
      <c r="ODN49" s="164"/>
      <c r="ODO49" s="161"/>
      <c r="ODP49" s="164"/>
      <c r="ODQ49" s="161"/>
      <c r="ODR49" s="164"/>
      <c r="ODS49" s="161"/>
      <c r="ODT49" s="164"/>
      <c r="ODU49" s="161"/>
      <c r="ODV49" s="164"/>
      <c r="ODW49" s="161"/>
      <c r="ODX49" s="164"/>
      <c r="ODY49" s="161"/>
      <c r="ODZ49" s="164"/>
      <c r="OEA49" s="161"/>
      <c r="OEB49" s="164"/>
      <c r="OEC49" s="161"/>
      <c r="OED49" s="164"/>
      <c r="OEE49" s="161"/>
      <c r="OEF49" s="164"/>
      <c r="OEG49" s="161"/>
      <c r="OEH49" s="164"/>
      <c r="OEI49" s="161"/>
      <c r="OEJ49" s="164"/>
      <c r="OEK49" s="161"/>
      <c r="OEL49" s="164"/>
      <c r="OEM49" s="161"/>
      <c r="OEN49" s="164"/>
      <c r="OEO49" s="161"/>
      <c r="OEP49" s="164"/>
      <c r="OEQ49" s="161"/>
      <c r="OER49" s="164"/>
      <c r="OES49" s="161"/>
      <c r="OET49" s="164"/>
      <c r="OEU49" s="161"/>
      <c r="OEV49" s="164"/>
      <c r="OEW49" s="161"/>
      <c r="OEX49" s="164"/>
      <c r="OEY49" s="161"/>
      <c r="OEZ49" s="164"/>
      <c r="OFA49" s="161"/>
      <c r="OFB49" s="164"/>
      <c r="OFC49" s="161"/>
      <c r="OFD49" s="164"/>
      <c r="OFE49" s="161"/>
      <c r="OFF49" s="164"/>
      <c r="OFG49" s="161"/>
      <c r="OFH49" s="164"/>
      <c r="OFI49" s="161"/>
      <c r="OFJ49" s="164"/>
      <c r="OFK49" s="161"/>
      <c r="OFL49" s="164"/>
      <c r="OFM49" s="161"/>
      <c r="OFN49" s="164"/>
      <c r="OFO49" s="161"/>
      <c r="OFP49" s="164"/>
      <c r="OFQ49" s="161"/>
      <c r="OFR49" s="164"/>
      <c r="OFS49" s="161"/>
      <c r="OFT49" s="164"/>
      <c r="OFU49" s="161"/>
      <c r="OFV49" s="164"/>
      <c r="OFW49" s="161"/>
      <c r="OFX49" s="164"/>
      <c r="OFY49" s="161"/>
      <c r="OFZ49" s="164"/>
      <c r="OGA49" s="161"/>
      <c r="OGB49" s="164"/>
      <c r="OGC49" s="161"/>
      <c r="OGD49" s="164"/>
      <c r="OGE49" s="161"/>
      <c r="OGF49" s="164"/>
      <c r="OGG49" s="161"/>
      <c r="OGH49" s="164"/>
      <c r="OGI49" s="161"/>
      <c r="OGJ49" s="164"/>
      <c r="OGK49" s="161"/>
      <c r="OGL49" s="164"/>
      <c r="OGM49" s="161"/>
      <c r="OGN49" s="164"/>
      <c r="OGO49" s="161"/>
      <c r="OGP49" s="164"/>
      <c r="OGQ49" s="161"/>
      <c r="OGR49" s="164"/>
      <c r="OGS49" s="161"/>
      <c r="OGT49" s="164"/>
      <c r="OGU49" s="161"/>
      <c r="OGV49" s="164"/>
      <c r="OGW49" s="161"/>
      <c r="OGX49" s="164"/>
      <c r="OGY49" s="161"/>
      <c r="OGZ49" s="164"/>
      <c r="OHA49" s="161"/>
      <c r="OHB49" s="164"/>
      <c r="OHC49" s="161"/>
      <c r="OHD49" s="164"/>
      <c r="OHE49" s="161"/>
      <c r="OHF49" s="164"/>
      <c r="OHG49" s="161"/>
      <c r="OHH49" s="164"/>
      <c r="OHI49" s="161"/>
      <c r="OHJ49" s="164"/>
      <c r="OHK49" s="161"/>
      <c r="OHL49" s="164"/>
      <c r="OHM49" s="161"/>
      <c r="OHN49" s="164"/>
      <c r="OHO49" s="161"/>
      <c r="OHP49" s="164"/>
      <c r="OHQ49" s="161"/>
      <c r="OHR49" s="164"/>
      <c r="OHS49" s="161"/>
      <c r="OHT49" s="164"/>
      <c r="OHU49" s="161"/>
      <c r="OHV49" s="164"/>
      <c r="OHW49" s="161"/>
      <c r="OHX49" s="164"/>
      <c r="OHY49" s="161"/>
      <c r="OHZ49" s="164"/>
      <c r="OIA49" s="161"/>
      <c r="OIB49" s="164"/>
      <c r="OIC49" s="161"/>
      <c r="OID49" s="164"/>
      <c r="OIE49" s="161"/>
      <c r="OIF49" s="164"/>
      <c r="OIG49" s="161"/>
      <c r="OIH49" s="164"/>
      <c r="OII49" s="161"/>
      <c r="OIJ49" s="164"/>
      <c r="OIK49" s="161"/>
      <c r="OIL49" s="164"/>
      <c r="OIM49" s="161"/>
      <c r="OIN49" s="164"/>
      <c r="OIO49" s="161"/>
      <c r="OIP49" s="164"/>
      <c r="OIQ49" s="161"/>
      <c r="OIR49" s="164"/>
      <c r="OIS49" s="161"/>
      <c r="OIT49" s="164"/>
      <c r="OIU49" s="161"/>
      <c r="OIV49" s="164"/>
      <c r="OIW49" s="161"/>
      <c r="OIX49" s="164"/>
      <c r="OIY49" s="161"/>
      <c r="OIZ49" s="164"/>
      <c r="OJA49" s="161"/>
      <c r="OJB49" s="164"/>
      <c r="OJC49" s="161"/>
      <c r="OJD49" s="164"/>
      <c r="OJE49" s="161"/>
      <c r="OJF49" s="164"/>
      <c r="OJG49" s="161"/>
      <c r="OJH49" s="164"/>
      <c r="OJI49" s="161"/>
      <c r="OJJ49" s="164"/>
      <c r="OJK49" s="161"/>
      <c r="OJL49" s="164"/>
      <c r="OJM49" s="161"/>
      <c r="OJN49" s="164"/>
      <c r="OJO49" s="161"/>
      <c r="OJP49" s="164"/>
      <c r="OJQ49" s="161"/>
      <c r="OJR49" s="164"/>
      <c r="OJS49" s="161"/>
      <c r="OJT49" s="164"/>
      <c r="OJU49" s="161"/>
      <c r="OJV49" s="164"/>
      <c r="OJW49" s="161"/>
      <c r="OJX49" s="164"/>
      <c r="OJY49" s="161"/>
      <c r="OJZ49" s="164"/>
      <c r="OKA49" s="161"/>
      <c r="OKB49" s="164"/>
      <c r="OKC49" s="161"/>
      <c r="OKD49" s="164"/>
      <c r="OKE49" s="161"/>
      <c r="OKF49" s="164"/>
      <c r="OKG49" s="161"/>
      <c r="OKH49" s="164"/>
      <c r="OKI49" s="161"/>
      <c r="OKJ49" s="164"/>
      <c r="OKK49" s="161"/>
      <c r="OKL49" s="164"/>
      <c r="OKM49" s="161"/>
      <c r="OKN49" s="164"/>
      <c r="OKO49" s="161"/>
      <c r="OKP49" s="164"/>
      <c r="OKQ49" s="161"/>
      <c r="OKR49" s="164"/>
      <c r="OKS49" s="161"/>
      <c r="OKT49" s="164"/>
      <c r="OKU49" s="161"/>
      <c r="OKV49" s="164"/>
      <c r="OKW49" s="161"/>
      <c r="OKX49" s="164"/>
      <c r="OKY49" s="161"/>
      <c r="OKZ49" s="164"/>
      <c r="OLA49" s="161"/>
      <c r="OLB49" s="164"/>
      <c r="OLC49" s="161"/>
      <c r="OLD49" s="164"/>
      <c r="OLE49" s="161"/>
      <c r="OLF49" s="164"/>
      <c r="OLG49" s="161"/>
      <c r="OLH49" s="164"/>
      <c r="OLI49" s="161"/>
      <c r="OLJ49" s="164"/>
      <c r="OLK49" s="161"/>
      <c r="OLL49" s="164"/>
      <c r="OLM49" s="161"/>
      <c r="OLN49" s="164"/>
      <c r="OLO49" s="161"/>
      <c r="OLP49" s="164"/>
      <c r="OLQ49" s="161"/>
      <c r="OLR49" s="164"/>
      <c r="OLS49" s="161"/>
      <c r="OLT49" s="164"/>
      <c r="OLU49" s="161"/>
      <c r="OLV49" s="164"/>
      <c r="OLW49" s="161"/>
      <c r="OLX49" s="164"/>
      <c r="OLY49" s="161"/>
      <c r="OLZ49" s="164"/>
      <c r="OMA49" s="161"/>
      <c r="OMB49" s="164"/>
      <c r="OMC49" s="161"/>
      <c r="OMD49" s="164"/>
      <c r="OME49" s="161"/>
      <c r="OMF49" s="164"/>
      <c r="OMG49" s="161"/>
      <c r="OMH49" s="164"/>
      <c r="OMI49" s="161"/>
      <c r="OMJ49" s="164"/>
      <c r="OMK49" s="161"/>
      <c r="OML49" s="164"/>
      <c r="OMM49" s="161"/>
      <c r="OMN49" s="164"/>
      <c r="OMO49" s="161"/>
      <c r="OMP49" s="164"/>
      <c r="OMQ49" s="161"/>
      <c r="OMR49" s="164"/>
      <c r="OMS49" s="161"/>
      <c r="OMT49" s="164"/>
      <c r="OMU49" s="161"/>
      <c r="OMV49" s="164"/>
      <c r="OMW49" s="161"/>
      <c r="OMX49" s="164"/>
      <c r="OMY49" s="161"/>
      <c r="OMZ49" s="164"/>
      <c r="ONA49" s="161"/>
      <c r="ONB49" s="164"/>
      <c r="ONC49" s="161"/>
      <c r="OND49" s="164"/>
      <c r="ONE49" s="161"/>
      <c r="ONF49" s="164"/>
      <c r="ONG49" s="161"/>
      <c r="ONH49" s="164"/>
      <c r="ONI49" s="161"/>
      <c r="ONJ49" s="164"/>
      <c r="ONK49" s="161"/>
      <c r="ONL49" s="164"/>
      <c r="ONM49" s="161"/>
      <c r="ONN49" s="164"/>
      <c r="ONO49" s="161"/>
      <c r="ONP49" s="164"/>
      <c r="ONQ49" s="161"/>
      <c r="ONR49" s="164"/>
      <c r="ONS49" s="161"/>
      <c r="ONT49" s="164"/>
      <c r="ONU49" s="161"/>
      <c r="ONV49" s="164"/>
      <c r="ONW49" s="161"/>
      <c r="ONX49" s="164"/>
      <c r="ONY49" s="161"/>
      <c r="ONZ49" s="164"/>
      <c r="OOA49" s="161"/>
      <c r="OOB49" s="164"/>
      <c r="OOC49" s="161"/>
      <c r="OOD49" s="164"/>
      <c r="OOE49" s="161"/>
      <c r="OOF49" s="164"/>
      <c r="OOG49" s="161"/>
      <c r="OOH49" s="164"/>
      <c r="OOI49" s="161"/>
      <c r="OOJ49" s="164"/>
      <c r="OOK49" s="161"/>
      <c r="OOL49" s="164"/>
      <c r="OOM49" s="161"/>
      <c r="OON49" s="164"/>
      <c r="OOO49" s="161"/>
      <c r="OOP49" s="164"/>
      <c r="OOQ49" s="161"/>
      <c r="OOR49" s="164"/>
      <c r="OOS49" s="161"/>
      <c r="OOT49" s="164"/>
      <c r="OOU49" s="161"/>
      <c r="OOV49" s="164"/>
      <c r="OOW49" s="161"/>
      <c r="OOX49" s="164"/>
      <c r="OOY49" s="161"/>
      <c r="OOZ49" s="164"/>
      <c r="OPA49" s="161"/>
      <c r="OPB49" s="164"/>
      <c r="OPC49" s="161"/>
      <c r="OPD49" s="164"/>
      <c r="OPE49" s="161"/>
      <c r="OPF49" s="164"/>
      <c r="OPG49" s="161"/>
      <c r="OPH49" s="164"/>
      <c r="OPI49" s="161"/>
      <c r="OPJ49" s="164"/>
      <c r="OPK49" s="161"/>
      <c r="OPL49" s="164"/>
      <c r="OPM49" s="161"/>
      <c r="OPN49" s="164"/>
      <c r="OPO49" s="161"/>
      <c r="OPP49" s="164"/>
      <c r="OPQ49" s="161"/>
      <c r="OPR49" s="164"/>
      <c r="OPS49" s="161"/>
      <c r="OPT49" s="164"/>
      <c r="OPU49" s="161"/>
      <c r="OPV49" s="164"/>
      <c r="OPW49" s="161"/>
      <c r="OPX49" s="164"/>
      <c r="OPY49" s="161"/>
      <c r="OPZ49" s="164"/>
      <c r="OQA49" s="161"/>
      <c r="OQB49" s="164"/>
      <c r="OQC49" s="161"/>
      <c r="OQD49" s="164"/>
      <c r="OQE49" s="161"/>
      <c r="OQF49" s="164"/>
      <c r="OQG49" s="161"/>
      <c r="OQH49" s="164"/>
      <c r="OQI49" s="161"/>
      <c r="OQJ49" s="164"/>
      <c r="OQK49" s="161"/>
      <c r="OQL49" s="164"/>
      <c r="OQM49" s="161"/>
      <c r="OQN49" s="164"/>
      <c r="OQO49" s="161"/>
      <c r="OQP49" s="164"/>
      <c r="OQQ49" s="161"/>
      <c r="OQR49" s="164"/>
      <c r="OQS49" s="161"/>
      <c r="OQT49" s="164"/>
      <c r="OQU49" s="161"/>
      <c r="OQV49" s="164"/>
      <c r="OQW49" s="161"/>
      <c r="OQX49" s="164"/>
      <c r="OQY49" s="161"/>
      <c r="OQZ49" s="164"/>
      <c r="ORA49" s="161"/>
      <c r="ORB49" s="164"/>
      <c r="ORC49" s="161"/>
      <c r="ORD49" s="164"/>
      <c r="ORE49" s="161"/>
      <c r="ORF49" s="164"/>
      <c r="ORG49" s="161"/>
      <c r="ORH49" s="164"/>
      <c r="ORI49" s="161"/>
      <c r="ORJ49" s="164"/>
      <c r="ORK49" s="161"/>
      <c r="ORL49" s="164"/>
      <c r="ORM49" s="161"/>
      <c r="ORN49" s="164"/>
      <c r="ORO49" s="161"/>
      <c r="ORP49" s="164"/>
      <c r="ORQ49" s="161"/>
      <c r="ORR49" s="164"/>
      <c r="ORS49" s="161"/>
      <c r="ORT49" s="164"/>
      <c r="ORU49" s="161"/>
      <c r="ORV49" s="164"/>
      <c r="ORW49" s="161"/>
      <c r="ORX49" s="164"/>
      <c r="ORY49" s="161"/>
      <c r="ORZ49" s="164"/>
      <c r="OSA49" s="161"/>
      <c r="OSB49" s="164"/>
      <c r="OSC49" s="161"/>
      <c r="OSD49" s="164"/>
      <c r="OSE49" s="161"/>
      <c r="OSF49" s="164"/>
      <c r="OSG49" s="161"/>
      <c r="OSH49" s="164"/>
      <c r="OSI49" s="161"/>
      <c r="OSJ49" s="164"/>
      <c r="OSK49" s="161"/>
      <c r="OSL49" s="164"/>
      <c r="OSM49" s="161"/>
      <c r="OSN49" s="164"/>
      <c r="OSO49" s="161"/>
      <c r="OSP49" s="164"/>
      <c r="OSQ49" s="161"/>
      <c r="OSR49" s="164"/>
      <c r="OSS49" s="161"/>
      <c r="OST49" s="164"/>
      <c r="OSU49" s="161"/>
      <c r="OSV49" s="164"/>
      <c r="OSW49" s="161"/>
      <c r="OSX49" s="164"/>
      <c r="OSY49" s="161"/>
      <c r="OSZ49" s="164"/>
      <c r="OTA49" s="161"/>
      <c r="OTB49" s="164"/>
      <c r="OTC49" s="161"/>
      <c r="OTD49" s="164"/>
      <c r="OTE49" s="161"/>
      <c r="OTF49" s="164"/>
      <c r="OTG49" s="161"/>
      <c r="OTH49" s="164"/>
      <c r="OTI49" s="161"/>
      <c r="OTJ49" s="164"/>
      <c r="OTK49" s="161"/>
      <c r="OTL49" s="164"/>
      <c r="OTM49" s="161"/>
      <c r="OTN49" s="164"/>
      <c r="OTO49" s="161"/>
      <c r="OTP49" s="164"/>
      <c r="OTQ49" s="161"/>
      <c r="OTR49" s="164"/>
      <c r="OTS49" s="161"/>
      <c r="OTT49" s="164"/>
      <c r="OTU49" s="161"/>
      <c r="OTV49" s="164"/>
      <c r="OTW49" s="161"/>
      <c r="OTX49" s="164"/>
      <c r="OTY49" s="161"/>
      <c r="OTZ49" s="164"/>
      <c r="OUA49" s="161"/>
      <c r="OUB49" s="164"/>
      <c r="OUC49" s="161"/>
      <c r="OUD49" s="164"/>
      <c r="OUE49" s="161"/>
      <c r="OUF49" s="164"/>
      <c r="OUG49" s="161"/>
      <c r="OUH49" s="164"/>
      <c r="OUI49" s="161"/>
      <c r="OUJ49" s="164"/>
      <c r="OUK49" s="161"/>
      <c r="OUL49" s="164"/>
      <c r="OUM49" s="161"/>
      <c r="OUN49" s="164"/>
      <c r="OUO49" s="161"/>
      <c r="OUP49" s="164"/>
      <c r="OUQ49" s="161"/>
      <c r="OUR49" s="164"/>
      <c r="OUS49" s="161"/>
      <c r="OUT49" s="164"/>
      <c r="OUU49" s="161"/>
      <c r="OUV49" s="164"/>
      <c r="OUW49" s="161"/>
      <c r="OUX49" s="164"/>
      <c r="OUY49" s="161"/>
      <c r="OUZ49" s="164"/>
      <c r="OVA49" s="161"/>
      <c r="OVB49" s="164"/>
      <c r="OVC49" s="161"/>
      <c r="OVD49" s="164"/>
      <c r="OVE49" s="161"/>
      <c r="OVF49" s="164"/>
      <c r="OVG49" s="161"/>
      <c r="OVH49" s="164"/>
      <c r="OVI49" s="161"/>
      <c r="OVJ49" s="164"/>
      <c r="OVK49" s="161"/>
      <c r="OVL49" s="164"/>
      <c r="OVM49" s="161"/>
      <c r="OVN49" s="164"/>
      <c r="OVO49" s="161"/>
      <c r="OVP49" s="164"/>
      <c r="OVQ49" s="161"/>
      <c r="OVR49" s="164"/>
      <c r="OVS49" s="161"/>
      <c r="OVT49" s="164"/>
      <c r="OVU49" s="161"/>
      <c r="OVV49" s="164"/>
      <c r="OVW49" s="161"/>
      <c r="OVX49" s="164"/>
      <c r="OVY49" s="161"/>
      <c r="OVZ49" s="164"/>
      <c r="OWA49" s="161"/>
      <c r="OWB49" s="164"/>
      <c r="OWC49" s="161"/>
      <c r="OWD49" s="164"/>
      <c r="OWE49" s="161"/>
      <c r="OWF49" s="164"/>
      <c r="OWG49" s="161"/>
      <c r="OWH49" s="164"/>
      <c r="OWI49" s="161"/>
      <c r="OWJ49" s="164"/>
      <c r="OWK49" s="161"/>
      <c r="OWL49" s="164"/>
      <c r="OWM49" s="161"/>
      <c r="OWN49" s="164"/>
      <c r="OWO49" s="161"/>
      <c r="OWP49" s="164"/>
      <c r="OWQ49" s="161"/>
      <c r="OWR49" s="164"/>
      <c r="OWS49" s="161"/>
      <c r="OWT49" s="164"/>
      <c r="OWU49" s="161"/>
      <c r="OWV49" s="164"/>
      <c r="OWW49" s="161"/>
      <c r="OWX49" s="164"/>
      <c r="OWY49" s="161"/>
      <c r="OWZ49" s="164"/>
      <c r="OXA49" s="161"/>
      <c r="OXB49" s="164"/>
      <c r="OXC49" s="161"/>
      <c r="OXD49" s="164"/>
      <c r="OXE49" s="161"/>
      <c r="OXF49" s="164"/>
      <c r="OXG49" s="161"/>
      <c r="OXH49" s="164"/>
      <c r="OXI49" s="161"/>
      <c r="OXJ49" s="164"/>
      <c r="OXK49" s="161"/>
      <c r="OXL49" s="164"/>
      <c r="OXM49" s="161"/>
      <c r="OXN49" s="164"/>
      <c r="OXO49" s="161"/>
      <c r="OXP49" s="164"/>
      <c r="OXQ49" s="161"/>
      <c r="OXR49" s="164"/>
      <c r="OXS49" s="161"/>
      <c r="OXT49" s="164"/>
      <c r="OXU49" s="161"/>
      <c r="OXV49" s="164"/>
      <c r="OXW49" s="161"/>
      <c r="OXX49" s="164"/>
      <c r="OXY49" s="161"/>
      <c r="OXZ49" s="164"/>
      <c r="OYA49" s="161"/>
      <c r="OYB49" s="164"/>
      <c r="OYC49" s="161"/>
      <c r="OYD49" s="164"/>
      <c r="OYE49" s="161"/>
      <c r="OYF49" s="164"/>
      <c r="OYG49" s="161"/>
      <c r="OYH49" s="164"/>
      <c r="OYI49" s="161"/>
      <c r="OYJ49" s="164"/>
      <c r="OYK49" s="161"/>
      <c r="OYL49" s="164"/>
      <c r="OYM49" s="161"/>
      <c r="OYN49" s="164"/>
      <c r="OYO49" s="161"/>
      <c r="OYP49" s="164"/>
      <c r="OYQ49" s="161"/>
      <c r="OYR49" s="164"/>
      <c r="OYS49" s="161"/>
      <c r="OYT49" s="164"/>
      <c r="OYU49" s="161"/>
      <c r="OYV49" s="164"/>
      <c r="OYW49" s="161"/>
      <c r="OYX49" s="164"/>
      <c r="OYY49" s="161"/>
      <c r="OYZ49" s="164"/>
      <c r="OZA49" s="161"/>
      <c r="OZB49" s="164"/>
      <c r="OZC49" s="161"/>
      <c r="OZD49" s="164"/>
      <c r="OZE49" s="161"/>
      <c r="OZF49" s="164"/>
      <c r="OZG49" s="161"/>
      <c r="OZH49" s="164"/>
      <c r="OZI49" s="161"/>
      <c r="OZJ49" s="164"/>
      <c r="OZK49" s="161"/>
      <c r="OZL49" s="164"/>
      <c r="OZM49" s="161"/>
      <c r="OZN49" s="164"/>
      <c r="OZO49" s="161"/>
      <c r="OZP49" s="164"/>
      <c r="OZQ49" s="161"/>
      <c r="OZR49" s="164"/>
      <c r="OZS49" s="161"/>
      <c r="OZT49" s="164"/>
      <c r="OZU49" s="161"/>
      <c r="OZV49" s="164"/>
      <c r="OZW49" s="161"/>
      <c r="OZX49" s="164"/>
      <c r="OZY49" s="161"/>
      <c r="OZZ49" s="164"/>
      <c r="PAA49" s="161"/>
      <c r="PAB49" s="164"/>
      <c r="PAC49" s="161"/>
      <c r="PAD49" s="164"/>
      <c r="PAE49" s="161"/>
      <c r="PAF49" s="164"/>
      <c r="PAG49" s="161"/>
      <c r="PAH49" s="164"/>
      <c r="PAI49" s="161"/>
      <c r="PAJ49" s="164"/>
      <c r="PAK49" s="161"/>
      <c r="PAL49" s="164"/>
      <c r="PAM49" s="161"/>
      <c r="PAN49" s="164"/>
      <c r="PAO49" s="161"/>
      <c r="PAP49" s="164"/>
      <c r="PAQ49" s="161"/>
      <c r="PAR49" s="164"/>
      <c r="PAS49" s="161"/>
      <c r="PAT49" s="164"/>
      <c r="PAU49" s="161"/>
      <c r="PAV49" s="164"/>
      <c r="PAW49" s="161"/>
      <c r="PAX49" s="164"/>
      <c r="PAY49" s="161"/>
      <c r="PAZ49" s="164"/>
      <c r="PBA49" s="161"/>
      <c r="PBB49" s="164"/>
      <c r="PBC49" s="161"/>
      <c r="PBD49" s="164"/>
      <c r="PBE49" s="161"/>
      <c r="PBF49" s="164"/>
      <c r="PBG49" s="161"/>
      <c r="PBH49" s="164"/>
      <c r="PBI49" s="161"/>
      <c r="PBJ49" s="164"/>
      <c r="PBK49" s="161"/>
      <c r="PBL49" s="164"/>
      <c r="PBM49" s="161"/>
      <c r="PBN49" s="164"/>
      <c r="PBO49" s="161"/>
      <c r="PBP49" s="164"/>
      <c r="PBQ49" s="161"/>
      <c r="PBR49" s="164"/>
      <c r="PBS49" s="161"/>
      <c r="PBT49" s="164"/>
      <c r="PBU49" s="161"/>
      <c r="PBV49" s="164"/>
      <c r="PBW49" s="161"/>
      <c r="PBX49" s="164"/>
      <c r="PBY49" s="161"/>
      <c r="PBZ49" s="164"/>
      <c r="PCA49" s="161"/>
      <c r="PCB49" s="164"/>
      <c r="PCC49" s="161"/>
      <c r="PCD49" s="164"/>
      <c r="PCE49" s="161"/>
      <c r="PCF49" s="164"/>
      <c r="PCG49" s="161"/>
      <c r="PCH49" s="164"/>
      <c r="PCI49" s="161"/>
      <c r="PCJ49" s="164"/>
      <c r="PCK49" s="161"/>
      <c r="PCL49" s="164"/>
      <c r="PCM49" s="161"/>
      <c r="PCN49" s="164"/>
      <c r="PCO49" s="161"/>
      <c r="PCP49" s="164"/>
      <c r="PCQ49" s="161"/>
      <c r="PCR49" s="164"/>
      <c r="PCS49" s="161"/>
      <c r="PCT49" s="164"/>
      <c r="PCU49" s="161"/>
      <c r="PCV49" s="164"/>
      <c r="PCW49" s="161"/>
      <c r="PCX49" s="164"/>
      <c r="PCY49" s="161"/>
      <c r="PCZ49" s="164"/>
      <c r="PDA49" s="161"/>
      <c r="PDB49" s="164"/>
      <c r="PDC49" s="161"/>
      <c r="PDD49" s="164"/>
      <c r="PDE49" s="161"/>
      <c r="PDF49" s="164"/>
      <c r="PDG49" s="161"/>
      <c r="PDH49" s="164"/>
      <c r="PDI49" s="161"/>
      <c r="PDJ49" s="164"/>
      <c r="PDK49" s="161"/>
      <c r="PDL49" s="164"/>
      <c r="PDM49" s="161"/>
      <c r="PDN49" s="164"/>
      <c r="PDO49" s="161"/>
      <c r="PDP49" s="164"/>
      <c r="PDQ49" s="161"/>
      <c r="PDR49" s="164"/>
      <c r="PDS49" s="161"/>
      <c r="PDT49" s="164"/>
      <c r="PDU49" s="161"/>
      <c r="PDV49" s="164"/>
      <c r="PDW49" s="161"/>
      <c r="PDX49" s="164"/>
      <c r="PDY49" s="161"/>
      <c r="PDZ49" s="164"/>
      <c r="PEA49" s="161"/>
      <c r="PEB49" s="164"/>
      <c r="PEC49" s="161"/>
      <c r="PED49" s="164"/>
      <c r="PEE49" s="161"/>
      <c r="PEF49" s="164"/>
      <c r="PEG49" s="161"/>
      <c r="PEH49" s="164"/>
      <c r="PEI49" s="161"/>
      <c r="PEJ49" s="164"/>
      <c r="PEK49" s="161"/>
      <c r="PEL49" s="164"/>
      <c r="PEM49" s="161"/>
      <c r="PEN49" s="164"/>
      <c r="PEO49" s="161"/>
      <c r="PEP49" s="164"/>
      <c r="PEQ49" s="161"/>
      <c r="PER49" s="164"/>
      <c r="PES49" s="161"/>
      <c r="PET49" s="164"/>
      <c r="PEU49" s="161"/>
      <c r="PEV49" s="164"/>
      <c r="PEW49" s="161"/>
      <c r="PEX49" s="164"/>
      <c r="PEY49" s="161"/>
      <c r="PEZ49" s="164"/>
      <c r="PFA49" s="161"/>
      <c r="PFB49" s="164"/>
      <c r="PFC49" s="161"/>
      <c r="PFD49" s="164"/>
      <c r="PFE49" s="161"/>
      <c r="PFF49" s="164"/>
      <c r="PFG49" s="161"/>
      <c r="PFH49" s="164"/>
      <c r="PFI49" s="161"/>
      <c r="PFJ49" s="164"/>
      <c r="PFK49" s="161"/>
      <c r="PFL49" s="164"/>
      <c r="PFM49" s="161"/>
      <c r="PFN49" s="164"/>
      <c r="PFO49" s="161"/>
      <c r="PFP49" s="164"/>
      <c r="PFQ49" s="161"/>
      <c r="PFR49" s="164"/>
      <c r="PFS49" s="161"/>
      <c r="PFT49" s="164"/>
      <c r="PFU49" s="161"/>
      <c r="PFV49" s="164"/>
      <c r="PFW49" s="161"/>
      <c r="PFX49" s="164"/>
      <c r="PFY49" s="161"/>
      <c r="PFZ49" s="164"/>
      <c r="PGA49" s="161"/>
      <c r="PGB49" s="164"/>
      <c r="PGC49" s="161"/>
      <c r="PGD49" s="164"/>
      <c r="PGE49" s="161"/>
      <c r="PGF49" s="164"/>
      <c r="PGG49" s="161"/>
      <c r="PGH49" s="164"/>
      <c r="PGI49" s="161"/>
      <c r="PGJ49" s="164"/>
      <c r="PGK49" s="161"/>
      <c r="PGL49" s="164"/>
      <c r="PGM49" s="161"/>
      <c r="PGN49" s="164"/>
      <c r="PGO49" s="161"/>
      <c r="PGP49" s="164"/>
      <c r="PGQ49" s="161"/>
      <c r="PGR49" s="164"/>
      <c r="PGS49" s="161"/>
      <c r="PGT49" s="164"/>
      <c r="PGU49" s="161"/>
      <c r="PGV49" s="164"/>
      <c r="PGW49" s="161"/>
      <c r="PGX49" s="164"/>
      <c r="PGY49" s="161"/>
      <c r="PGZ49" s="164"/>
      <c r="PHA49" s="161"/>
      <c r="PHB49" s="164"/>
      <c r="PHC49" s="161"/>
      <c r="PHD49" s="164"/>
      <c r="PHE49" s="161"/>
      <c r="PHF49" s="164"/>
      <c r="PHG49" s="161"/>
      <c r="PHH49" s="164"/>
      <c r="PHI49" s="161"/>
      <c r="PHJ49" s="164"/>
      <c r="PHK49" s="161"/>
      <c r="PHL49" s="164"/>
      <c r="PHM49" s="161"/>
      <c r="PHN49" s="164"/>
      <c r="PHO49" s="161"/>
      <c r="PHP49" s="164"/>
      <c r="PHQ49" s="161"/>
      <c r="PHR49" s="164"/>
      <c r="PHS49" s="161"/>
      <c r="PHT49" s="164"/>
      <c r="PHU49" s="161"/>
      <c r="PHV49" s="164"/>
      <c r="PHW49" s="161"/>
      <c r="PHX49" s="164"/>
      <c r="PHY49" s="161"/>
      <c r="PHZ49" s="164"/>
      <c r="PIA49" s="161"/>
      <c r="PIB49" s="164"/>
      <c r="PIC49" s="161"/>
      <c r="PID49" s="164"/>
      <c r="PIE49" s="161"/>
      <c r="PIF49" s="164"/>
      <c r="PIG49" s="161"/>
      <c r="PIH49" s="164"/>
      <c r="PII49" s="161"/>
      <c r="PIJ49" s="164"/>
      <c r="PIK49" s="161"/>
      <c r="PIL49" s="164"/>
      <c r="PIM49" s="161"/>
      <c r="PIN49" s="164"/>
      <c r="PIO49" s="161"/>
      <c r="PIP49" s="164"/>
      <c r="PIQ49" s="161"/>
      <c r="PIR49" s="164"/>
      <c r="PIS49" s="161"/>
      <c r="PIT49" s="164"/>
      <c r="PIU49" s="161"/>
      <c r="PIV49" s="164"/>
      <c r="PIW49" s="161"/>
      <c r="PIX49" s="164"/>
      <c r="PIY49" s="161"/>
      <c r="PIZ49" s="164"/>
      <c r="PJA49" s="161"/>
      <c r="PJB49" s="164"/>
      <c r="PJC49" s="161"/>
      <c r="PJD49" s="164"/>
      <c r="PJE49" s="161"/>
      <c r="PJF49" s="164"/>
      <c r="PJG49" s="161"/>
      <c r="PJH49" s="164"/>
      <c r="PJI49" s="161"/>
      <c r="PJJ49" s="164"/>
      <c r="PJK49" s="161"/>
      <c r="PJL49" s="164"/>
      <c r="PJM49" s="161"/>
      <c r="PJN49" s="164"/>
      <c r="PJO49" s="161"/>
      <c r="PJP49" s="164"/>
      <c r="PJQ49" s="161"/>
      <c r="PJR49" s="164"/>
      <c r="PJS49" s="161"/>
      <c r="PJT49" s="164"/>
      <c r="PJU49" s="161"/>
      <c r="PJV49" s="164"/>
      <c r="PJW49" s="161"/>
      <c r="PJX49" s="164"/>
      <c r="PJY49" s="161"/>
      <c r="PJZ49" s="164"/>
      <c r="PKA49" s="161"/>
      <c r="PKB49" s="164"/>
      <c r="PKC49" s="161"/>
      <c r="PKD49" s="164"/>
      <c r="PKE49" s="161"/>
      <c r="PKF49" s="164"/>
      <c r="PKG49" s="161"/>
      <c r="PKH49" s="164"/>
      <c r="PKI49" s="161"/>
      <c r="PKJ49" s="164"/>
      <c r="PKK49" s="161"/>
      <c r="PKL49" s="164"/>
      <c r="PKM49" s="161"/>
      <c r="PKN49" s="164"/>
      <c r="PKO49" s="161"/>
      <c r="PKP49" s="164"/>
      <c r="PKQ49" s="161"/>
      <c r="PKR49" s="164"/>
      <c r="PKS49" s="161"/>
      <c r="PKT49" s="164"/>
      <c r="PKU49" s="161"/>
      <c r="PKV49" s="164"/>
      <c r="PKW49" s="161"/>
      <c r="PKX49" s="164"/>
      <c r="PKY49" s="161"/>
      <c r="PKZ49" s="164"/>
      <c r="PLA49" s="161"/>
      <c r="PLB49" s="164"/>
      <c r="PLC49" s="161"/>
      <c r="PLD49" s="164"/>
      <c r="PLE49" s="161"/>
      <c r="PLF49" s="164"/>
      <c r="PLG49" s="161"/>
      <c r="PLH49" s="164"/>
      <c r="PLI49" s="161"/>
      <c r="PLJ49" s="164"/>
      <c r="PLK49" s="161"/>
      <c r="PLL49" s="164"/>
      <c r="PLM49" s="161"/>
      <c r="PLN49" s="164"/>
      <c r="PLO49" s="161"/>
      <c r="PLP49" s="164"/>
      <c r="PLQ49" s="161"/>
      <c r="PLR49" s="164"/>
      <c r="PLS49" s="161"/>
      <c r="PLT49" s="164"/>
      <c r="PLU49" s="161"/>
      <c r="PLV49" s="164"/>
      <c r="PLW49" s="161"/>
      <c r="PLX49" s="164"/>
      <c r="PLY49" s="161"/>
      <c r="PLZ49" s="164"/>
      <c r="PMA49" s="161"/>
      <c r="PMB49" s="164"/>
      <c r="PMC49" s="161"/>
      <c r="PMD49" s="164"/>
      <c r="PME49" s="161"/>
      <c r="PMF49" s="164"/>
      <c r="PMG49" s="161"/>
      <c r="PMH49" s="164"/>
      <c r="PMI49" s="161"/>
      <c r="PMJ49" s="164"/>
      <c r="PMK49" s="161"/>
      <c r="PML49" s="164"/>
      <c r="PMM49" s="161"/>
      <c r="PMN49" s="164"/>
      <c r="PMO49" s="161"/>
      <c r="PMP49" s="164"/>
      <c r="PMQ49" s="161"/>
      <c r="PMR49" s="164"/>
      <c r="PMS49" s="161"/>
      <c r="PMT49" s="164"/>
      <c r="PMU49" s="161"/>
      <c r="PMV49" s="164"/>
      <c r="PMW49" s="161"/>
      <c r="PMX49" s="164"/>
      <c r="PMY49" s="161"/>
      <c r="PMZ49" s="164"/>
      <c r="PNA49" s="161"/>
      <c r="PNB49" s="164"/>
      <c r="PNC49" s="161"/>
      <c r="PND49" s="164"/>
      <c r="PNE49" s="161"/>
      <c r="PNF49" s="164"/>
      <c r="PNG49" s="161"/>
      <c r="PNH49" s="164"/>
      <c r="PNI49" s="161"/>
      <c r="PNJ49" s="164"/>
      <c r="PNK49" s="161"/>
      <c r="PNL49" s="164"/>
      <c r="PNM49" s="161"/>
      <c r="PNN49" s="164"/>
      <c r="PNO49" s="161"/>
      <c r="PNP49" s="164"/>
      <c r="PNQ49" s="161"/>
      <c r="PNR49" s="164"/>
      <c r="PNS49" s="161"/>
      <c r="PNT49" s="164"/>
      <c r="PNU49" s="161"/>
      <c r="PNV49" s="164"/>
      <c r="PNW49" s="161"/>
      <c r="PNX49" s="164"/>
      <c r="PNY49" s="161"/>
      <c r="PNZ49" s="164"/>
      <c r="POA49" s="161"/>
      <c r="POB49" s="164"/>
      <c r="POC49" s="161"/>
      <c r="POD49" s="164"/>
      <c r="POE49" s="161"/>
      <c r="POF49" s="164"/>
      <c r="POG49" s="161"/>
      <c r="POH49" s="164"/>
      <c r="POI49" s="161"/>
      <c r="POJ49" s="164"/>
      <c r="POK49" s="161"/>
      <c r="POL49" s="164"/>
      <c r="POM49" s="161"/>
      <c r="PON49" s="164"/>
      <c r="POO49" s="161"/>
      <c r="POP49" s="164"/>
      <c r="POQ49" s="161"/>
      <c r="POR49" s="164"/>
      <c r="POS49" s="161"/>
      <c r="POT49" s="164"/>
      <c r="POU49" s="161"/>
      <c r="POV49" s="164"/>
      <c r="POW49" s="161"/>
      <c r="POX49" s="164"/>
      <c r="POY49" s="161"/>
      <c r="POZ49" s="164"/>
      <c r="PPA49" s="161"/>
      <c r="PPB49" s="164"/>
      <c r="PPC49" s="161"/>
      <c r="PPD49" s="164"/>
      <c r="PPE49" s="161"/>
      <c r="PPF49" s="164"/>
      <c r="PPG49" s="161"/>
      <c r="PPH49" s="164"/>
      <c r="PPI49" s="161"/>
      <c r="PPJ49" s="164"/>
      <c r="PPK49" s="161"/>
      <c r="PPL49" s="164"/>
      <c r="PPM49" s="161"/>
      <c r="PPN49" s="164"/>
      <c r="PPO49" s="161"/>
      <c r="PPP49" s="164"/>
      <c r="PPQ49" s="161"/>
      <c r="PPR49" s="164"/>
      <c r="PPS49" s="161"/>
      <c r="PPT49" s="164"/>
      <c r="PPU49" s="161"/>
      <c r="PPV49" s="164"/>
      <c r="PPW49" s="161"/>
      <c r="PPX49" s="164"/>
      <c r="PPY49" s="161"/>
      <c r="PPZ49" s="164"/>
      <c r="PQA49" s="161"/>
      <c r="PQB49" s="164"/>
      <c r="PQC49" s="161"/>
      <c r="PQD49" s="164"/>
      <c r="PQE49" s="161"/>
      <c r="PQF49" s="164"/>
      <c r="PQG49" s="161"/>
      <c r="PQH49" s="164"/>
      <c r="PQI49" s="161"/>
      <c r="PQJ49" s="164"/>
      <c r="PQK49" s="161"/>
      <c r="PQL49" s="164"/>
      <c r="PQM49" s="161"/>
      <c r="PQN49" s="164"/>
      <c r="PQO49" s="161"/>
      <c r="PQP49" s="164"/>
      <c r="PQQ49" s="161"/>
      <c r="PQR49" s="164"/>
      <c r="PQS49" s="161"/>
      <c r="PQT49" s="164"/>
      <c r="PQU49" s="161"/>
      <c r="PQV49" s="164"/>
      <c r="PQW49" s="161"/>
      <c r="PQX49" s="164"/>
      <c r="PQY49" s="161"/>
      <c r="PQZ49" s="164"/>
      <c r="PRA49" s="161"/>
      <c r="PRB49" s="164"/>
      <c r="PRC49" s="161"/>
      <c r="PRD49" s="164"/>
      <c r="PRE49" s="161"/>
      <c r="PRF49" s="164"/>
      <c r="PRG49" s="161"/>
      <c r="PRH49" s="164"/>
      <c r="PRI49" s="161"/>
      <c r="PRJ49" s="164"/>
      <c r="PRK49" s="161"/>
      <c r="PRL49" s="164"/>
      <c r="PRM49" s="161"/>
      <c r="PRN49" s="164"/>
      <c r="PRO49" s="161"/>
      <c r="PRP49" s="164"/>
      <c r="PRQ49" s="161"/>
      <c r="PRR49" s="164"/>
      <c r="PRS49" s="161"/>
      <c r="PRT49" s="164"/>
      <c r="PRU49" s="161"/>
      <c r="PRV49" s="164"/>
      <c r="PRW49" s="161"/>
      <c r="PRX49" s="164"/>
      <c r="PRY49" s="161"/>
      <c r="PRZ49" s="164"/>
      <c r="PSA49" s="161"/>
      <c r="PSB49" s="164"/>
      <c r="PSC49" s="161"/>
      <c r="PSD49" s="164"/>
      <c r="PSE49" s="161"/>
      <c r="PSF49" s="164"/>
      <c r="PSG49" s="161"/>
      <c r="PSH49" s="164"/>
      <c r="PSI49" s="161"/>
      <c r="PSJ49" s="164"/>
      <c r="PSK49" s="161"/>
      <c r="PSL49" s="164"/>
      <c r="PSM49" s="161"/>
      <c r="PSN49" s="164"/>
      <c r="PSO49" s="161"/>
      <c r="PSP49" s="164"/>
      <c r="PSQ49" s="161"/>
      <c r="PSR49" s="164"/>
      <c r="PSS49" s="161"/>
      <c r="PST49" s="164"/>
      <c r="PSU49" s="161"/>
      <c r="PSV49" s="164"/>
      <c r="PSW49" s="161"/>
      <c r="PSX49" s="164"/>
      <c r="PSY49" s="161"/>
      <c r="PSZ49" s="164"/>
      <c r="PTA49" s="161"/>
      <c r="PTB49" s="164"/>
      <c r="PTC49" s="161"/>
      <c r="PTD49" s="164"/>
      <c r="PTE49" s="161"/>
      <c r="PTF49" s="164"/>
      <c r="PTG49" s="161"/>
      <c r="PTH49" s="164"/>
      <c r="PTI49" s="161"/>
      <c r="PTJ49" s="164"/>
      <c r="PTK49" s="161"/>
      <c r="PTL49" s="164"/>
      <c r="PTM49" s="161"/>
      <c r="PTN49" s="164"/>
      <c r="PTO49" s="161"/>
      <c r="PTP49" s="164"/>
      <c r="PTQ49" s="161"/>
      <c r="PTR49" s="164"/>
      <c r="PTS49" s="161"/>
      <c r="PTT49" s="164"/>
      <c r="PTU49" s="161"/>
      <c r="PTV49" s="164"/>
      <c r="PTW49" s="161"/>
      <c r="PTX49" s="164"/>
      <c r="PTY49" s="161"/>
      <c r="PTZ49" s="164"/>
      <c r="PUA49" s="161"/>
      <c r="PUB49" s="164"/>
      <c r="PUC49" s="161"/>
      <c r="PUD49" s="164"/>
      <c r="PUE49" s="161"/>
      <c r="PUF49" s="164"/>
      <c r="PUG49" s="161"/>
      <c r="PUH49" s="164"/>
      <c r="PUI49" s="161"/>
      <c r="PUJ49" s="164"/>
      <c r="PUK49" s="161"/>
      <c r="PUL49" s="164"/>
      <c r="PUM49" s="161"/>
      <c r="PUN49" s="164"/>
      <c r="PUO49" s="161"/>
      <c r="PUP49" s="164"/>
      <c r="PUQ49" s="161"/>
      <c r="PUR49" s="164"/>
      <c r="PUS49" s="161"/>
      <c r="PUT49" s="164"/>
      <c r="PUU49" s="161"/>
      <c r="PUV49" s="164"/>
      <c r="PUW49" s="161"/>
      <c r="PUX49" s="164"/>
      <c r="PUY49" s="161"/>
      <c r="PUZ49" s="164"/>
      <c r="PVA49" s="161"/>
      <c r="PVB49" s="164"/>
      <c r="PVC49" s="161"/>
      <c r="PVD49" s="164"/>
      <c r="PVE49" s="161"/>
      <c r="PVF49" s="164"/>
      <c r="PVG49" s="161"/>
      <c r="PVH49" s="164"/>
      <c r="PVI49" s="161"/>
      <c r="PVJ49" s="164"/>
      <c r="PVK49" s="161"/>
      <c r="PVL49" s="164"/>
      <c r="PVM49" s="161"/>
      <c r="PVN49" s="164"/>
      <c r="PVO49" s="161"/>
      <c r="PVP49" s="164"/>
      <c r="PVQ49" s="161"/>
      <c r="PVR49" s="164"/>
      <c r="PVS49" s="161"/>
      <c r="PVT49" s="164"/>
      <c r="PVU49" s="161"/>
      <c r="PVV49" s="164"/>
      <c r="PVW49" s="161"/>
      <c r="PVX49" s="164"/>
      <c r="PVY49" s="161"/>
      <c r="PVZ49" s="164"/>
      <c r="PWA49" s="161"/>
      <c r="PWB49" s="164"/>
      <c r="PWC49" s="161"/>
      <c r="PWD49" s="164"/>
      <c r="PWE49" s="161"/>
      <c r="PWF49" s="164"/>
      <c r="PWG49" s="161"/>
      <c r="PWH49" s="164"/>
      <c r="PWI49" s="161"/>
      <c r="PWJ49" s="164"/>
      <c r="PWK49" s="161"/>
      <c r="PWL49" s="164"/>
      <c r="PWM49" s="161"/>
      <c r="PWN49" s="164"/>
      <c r="PWO49" s="161"/>
      <c r="PWP49" s="164"/>
      <c r="PWQ49" s="161"/>
      <c r="PWR49" s="164"/>
      <c r="PWS49" s="161"/>
      <c r="PWT49" s="164"/>
      <c r="PWU49" s="161"/>
      <c r="PWV49" s="164"/>
      <c r="PWW49" s="161"/>
      <c r="PWX49" s="164"/>
      <c r="PWY49" s="161"/>
      <c r="PWZ49" s="164"/>
      <c r="PXA49" s="161"/>
      <c r="PXB49" s="164"/>
      <c r="PXC49" s="161"/>
      <c r="PXD49" s="164"/>
      <c r="PXE49" s="161"/>
      <c r="PXF49" s="164"/>
      <c r="PXG49" s="161"/>
      <c r="PXH49" s="164"/>
      <c r="PXI49" s="161"/>
      <c r="PXJ49" s="164"/>
      <c r="PXK49" s="161"/>
      <c r="PXL49" s="164"/>
      <c r="PXM49" s="161"/>
      <c r="PXN49" s="164"/>
      <c r="PXO49" s="161"/>
      <c r="PXP49" s="164"/>
      <c r="PXQ49" s="161"/>
      <c r="PXR49" s="164"/>
      <c r="PXS49" s="161"/>
      <c r="PXT49" s="164"/>
      <c r="PXU49" s="161"/>
      <c r="PXV49" s="164"/>
      <c r="PXW49" s="161"/>
      <c r="PXX49" s="164"/>
      <c r="PXY49" s="161"/>
      <c r="PXZ49" s="164"/>
      <c r="PYA49" s="161"/>
      <c r="PYB49" s="164"/>
      <c r="PYC49" s="161"/>
      <c r="PYD49" s="164"/>
      <c r="PYE49" s="161"/>
      <c r="PYF49" s="164"/>
      <c r="PYG49" s="161"/>
      <c r="PYH49" s="164"/>
      <c r="PYI49" s="161"/>
      <c r="PYJ49" s="164"/>
      <c r="PYK49" s="161"/>
      <c r="PYL49" s="164"/>
      <c r="PYM49" s="161"/>
      <c r="PYN49" s="164"/>
      <c r="PYO49" s="161"/>
      <c r="PYP49" s="164"/>
      <c r="PYQ49" s="161"/>
      <c r="PYR49" s="164"/>
      <c r="PYS49" s="161"/>
      <c r="PYT49" s="164"/>
      <c r="PYU49" s="161"/>
      <c r="PYV49" s="164"/>
      <c r="PYW49" s="161"/>
      <c r="PYX49" s="164"/>
      <c r="PYY49" s="161"/>
      <c r="PYZ49" s="164"/>
      <c r="PZA49" s="161"/>
      <c r="PZB49" s="164"/>
      <c r="PZC49" s="161"/>
      <c r="PZD49" s="164"/>
      <c r="PZE49" s="161"/>
      <c r="PZF49" s="164"/>
      <c r="PZG49" s="161"/>
      <c r="PZH49" s="164"/>
      <c r="PZI49" s="161"/>
      <c r="PZJ49" s="164"/>
      <c r="PZK49" s="161"/>
      <c r="PZL49" s="164"/>
      <c r="PZM49" s="161"/>
      <c r="PZN49" s="164"/>
      <c r="PZO49" s="161"/>
      <c r="PZP49" s="164"/>
      <c r="PZQ49" s="161"/>
      <c r="PZR49" s="164"/>
      <c r="PZS49" s="161"/>
      <c r="PZT49" s="164"/>
      <c r="PZU49" s="161"/>
      <c r="PZV49" s="164"/>
      <c r="PZW49" s="161"/>
      <c r="PZX49" s="164"/>
      <c r="PZY49" s="161"/>
      <c r="PZZ49" s="164"/>
      <c r="QAA49" s="161"/>
      <c r="QAB49" s="164"/>
      <c r="QAC49" s="161"/>
      <c r="QAD49" s="164"/>
      <c r="QAE49" s="161"/>
      <c r="QAF49" s="164"/>
      <c r="QAG49" s="161"/>
      <c r="QAH49" s="164"/>
      <c r="QAI49" s="161"/>
      <c r="QAJ49" s="164"/>
      <c r="QAK49" s="161"/>
      <c r="QAL49" s="164"/>
      <c r="QAM49" s="161"/>
      <c r="QAN49" s="164"/>
      <c r="QAO49" s="161"/>
      <c r="QAP49" s="164"/>
      <c r="QAQ49" s="161"/>
      <c r="QAR49" s="164"/>
      <c r="QAS49" s="161"/>
      <c r="QAT49" s="164"/>
      <c r="QAU49" s="161"/>
      <c r="QAV49" s="164"/>
      <c r="QAW49" s="161"/>
      <c r="QAX49" s="164"/>
      <c r="QAY49" s="161"/>
      <c r="QAZ49" s="164"/>
      <c r="QBA49" s="161"/>
      <c r="QBB49" s="164"/>
      <c r="QBC49" s="161"/>
      <c r="QBD49" s="164"/>
      <c r="QBE49" s="161"/>
      <c r="QBF49" s="164"/>
      <c r="QBG49" s="161"/>
      <c r="QBH49" s="164"/>
      <c r="QBI49" s="161"/>
      <c r="QBJ49" s="164"/>
      <c r="QBK49" s="161"/>
      <c r="QBL49" s="164"/>
      <c r="QBM49" s="161"/>
      <c r="QBN49" s="164"/>
      <c r="QBO49" s="161"/>
      <c r="QBP49" s="164"/>
      <c r="QBQ49" s="161"/>
      <c r="QBR49" s="164"/>
      <c r="QBS49" s="161"/>
      <c r="QBT49" s="164"/>
      <c r="QBU49" s="161"/>
      <c r="QBV49" s="164"/>
      <c r="QBW49" s="161"/>
      <c r="QBX49" s="164"/>
      <c r="QBY49" s="161"/>
      <c r="QBZ49" s="164"/>
      <c r="QCA49" s="161"/>
      <c r="QCB49" s="164"/>
      <c r="QCC49" s="161"/>
      <c r="QCD49" s="164"/>
      <c r="QCE49" s="161"/>
      <c r="QCF49" s="164"/>
      <c r="QCG49" s="161"/>
      <c r="QCH49" s="164"/>
      <c r="QCI49" s="161"/>
      <c r="QCJ49" s="164"/>
      <c r="QCK49" s="161"/>
      <c r="QCL49" s="164"/>
      <c r="QCM49" s="161"/>
      <c r="QCN49" s="164"/>
      <c r="QCO49" s="161"/>
      <c r="QCP49" s="164"/>
      <c r="QCQ49" s="161"/>
      <c r="QCR49" s="164"/>
      <c r="QCS49" s="161"/>
      <c r="QCT49" s="164"/>
      <c r="QCU49" s="161"/>
      <c r="QCV49" s="164"/>
      <c r="QCW49" s="161"/>
      <c r="QCX49" s="164"/>
      <c r="QCY49" s="161"/>
      <c r="QCZ49" s="164"/>
      <c r="QDA49" s="161"/>
      <c r="QDB49" s="164"/>
      <c r="QDC49" s="161"/>
      <c r="QDD49" s="164"/>
      <c r="QDE49" s="161"/>
      <c r="QDF49" s="164"/>
      <c r="QDG49" s="161"/>
      <c r="QDH49" s="164"/>
      <c r="QDI49" s="161"/>
      <c r="QDJ49" s="164"/>
      <c r="QDK49" s="161"/>
      <c r="QDL49" s="164"/>
      <c r="QDM49" s="161"/>
      <c r="QDN49" s="164"/>
      <c r="QDO49" s="161"/>
      <c r="QDP49" s="164"/>
      <c r="QDQ49" s="161"/>
      <c r="QDR49" s="164"/>
      <c r="QDS49" s="161"/>
      <c r="QDT49" s="164"/>
      <c r="QDU49" s="161"/>
      <c r="QDV49" s="164"/>
      <c r="QDW49" s="161"/>
      <c r="QDX49" s="164"/>
      <c r="QDY49" s="161"/>
      <c r="QDZ49" s="164"/>
      <c r="QEA49" s="161"/>
      <c r="QEB49" s="164"/>
      <c r="QEC49" s="161"/>
      <c r="QED49" s="164"/>
      <c r="QEE49" s="161"/>
      <c r="QEF49" s="164"/>
      <c r="QEG49" s="161"/>
      <c r="QEH49" s="164"/>
      <c r="QEI49" s="161"/>
      <c r="QEJ49" s="164"/>
      <c r="QEK49" s="161"/>
      <c r="QEL49" s="164"/>
      <c r="QEM49" s="161"/>
      <c r="QEN49" s="164"/>
      <c r="QEO49" s="161"/>
      <c r="QEP49" s="164"/>
      <c r="QEQ49" s="161"/>
      <c r="QER49" s="164"/>
      <c r="QES49" s="161"/>
      <c r="QET49" s="164"/>
      <c r="QEU49" s="161"/>
      <c r="QEV49" s="164"/>
      <c r="QEW49" s="161"/>
      <c r="QEX49" s="164"/>
      <c r="QEY49" s="161"/>
      <c r="QEZ49" s="164"/>
      <c r="QFA49" s="161"/>
      <c r="QFB49" s="164"/>
      <c r="QFC49" s="161"/>
      <c r="QFD49" s="164"/>
      <c r="QFE49" s="161"/>
      <c r="QFF49" s="164"/>
      <c r="QFG49" s="161"/>
      <c r="QFH49" s="164"/>
      <c r="QFI49" s="161"/>
      <c r="QFJ49" s="164"/>
      <c r="QFK49" s="161"/>
      <c r="QFL49" s="164"/>
      <c r="QFM49" s="161"/>
      <c r="QFN49" s="164"/>
      <c r="QFO49" s="161"/>
      <c r="QFP49" s="164"/>
      <c r="QFQ49" s="161"/>
      <c r="QFR49" s="164"/>
      <c r="QFS49" s="161"/>
      <c r="QFT49" s="164"/>
      <c r="QFU49" s="161"/>
      <c r="QFV49" s="164"/>
      <c r="QFW49" s="161"/>
      <c r="QFX49" s="164"/>
      <c r="QFY49" s="161"/>
      <c r="QFZ49" s="164"/>
      <c r="QGA49" s="161"/>
      <c r="QGB49" s="164"/>
      <c r="QGC49" s="161"/>
      <c r="QGD49" s="164"/>
      <c r="QGE49" s="161"/>
      <c r="QGF49" s="164"/>
      <c r="QGG49" s="161"/>
      <c r="QGH49" s="164"/>
      <c r="QGI49" s="161"/>
      <c r="QGJ49" s="164"/>
      <c r="QGK49" s="161"/>
      <c r="QGL49" s="164"/>
      <c r="QGM49" s="161"/>
      <c r="QGN49" s="164"/>
      <c r="QGO49" s="161"/>
      <c r="QGP49" s="164"/>
      <c r="QGQ49" s="161"/>
      <c r="QGR49" s="164"/>
      <c r="QGS49" s="161"/>
      <c r="QGT49" s="164"/>
      <c r="QGU49" s="161"/>
      <c r="QGV49" s="164"/>
      <c r="QGW49" s="161"/>
      <c r="QGX49" s="164"/>
      <c r="QGY49" s="161"/>
      <c r="QGZ49" s="164"/>
      <c r="QHA49" s="161"/>
      <c r="QHB49" s="164"/>
      <c r="QHC49" s="161"/>
      <c r="QHD49" s="164"/>
      <c r="QHE49" s="161"/>
      <c r="QHF49" s="164"/>
      <c r="QHG49" s="161"/>
      <c r="QHH49" s="164"/>
      <c r="QHI49" s="161"/>
      <c r="QHJ49" s="164"/>
      <c r="QHK49" s="161"/>
      <c r="QHL49" s="164"/>
      <c r="QHM49" s="161"/>
      <c r="QHN49" s="164"/>
      <c r="QHO49" s="161"/>
      <c r="QHP49" s="164"/>
      <c r="QHQ49" s="161"/>
      <c r="QHR49" s="164"/>
      <c r="QHS49" s="161"/>
      <c r="QHT49" s="164"/>
      <c r="QHU49" s="161"/>
      <c r="QHV49" s="164"/>
      <c r="QHW49" s="161"/>
      <c r="QHX49" s="164"/>
      <c r="QHY49" s="161"/>
      <c r="QHZ49" s="164"/>
      <c r="QIA49" s="161"/>
      <c r="QIB49" s="164"/>
      <c r="QIC49" s="161"/>
      <c r="QID49" s="164"/>
      <c r="QIE49" s="161"/>
      <c r="QIF49" s="164"/>
      <c r="QIG49" s="161"/>
      <c r="QIH49" s="164"/>
      <c r="QII49" s="161"/>
      <c r="QIJ49" s="164"/>
      <c r="QIK49" s="161"/>
      <c r="QIL49" s="164"/>
      <c r="QIM49" s="161"/>
      <c r="QIN49" s="164"/>
      <c r="QIO49" s="161"/>
      <c r="QIP49" s="164"/>
      <c r="QIQ49" s="161"/>
      <c r="QIR49" s="164"/>
      <c r="QIS49" s="161"/>
      <c r="QIT49" s="164"/>
      <c r="QIU49" s="161"/>
      <c r="QIV49" s="164"/>
      <c r="QIW49" s="161"/>
      <c r="QIX49" s="164"/>
      <c r="QIY49" s="161"/>
      <c r="QIZ49" s="164"/>
      <c r="QJA49" s="161"/>
      <c r="QJB49" s="164"/>
      <c r="QJC49" s="161"/>
      <c r="QJD49" s="164"/>
      <c r="QJE49" s="161"/>
      <c r="QJF49" s="164"/>
      <c r="QJG49" s="161"/>
      <c r="QJH49" s="164"/>
      <c r="QJI49" s="161"/>
      <c r="QJJ49" s="164"/>
      <c r="QJK49" s="161"/>
      <c r="QJL49" s="164"/>
      <c r="QJM49" s="161"/>
      <c r="QJN49" s="164"/>
      <c r="QJO49" s="161"/>
      <c r="QJP49" s="164"/>
      <c r="QJQ49" s="161"/>
      <c r="QJR49" s="164"/>
      <c r="QJS49" s="161"/>
      <c r="QJT49" s="164"/>
      <c r="QJU49" s="161"/>
      <c r="QJV49" s="164"/>
      <c r="QJW49" s="161"/>
      <c r="QJX49" s="164"/>
      <c r="QJY49" s="161"/>
      <c r="QJZ49" s="164"/>
      <c r="QKA49" s="161"/>
      <c r="QKB49" s="164"/>
      <c r="QKC49" s="161"/>
      <c r="QKD49" s="164"/>
      <c r="QKE49" s="161"/>
      <c r="QKF49" s="164"/>
      <c r="QKG49" s="161"/>
      <c r="QKH49" s="164"/>
      <c r="QKI49" s="161"/>
      <c r="QKJ49" s="164"/>
      <c r="QKK49" s="161"/>
      <c r="QKL49" s="164"/>
      <c r="QKM49" s="161"/>
      <c r="QKN49" s="164"/>
      <c r="QKO49" s="161"/>
      <c r="QKP49" s="164"/>
      <c r="QKQ49" s="161"/>
      <c r="QKR49" s="164"/>
      <c r="QKS49" s="161"/>
      <c r="QKT49" s="164"/>
      <c r="QKU49" s="161"/>
      <c r="QKV49" s="164"/>
      <c r="QKW49" s="161"/>
      <c r="QKX49" s="164"/>
      <c r="QKY49" s="161"/>
      <c r="QKZ49" s="164"/>
      <c r="QLA49" s="161"/>
      <c r="QLB49" s="164"/>
      <c r="QLC49" s="161"/>
      <c r="QLD49" s="164"/>
      <c r="QLE49" s="161"/>
      <c r="QLF49" s="164"/>
      <c r="QLG49" s="161"/>
      <c r="QLH49" s="164"/>
      <c r="QLI49" s="161"/>
      <c r="QLJ49" s="164"/>
      <c r="QLK49" s="161"/>
      <c r="QLL49" s="164"/>
      <c r="QLM49" s="161"/>
      <c r="QLN49" s="164"/>
      <c r="QLO49" s="161"/>
      <c r="QLP49" s="164"/>
      <c r="QLQ49" s="161"/>
      <c r="QLR49" s="164"/>
      <c r="QLS49" s="161"/>
      <c r="QLT49" s="164"/>
      <c r="QLU49" s="161"/>
      <c r="QLV49" s="164"/>
      <c r="QLW49" s="161"/>
      <c r="QLX49" s="164"/>
      <c r="QLY49" s="161"/>
      <c r="QLZ49" s="164"/>
      <c r="QMA49" s="161"/>
      <c r="QMB49" s="164"/>
      <c r="QMC49" s="161"/>
      <c r="QMD49" s="164"/>
      <c r="QME49" s="161"/>
      <c r="QMF49" s="164"/>
      <c r="QMG49" s="161"/>
      <c r="QMH49" s="164"/>
      <c r="QMI49" s="161"/>
      <c r="QMJ49" s="164"/>
      <c r="QMK49" s="161"/>
      <c r="QML49" s="164"/>
      <c r="QMM49" s="161"/>
      <c r="QMN49" s="164"/>
      <c r="QMO49" s="161"/>
      <c r="QMP49" s="164"/>
      <c r="QMQ49" s="161"/>
      <c r="QMR49" s="164"/>
      <c r="QMS49" s="161"/>
      <c r="QMT49" s="164"/>
      <c r="QMU49" s="161"/>
      <c r="QMV49" s="164"/>
      <c r="QMW49" s="161"/>
      <c r="QMX49" s="164"/>
      <c r="QMY49" s="161"/>
      <c r="QMZ49" s="164"/>
      <c r="QNA49" s="161"/>
      <c r="QNB49" s="164"/>
      <c r="QNC49" s="161"/>
      <c r="QND49" s="164"/>
      <c r="QNE49" s="161"/>
      <c r="QNF49" s="164"/>
      <c r="QNG49" s="161"/>
      <c r="QNH49" s="164"/>
      <c r="QNI49" s="161"/>
      <c r="QNJ49" s="164"/>
      <c r="QNK49" s="161"/>
      <c r="QNL49" s="164"/>
      <c r="QNM49" s="161"/>
      <c r="QNN49" s="164"/>
      <c r="QNO49" s="161"/>
      <c r="QNP49" s="164"/>
      <c r="QNQ49" s="161"/>
      <c r="QNR49" s="164"/>
      <c r="QNS49" s="161"/>
      <c r="QNT49" s="164"/>
      <c r="QNU49" s="161"/>
      <c r="QNV49" s="164"/>
      <c r="QNW49" s="161"/>
      <c r="QNX49" s="164"/>
      <c r="QNY49" s="161"/>
      <c r="QNZ49" s="164"/>
      <c r="QOA49" s="161"/>
      <c r="QOB49" s="164"/>
      <c r="QOC49" s="161"/>
      <c r="QOD49" s="164"/>
      <c r="QOE49" s="161"/>
      <c r="QOF49" s="164"/>
      <c r="QOG49" s="161"/>
      <c r="QOH49" s="164"/>
      <c r="QOI49" s="161"/>
      <c r="QOJ49" s="164"/>
      <c r="QOK49" s="161"/>
      <c r="QOL49" s="164"/>
      <c r="QOM49" s="161"/>
      <c r="QON49" s="164"/>
      <c r="QOO49" s="161"/>
      <c r="QOP49" s="164"/>
      <c r="QOQ49" s="161"/>
      <c r="QOR49" s="164"/>
      <c r="QOS49" s="161"/>
      <c r="QOT49" s="164"/>
      <c r="QOU49" s="161"/>
      <c r="QOV49" s="164"/>
      <c r="QOW49" s="161"/>
      <c r="QOX49" s="164"/>
      <c r="QOY49" s="161"/>
      <c r="QOZ49" s="164"/>
      <c r="QPA49" s="161"/>
      <c r="QPB49" s="164"/>
      <c r="QPC49" s="161"/>
      <c r="QPD49" s="164"/>
      <c r="QPE49" s="161"/>
      <c r="QPF49" s="164"/>
      <c r="QPG49" s="161"/>
      <c r="QPH49" s="164"/>
      <c r="QPI49" s="161"/>
      <c r="QPJ49" s="164"/>
      <c r="QPK49" s="161"/>
      <c r="QPL49" s="164"/>
      <c r="QPM49" s="161"/>
      <c r="QPN49" s="164"/>
      <c r="QPO49" s="161"/>
      <c r="QPP49" s="164"/>
      <c r="QPQ49" s="161"/>
      <c r="QPR49" s="164"/>
      <c r="QPS49" s="161"/>
      <c r="QPT49" s="164"/>
      <c r="QPU49" s="161"/>
      <c r="QPV49" s="164"/>
      <c r="QPW49" s="161"/>
      <c r="QPX49" s="164"/>
      <c r="QPY49" s="161"/>
      <c r="QPZ49" s="164"/>
      <c r="QQA49" s="161"/>
      <c r="QQB49" s="164"/>
      <c r="QQC49" s="161"/>
      <c r="QQD49" s="164"/>
      <c r="QQE49" s="161"/>
      <c r="QQF49" s="164"/>
      <c r="QQG49" s="161"/>
      <c r="QQH49" s="164"/>
      <c r="QQI49" s="161"/>
      <c r="QQJ49" s="164"/>
      <c r="QQK49" s="161"/>
      <c r="QQL49" s="164"/>
      <c r="QQM49" s="161"/>
      <c r="QQN49" s="164"/>
      <c r="QQO49" s="161"/>
      <c r="QQP49" s="164"/>
      <c r="QQQ49" s="161"/>
      <c r="QQR49" s="164"/>
      <c r="QQS49" s="161"/>
      <c r="QQT49" s="164"/>
      <c r="QQU49" s="161"/>
      <c r="QQV49" s="164"/>
      <c r="QQW49" s="161"/>
      <c r="QQX49" s="164"/>
      <c r="QQY49" s="161"/>
      <c r="QQZ49" s="164"/>
      <c r="QRA49" s="161"/>
      <c r="QRB49" s="164"/>
      <c r="QRC49" s="161"/>
      <c r="QRD49" s="164"/>
      <c r="QRE49" s="161"/>
      <c r="QRF49" s="164"/>
      <c r="QRG49" s="161"/>
      <c r="QRH49" s="164"/>
      <c r="QRI49" s="161"/>
      <c r="QRJ49" s="164"/>
      <c r="QRK49" s="161"/>
      <c r="QRL49" s="164"/>
      <c r="QRM49" s="161"/>
      <c r="QRN49" s="164"/>
      <c r="QRO49" s="161"/>
      <c r="QRP49" s="164"/>
      <c r="QRQ49" s="161"/>
      <c r="QRR49" s="164"/>
      <c r="QRS49" s="161"/>
      <c r="QRT49" s="164"/>
      <c r="QRU49" s="161"/>
      <c r="QRV49" s="164"/>
      <c r="QRW49" s="161"/>
      <c r="QRX49" s="164"/>
      <c r="QRY49" s="161"/>
      <c r="QRZ49" s="164"/>
      <c r="QSA49" s="161"/>
      <c r="QSB49" s="164"/>
      <c r="QSC49" s="161"/>
      <c r="QSD49" s="164"/>
      <c r="QSE49" s="161"/>
      <c r="QSF49" s="164"/>
      <c r="QSG49" s="161"/>
      <c r="QSH49" s="164"/>
      <c r="QSI49" s="161"/>
      <c r="QSJ49" s="164"/>
      <c r="QSK49" s="161"/>
      <c r="QSL49" s="164"/>
      <c r="QSM49" s="161"/>
      <c r="QSN49" s="164"/>
      <c r="QSO49" s="161"/>
      <c r="QSP49" s="164"/>
      <c r="QSQ49" s="161"/>
      <c r="QSR49" s="164"/>
      <c r="QSS49" s="161"/>
      <c r="QST49" s="164"/>
      <c r="QSU49" s="161"/>
      <c r="QSV49" s="164"/>
      <c r="QSW49" s="161"/>
      <c r="QSX49" s="164"/>
      <c r="QSY49" s="161"/>
      <c r="QSZ49" s="164"/>
      <c r="QTA49" s="161"/>
      <c r="QTB49" s="164"/>
      <c r="QTC49" s="161"/>
      <c r="QTD49" s="164"/>
      <c r="QTE49" s="161"/>
      <c r="QTF49" s="164"/>
      <c r="QTG49" s="161"/>
      <c r="QTH49" s="164"/>
      <c r="QTI49" s="161"/>
      <c r="QTJ49" s="164"/>
      <c r="QTK49" s="161"/>
      <c r="QTL49" s="164"/>
      <c r="QTM49" s="161"/>
      <c r="QTN49" s="164"/>
      <c r="QTO49" s="161"/>
      <c r="QTP49" s="164"/>
      <c r="QTQ49" s="161"/>
      <c r="QTR49" s="164"/>
      <c r="QTS49" s="161"/>
      <c r="QTT49" s="164"/>
      <c r="QTU49" s="161"/>
      <c r="QTV49" s="164"/>
      <c r="QTW49" s="161"/>
      <c r="QTX49" s="164"/>
      <c r="QTY49" s="161"/>
      <c r="QTZ49" s="164"/>
      <c r="QUA49" s="161"/>
      <c r="QUB49" s="164"/>
      <c r="QUC49" s="161"/>
      <c r="QUD49" s="164"/>
      <c r="QUE49" s="161"/>
      <c r="QUF49" s="164"/>
      <c r="QUG49" s="161"/>
      <c r="QUH49" s="164"/>
      <c r="QUI49" s="161"/>
      <c r="QUJ49" s="164"/>
      <c r="QUK49" s="161"/>
      <c r="QUL49" s="164"/>
      <c r="QUM49" s="161"/>
      <c r="QUN49" s="164"/>
      <c r="QUO49" s="161"/>
      <c r="QUP49" s="164"/>
      <c r="QUQ49" s="161"/>
      <c r="QUR49" s="164"/>
      <c r="QUS49" s="161"/>
      <c r="QUT49" s="164"/>
      <c r="QUU49" s="161"/>
      <c r="QUV49" s="164"/>
      <c r="QUW49" s="161"/>
      <c r="QUX49" s="164"/>
      <c r="QUY49" s="161"/>
      <c r="QUZ49" s="164"/>
      <c r="QVA49" s="161"/>
      <c r="QVB49" s="164"/>
      <c r="QVC49" s="161"/>
      <c r="QVD49" s="164"/>
      <c r="QVE49" s="161"/>
      <c r="QVF49" s="164"/>
      <c r="QVG49" s="161"/>
      <c r="QVH49" s="164"/>
      <c r="QVI49" s="161"/>
      <c r="QVJ49" s="164"/>
      <c r="QVK49" s="161"/>
      <c r="QVL49" s="164"/>
      <c r="QVM49" s="161"/>
      <c r="QVN49" s="164"/>
      <c r="QVO49" s="161"/>
      <c r="QVP49" s="164"/>
      <c r="QVQ49" s="161"/>
      <c r="QVR49" s="164"/>
      <c r="QVS49" s="161"/>
      <c r="QVT49" s="164"/>
      <c r="QVU49" s="161"/>
      <c r="QVV49" s="164"/>
      <c r="QVW49" s="161"/>
      <c r="QVX49" s="164"/>
      <c r="QVY49" s="161"/>
      <c r="QVZ49" s="164"/>
      <c r="QWA49" s="161"/>
      <c r="QWB49" s="164"/>
      <c r="QWC49" s="161"/>
      <c r="QWD49" s="164"/>
      <c r="QWE49" s="161"/>
      <c r="QWF49" s="164"/>
      <c r="QWG49" s="161"/>
      <c r="QWH49" s="164"/>
      <c r="QWI49" s="161"/>
      <c r="QWJ49" s="164"/>
      <c r="QWK49" s="161"/>
      <c r="QWL49" s="164"/>
      <c r="QWM49" s="161"/>
      <c r="QWN49" s="164"/>
      <c r="QWO49" s="161"/>
      <c r="QWP49" s="164"/>
      <c r="QWQ49" s="161"/>
      <c r="QWR49" s="164"/>
      <c r="QWS49" s="161"/>
      <c r="QWT49" s="164"/>
      <c r="QWU49" s="161"/>
      <c r="QWV49" s="164"/>
      <c r="QWW49" s="161"/>
      <c r="QWX49" s="164"/>
      <c r="QWY49" s="161"/>
      <c r="QWZ49" s="164"/>
      <c r="QXA49" s="161"/>
      <c r="QXB49" s="164"/>
      <c r="QXC49" s="161"/>
      <c r="QXD49" s="164"/>
      <c r="QXE49" s="161"/>
      <c r="QXF49" s="164"/>
      <c r="QXG49" s="161"/>
      <c r="QXH49" s="164"/>
      <c r="QXI49" s="161"/>
      <c r="QXJ49" s="164"/>
      <c r="QXK49" s="161"/>
      <c r="QXL49" s="164"/>
      <c r="QXM49" s="161"/>
      <c r="QXN49" s="164"/>
      <c r="QXO49" s="161"/>
      <c r="QXP49" s="164"/>
      <c r="QXQ49" s="161"/>
      <c r="QXR49" s="164"/>
      <c r="QXS49" s="161"/>
      <c r="QXT49" s="164"/>
      <c r="QXU49" s="161"/>
      <c r="QXV49" s="164"/>
      <c r="QXW49" s="161"/>
      <c r="QXX49" s="164"/>
      <c r="QXY49" s="161"/>
      <c r="QXZ49" s="164"/>
      <c r="QYA49" s="161"/>
      <c r="QYB49" s="164"/>
      <c r="QYC49" s="161"/>
      <c r="QYD49" s="164"/>
      <c r="QYE49" s="161"/>
      <c r="QYF49" s="164"/>
      <c r="QYG49" s="161"/>
      <c r="QYH49" s="164"/>
      <c r="QYI49" s="161"/>
      <c r="QYJ49" s="164"/>
      <c r="QYK49" s="161"/>
      <c r="QYL49" s="164"/>
      <c r="QYM49" s="161"/>
      <c r="QYN49" s="164"/>
      <c r="QYO49" s="161"/>
      <c r="QYP49" s="164"/>
      <c r="QYQ49" s="161"/>
      <c r="QYR49" s="164"/>
      <c r="QYS49" s="161"/>
      <c r="QYT49" s="164"/>
      <c r="QYU49" s="161"/>
      <c r="QYV49" s="164"/>
      <c r="QYW49" s="161"/>
      <c r="QYX49" s="164"/>
      <c r="QYY49" s="161"/>
      <c r="QYZ49" s="164"/>
      <c r="QZA49" s="161"/>
      <c r="QZB49" s="164"/>
      <c r="QZC49" s="161"/>
      <c r="QZD49" s="164"/>
      <c r="QZE49" s="161"/>
      <c r="QZF49" s="164"/>
      <c r="QZG49" s="161"/>
      <c r="QZH49" s="164"/>
      <c r="QZI49" s="161"/>
      <c r="QZJ49" s="164"/>
      <c r="QZK49" s="161"/>
      <c r="QZL49" s="164"/>
      <c r="QZM49" s="161"/>
      <c r="QZN49" s="164"/>
      <c r="QZO49" s="161"/>
      <c r="QZP49" s="164"/>
      <c r="QZQ49" s="161"/>
      <c r="QZR49" s="164"/>
      <c r="QZS49" s="161"/>
      <c r="QZT49" s="164"/>
      <c r="QZU49" s="161"/>
      <c r="QZV49" s="164"/>
      <c r="QZW49" s="161"/>
      <c r="QZX49" s="164"/>
      <c r="QZY49" s="161"/>
      <c r="QZZ49" s="164"/>
      <c r="RAA49" s="161"/>
      <c r="RAB49" s="164"/>
      <c r="RAC49" s="161"/>
      <c r="RAD49" s="164"/>
      <c r="RAE49" s="161"/>
      <c r="RAF49" s="164"/>
      <c r="RAG49" s="161"/>
      <c r="RAH49" s="164"/>
      <c r="RAI49" s="161"/>
      <c r="RAJ49" s="164"/>
      <c r="RAK49" s="161"/>
      <c r="RAL49" s="164"/>
      <c r="RAM49" s="161"/>
      <c r="RAN49" s="164"/>
      <c r="RAO49" s="161"/>
      <c r="RAP49" s="164"/>
      <c r="RAQ49" s="161"/>
      <c r="RAR49" s="164"/>
      <c r="RAS49" s="161"/>
      <c r="RAT49" s="164"/>
      <c r="RAU49" s="161"/>
      <c r="RAV49" s="164"/>
      <c r="RAW49" s="161"/>
      <c r="RAX49" s="164"/>
      <c r="RAY49" s="161"/>
      <c r="RAZ49" s="164"/>
      <c r="RBA49" s="161"/>
      <c r="RBB49" s="164"/>
      <c r="RBC49" s="161"/>
      <c r="RBD49" s="164"/>
      <c r="RBE49" s="161"/>
      <c r="RBF49" s="164"/>
      <c r="RBG49" s="161"/>
      <c r="RBH49" s="164"/>
      <c r="RBI49" s="161"/>
      <c r="RBJ49" s="164"/>
      <c r="RBK49" s="161"/>
      <c r="RBL49" s="164"/>
      <c r="RBM49" s="161"/>
      <c r="RBN49" s="164"/>
      <c r="RBO49" s="161"/>
      <c r="RBP49" s="164"/>
      <c r="RBQ49" s="161"/>
      <c r="RBR49" s="164"/>
      <c r="RBS49" s="161"/>
      <c r="RBT49" s="164"/>
      <c r="RBU49" s="161"/>
      <c r="RBV49" s="164"/>
      <c r="RBW49" s="161"/>
      <c r="RBX49" s="164"/>
      <c r="RBY49" s="161"/>
      <c r="RBZ49" s="164"/>
      <c r="RCA49" s="161"/>
      <c r="RCB49" s="164"/>
      <c r="RCC49" s="161"/>
      <c r="RCD49" s="164"/>
      <c r="RCE49" s="161"/>
      <c r="RCF49" s="164"/>
      <c r="RCG49" s="161"/>
      <c r="RCH49" s="164"/>
      <c r="RCI49" s="161"/>
      <c r="RCJ49" s="164"/>
      <c r="RCK49" s="161"/>
      <c r="RCL49" s="164"/>
      <c r="RCM49" s="161"/>
      <c r="RCN49" s="164"/>
      <c r="RCO49" s="161"/>
      <c r="RCP49" s="164"/>
      <c r="RCQ49" s="161"/>
      <c r="RCR49" s="164"/>
      <c r="RCS49" s="161"/>
      <c r="RCT49" s="164"/>
      <c r="RCU49" s="161"/>
      <c r="RCV49" s="164"/>
      <c r="RCW49" s="161"/>
      <c r="RCX49" s="164"/>
      <c r="RCY49" s="161"/>
      <c r="RCZ49" s="164"/>
      <c r="RDA49" s="161"/>
      <c r="RDB49" s="164"/>
      <c r="RDC49" s="161"/>
      <c r="RDD49" s="164"/>
      <c r="RDE49" s="161"/>
      <c r="RDF49" s="164"/>
      <c r="RDG49" s="161"/>
      <c r="RDH49" s="164"/>
      <c r="RDI49" s="161"/>
      <c r="RDJ49" s="164"/>
      <c r="RDK49" s="161"/>
      <c r="RDL49" s="164"/>
      <c r="RDM49" s="161"/>
      <c r="RDN49" s="164"/>
      <c r="RDO49" s="161"/>
      <c r="RDP49" s="164"/>
      <c r="RDQ49" s="161"/>
      <c r="RDR49" s="164"/>
      <c r="RDS49" s="161"/>
      <c r="RDT49" s="164"/>
      <c r="RDU49" s="161"/>
      <c r="RDV49" s="164"/>
      <c r="RDW49" s="161"/>
      <c r="RDX49" s="164"/>
      <c r="RDY49" s="161"/>
      <c r="RDZ49" s="164"/>
      <c r="REA49" s="161"/>
      <c r="REB49" s="164"/>
      <c r="REC49" s="161"/>
      <c r="RED49" s="164"/>
      <c r="REE49" s="161"/>
      <c r="REF49" s="164"/>
      <c r="REG49" s="161"/>
      <c r="REH49" s="164"/>
      <c r="REI49" s="161"/>
      <c r="REJ49" s="164"/>
      <c r="REK49" s="161"/>
      <c r="REL49" s="164"/>
      <c r="REM49" s="161"/>
      <c r="REN49" s="164"/>
      <c r="REO49" s="161"/>
      <c r="REP49" s="164"/>
      <c r="REQ49" s="161"/>
      <c r="RER49" s="164"/>
      <c r="RES49" s="161"/>
      <c r="RET49" s="164"/>
      <c r="REU49" s="161"/>
      <c r="REV49" s="164"/>
      <c r="REW49" s="161"/>
      <c r="REX49" s="164"/>
      <c r="REY49" s="161"/>
      <c r="REZ49" s="164"/>
      <c r="RFA49" s="161"/>
      <c r="RFB49" s="164"/>
      <c r="RFC49" s="161"/>
      <c r="RFD49" s="164"/>
      <c r="RFE49" s="161"/>
      <c r="RFF49" s="164"/>
      <c r="RFG49" s="161"/>
      <c r="RFH49" s="164"/>
      <c r="RFI49" s="161"/>
      <c r="RFJ49" s="164"/>
      <c r="RFK49" s="161"/>
      <c r="RFL49" s="164"/>
      <c r="RFM49" s="161"/>
      <c r="RFN49" s="164"/>
      <c r="RFO49" s="161"/>
      <c r="RFP49" s="164"/>
      <c r="RFQ49" s="161"/>
      <c r="RFR49" s="164"/>
      <c r="RFS49" s="161"/>
      <c r="RFT49" s="164"/>
      <c r="RFU49" s="161"/>
      <c r="RFV49" s="164"/>
      <c r="RFW49" s="161"/>
      <c r="RFX49" s="164"/>
      <c r="RFY49" s="161"/>
      <c r="RFZ49" s="164"/>
      <c r="RGA49" s="161"/>
      <c r="RGB49" s="164"/>
      <c r="RGC49" s="161"/>
      <c r="RGD49" s="164"/>
      <c r="RGE49" s="161"/>
      <c r="RGF49" s="164"/>
      <c r="RGG49" s="161"/>
      <c r="RGH49" s="164"/>
      <c r="RGI49" s="161"/>
      <c r="RGJ49" s="164"/>
      <c r="RGK49" s="161"/>
      <c r="RGL49" s="164"/>
      <c r="RGM49" s="161"/>
      <c r="RGN49" s="164"/>
      <c r="RGO49" s="161"/>
      <c r="RGP49" s="164"/>
      <c r="RGQ49" s="161"/>
      <c r="RGR49" s="164"/>
      <c r="RGS49" s="161"/>
      <c r="RGT49" s="164"/>
      <c r="RGU49" s="161"/>
      <c r="RGV49" s="164"/>
      <c r="RGW49" s="161"/>
      <c r="RGX49" s="164"/>
      <c r="RGY49" s="161"/>
      <c r="RGZ49" s="164"/>
      <c r="RHA49" s="161"/>
      <c r="RHB49" s="164"/>
      <c r="RHC49" s="161"/>
      <c r="RHD49" s="164"/>
      <c r="RHE49" s="161"/>
      <c r="RHF49" s="164"/>
      <c r="RHG49" s="161"/>
      <c r="RHH49" s="164"/>
      <c r="RHI49" s="161"/>
      <c r="RHJ49" s="164"/>
      <c r="RHK49" s="161"/>
      <c r="RHL49" s="164"/>
      <c r="RHM49" s="161"/>
      <c r="RHN49" s="164"/>
      <c r="RHO49" s="161"/>
      <c r="RHP49" s="164"/>
      <c r="RHQ49" s="161"/>
      <c r="RHR49" s="164"/>
      <c r="RHS49" s="161"/>
      <c r="RHT49" s="164"/>
      <c r="RHU49" s="161"/>
      <c r="RHV49" s="164"/>
      <c r="RHW49" s="161"/>
      <c r="RHX49" s="164"/>
      <c r="RHY49" s="161"/>
      <c r="RHZ49" s="164"/>
      <c r="RIA49" s="161"/>
      <c r="RIB49" s="164"/>
      <c r="RIC49" s="161"/>
      <c r="RID49" s="164"/>
      <c r="RIE49" s="161"/>
      <c r="RIF49" s="164"/>
      <c r="RIG49" s="161"/>
      <c r="RIH49" s="164"/>
      <c r="RII49" s="161"/>
      <c r="RIJ49" s="164"/>
      <c r="RIK49" s="161"/>
      <c r="RIL49" s="164"/>
      <c r="RIM49" s="161"/>
      <c r="RIN49" s="164"/>
      <c r="RIO49" s="161"/>
      <c r="RIP49" s="164"/>
      <c r="RIQ49" s="161"/>
      <c r="RIR49" s="164"/>
      <c r="RIS49" s="161"/>
      <c r="RIT49" s="164"/>
      <c r="RIU49" s="161"/>
      <c r="RIV49" s="164"/>
      <c r="RIW49" s="161"/>
      <c r="RIX49" s="164"/>
      <c r="RIY49" s="161"/>
      <c r="RIZ49" s="164"/>
      <c r="RJA49" s="161"/>
      <c r="RJB49" s="164"/>
      <c r="RJC49" s="161"/>
      <c r="RJD49" s="164"/>
      <c r="RJE49" s="161"/>
      <c r="RJF49" s="164"/>
      <c r="RJG49" s="161"/>
      <c r="RJH49" s="164"/>
      <c r="RJI49" s="161"/>
      <c r="RJJ49" s="164"/>
      <c r="RJK49" s="161"/>
      <c r="RJL49" s="164"/>
      <c r="RJM49" s="161"/>
      <c r="RJN49" s="164"/>
      <c r="RJO49" s="161"/>
      <c r="RJP49" s="164"/>
      <c r="RJQ49" s="161"/>
      <c r="RJR49" s="164"/>
      <c r="RJS49" s="161"/>
      <c r="RJT49" s="164"/>
      <c r="RJU49" s="161"/>
      <c r="RJV49" s="164"/>
      <c r="RJW49" s="161"/>
      <c r="RJX49" s="164"/>
      <c r="RJY49" s="161"/>
      <c r="RJZ49" s="164"/>
      <c r="RKA49" s="161"/>
      <c r="RKB49" s="164"/>
      <c r="RKC49" s="161"/>
      <c r="RKD49" s="164"/>
      <c r="RKE49" s="161"/>
      <c r="RKF49" s="164"/>
      <c r="RKG49" s="161"/>
      <c r="RKH49" s="164"/>
      <c r="RKI49" s="161"/>
      <c r="RKJ49" s="164"/>
      <c r="RKK49" s="161"/>
      <c r="RKL49" s="164"/>
      <c r="RKM49" s="161"/>
      <c r="RKN49" s="164"/>
      <c r="RKO49" s="161"/>
      <c r="RKP49" s="164"/>
      <c r="RKQ49" s="161"/>
      <c r="RKR49" s="164"/>
      <c r="RKS49" s="161"/>
      <c r="RKT49" s="164"/>
      <c r="RKU49" s="161"/>
      <c r="RKV49" s="164"/>
      <c r="RKW49" s="161"/>
      <c r="RKX49" s="164"/>
      <c r="RKY49" s="161"/>
      <c r="RKZ49" s="164"/>
      <c r="RLA49" s="161"/>
      <c r="RLB49" s="164"/>
      <c r="RLC49" s="161"/>
      <c r="RLD49" s="164"/>
      <c r="RLE49" s="161"/>
      <c r="RLF49" s="164"/>
      <c r="RLG49" s="161"/>
      <c r="RLH49" s="164"/>
      <c r="RLI49" s="161"/>
      <c r="RLJ49" s="164"/>
      <c r="RLK49" s="161"/>
      <c r="RLL49" s="164"/>
      <c r="RLM49" s="161"/>
      <c r="RLN49" s="164"/>
      <c r="RLO49" s="161"/>
      <c r="RLP49" s="164"/>
      <c r="RLQ49" s="161"/>
      <c r="RLR49" s="164"/>
      <c r="RLS49" s="161"/>
      <c r="RLT49" s="164"/>
      <c r="RLU49" s="161"/>
      <c r="RLV49" s="164"/>
      <c r="RLW49" s="161"/>
      <c r="RLX49" s="164"/>
      <c r="RLY49" s="161"/>
      <c r="RLZ49" s="164"/>
      <c r="RMA49" s="161"/>
      <c r="RMB49" s="164"/>
      <c r="RMC49" s="161"/>
      <c r="RMD49" s="164"/>
      <c r="RME49" s="161"/>
      <c r="RMF49" s="164"/>
      <c r="RMG49" s="161"/>
      <c r="RMH49" s="164"/>
      <c r="RMI49" s="161"/>
      <c r="RMJ49" s="164"/>
      <c r="RMK49" s="161"/>
      <c r="RML49" s="164"/>
      <c r="RMM49" s="161"/>
      <c r="RMN49" s="164"/>
      <c r="RMO49" s="161"/>
      <c r="RMP49" s="164"/>
      <c r="RMQ49" s="161"/>
      <c r="RMR49" s="164"/>
      <c r="RMS49" s="161"/>
      <c r="RMT49" s="164"/>
      <c r="RMU49" s="161"/>
      <c r="RMV49" s="164"/>
      <c r="RMW49" s="161"/>
      <c r="RMX49" s="164"/>
      <c r="RMY49" s="161"/>
      <c r="RMZ49" s="164"/>
      <c r="RNA49" s="161"/>
      <c r="RNB49" s="164"/>
      <c r="RNC49" s="161"/>
      <c r="RND49" s="164"/>
      <c r="RNE49" s="161"/>
      <c r="RNF49" s="164"/>
      <c r="RNG49" s="161"/>
      <c r="RNH49" s="164"/>
      <c r="RNI49" s="161"/>
      <c r="RNJ49" s="164"/>
      <c r="RNK49" s="161"/>
      <c r="RNL49" s="164"/>
      <c r="RNM49" s="161"/>
      <c r="RNN49" s="164"/>
      <c r="RNO49" s="161"/>
      <c r="RNP49" s="164"/>
      <c r="RNQ49" s="161"/>
      <c r="RNR49" s="164"/>
      <c r="RNS49" s="161"/>
      <c r="RNT49" s="164"/>
      <c r="RNU49" s="161"/>
      <c r="RNV49" s="164"/>
      <c r="RNW49" s="161"/>
      <c r="RNX49" s="164"/>
      <c r="RNY49" s="161"/>
      <c r="RNZ49" s="164"/>
      <c r="ROA49" s="161"/>
      <c r="ROB49" s="164"/>
      <c r="ROC49" s="161"/>
      <c r="ROD49" s="164"/>
      <c r="ROE49" s="161"/>
      <c r="ROF49" s="164"/>
      <c r="ROG49" s="161"/>
      <c r="ROH49" s="164"/>
      <c r="ROI49" s="161"/>
      <c r="ROJ49" s="164"/>
      <c r="ROK49" s="161"/>
      <c r="ROL49" s="164"/>
      <c r="ROM49" s="161"/>
      <c r="RON49" s="164"/>
      <c r="ROO49" s="161"/>
      <c r="ROP49" s="164"/>
      <c r="ROQ49" s="161"/>
      <c r="ROR49" s="164"/>
      <c r="ROS49" s="161"/>
      <c r="ROT49" s="164"/>
      <c r="ROU49" s="161"/>
      <c r="ROV49" s="164"/>
      <c r="ROW49" s="161"/>
      <c r="ROX49" s="164"/>
      <c r="ROY49" s="161"/>
      <c r="ROZ49" s="164"/>
      <c r="RPA49" s="161"/>
      <c r="RPB49" s="164"/>
      <c r="RPC49" s="161"/>
      <c r="RPD49" s="164"/>
      <c r="RPE49" s="161"/>
      <c r="RPF49" s="164"/>
      <c r="RPG49" s="161"/>
      <c r="RPH49" s="164"/>
      <c r="RPI49" s="161"/>
      <c r="RPJ49" s="164"/>
      <c r="RPK49" s="161"/>
      <c r="RPL49" s="164"/>
      <c r="RPM49" s="161"/>
      <c r="RPN49" s="164"/>
      <c r="RPO49" s="161"/>
      <c r="RPP49" s="164"/>
      <c r="RPQ49" s="161"/>
      <c r="RPR49" s="164"/>
      <c r="RPS49" s="161"/>
      <c r="RPT49" s="164"/>
      <c r="RPU49" s="161"/>
      <c r="RPV49" s="164"/>
      <c r="RPW49" s="161"/>
      <c r="RPX49" s="164"/>
      <c r="RPY49" s="161"/>
      <c r="RPZ49" s="164"/>
      <c r="RQA49" s="161"/>
      <c r="RQB49" s="164"/>
      <c r="RQC49" s="161"/>
      <c r="RQD49" s="164"/>
      <c r="RQE49" s="161"/>
      <c r="RQF49" s="164"/>
      <c r="RQG49" s="161"/>
      <c r="RQH49" s="164"/>
      <c r="RQI49" s="161"/>
      <c r="RQJ49" s="164"/>
      <c r="RQK49" s="161"/>
      <c r="RQL49" s="164"/>
      <c r="RQM49" s="161"/>
      <c r="RQN49" s="164"/>
      <c r="RQO49" s="161"/>
      <c r="RQP49" s="164"/>
      <c r="RQQ49" s="161"/>
      <c r="RQR49" s="164"/>
      <c r="RQS49" s="161"/>
      <c r="RQT49" s="164"/>
      <c r="RQU49" s="161"/>
      <c r="RQV49" s="164"/>
      <c r="RQW49" s="161"/>
      <c r="RQX49" s="164"/>
      <c r="RQY49" s="161"/>
      <c r="RQZ49" s="164"/>
      <c r="RRA49" s="161"/>
      <c r="RRB49" s="164"/>
      <c r="RRC49" s="161"/>
      <c r="RRD49" s="164"/>
      <c r="RRE49" s="161"/>
      <c r="RRF49" s="164"/>
      <c r="RRG49" s="161"/>
      <c r="RRH49" s="164"/>
      <c r="RRI49" s="161"/>
      <c r="RRJ49" s="164"/>
      <c r="RRK49" s="161"/>
      <c r="RRL49" s="164"/>
      <c r="RRM49" s="161"/>
      <c r="RRN49" s="164"/>
      <c r="RRO49" s="161"/>
      <c r="RRP49" s="164"/>
      <c r="RRQ49" s="161"/>
      <c r="RRR49" s="164"/>
      <c r="RRS49" s="161"/>
      <c r="RRT49" s="164"/>
      <c r="RRU49" s="161"/>
      <c r="RRV49" s="164"/>
      <c r="RRW49" s="161"/>
      <c r="RRX49" s="164"/>
      <c r="RRY49" s="161"/>
      <c r="RRZ49" s="164"/>
      <c r="RSA49" s="161"/>
      <c r="RSB49" s="164"/>
      <c r="RSC49" s="161"/>
      <c r="RSD49" s="164"/>
      <c r="RSE49" s="161"/>
      <c r="RSF49" s="164"/>
      <c r="RSG49" s="161"/>
      <c r="RSH49" s="164"/>
      <c r="RSI49" s="161"/>
      <c r="RSJ49" s="164"/>
      <c r="RSK49" s="161"/>
      <c r="RSL49" s="164"/>
      <c r="RSM49" s="161"/>
      <c r="RSN49" s="164"/>
      <c r="RSO49" s="161"/>
      <c r="RSP49" s="164"/>
      <c r="RSQ49" s="161"/>
      <c r="RSR49" s="164"/>
      <c r="RSS49" s="161"/>
      <c r="RST49" s="164"/>
      <c r="RSU49" s="161"/>
      <c r="RSV49" s="164"/>
      <c r="RSW49" s="161"/>
      <c r="RSX49" s="164"/>
      <c r="RSY49" s="161"/>
      <c r="RSZ49" s="164"/>
      <c r="RTA49" s="161"/>
      <c r="RTB49" s="164"/>
      <c r="RTC49" s="161"/>
      <c r="RTD49" s="164"/>
      <c r="RTE49" s="161"/>
      <c r="RTF49" s="164"/>
      <c r="RTG49" s="161"/>
      <c r="RTH49" s="164"/>
      <c r="RTI49" s="161"/>
      <c r="RTJ49" s="164"/>
      <c r="RTK49" s="161"/>
      <c r="RTL49" s="164"/>
      <c r="RTM49" s="161"/>
      <c r="RTN49" s="164"/>
      <c r="RTO49" s="161"/>
      <c r="RTP49" s="164"/>
      <c r="RTQ49" s="161"/>
      <c r="RTR49" s="164"/>
      <c r="RTS49" s="161"/>
      <c r="RTT49" s="164"/>
      <c r="RTU49" s="161"/>
      <c r="RTV49" s="164"/>
      <c r="RTW49" s="161"/>
      <c r="RTX49" s="164"/>
      <c r="RTY49" s="161"/>
      <c r="RTZ49" s="164"/>
      <c r="RUA49" s="161"/>
      <c r="RUB49" s="164"/>
      <c r="RUC49" s="161"/>
      <c r="RUD49" s="164"/>
      <c r="RUE49" s="161"/>
      <c r="RUF49" s="164"/>
      <c r="RUG49" s="161"/>
      <c r="RUH49" s="164"/>
      <c r="RUI49" s="161"/>
      <c r="RUJ49" s="164"/>
      <c r="RUK49" s="161"/>
      <c r="RUL49" s="164"/>
      <c r="RUM49" s="161"/>
      <c r="RUN49" s="164"/>
      <c r="RUO49" s="161"/>
      <c r="RUP49" s="164"/>
      <c r="RUQ49" s="161"/>
      <c r="RUR49" s="164"/>
      <c r="RUS49" s="161"/>
      <c r="RUT49" s="164"/>
      <c r="RUU49" s="161"/>
      <c r="RUV49" s="164"/>
      <c r="RUW49" s="161"/>
      <c r="RUX49" s="164"/>
      <c r="RUY49" s="161"/>
      <c r="RUZ49" s="164"/>
      <c r="RVA49" s="161"/>
      <c r="RVB49" s="164"/>
      <c r="RVC49" s="161"/>
      <c r="RVD49" s="164"/>
      <c r="RVE49" s="161"/>
      <c r="RVF49" s="164"/>
      <c r="RVG49" s="161"/>
      <c r="RVH49" s="164"/>
      <c r="RVI49" s="161"/>
      <c r="RVJ49" s="164"/>
      <c r="RVK49" s="161"/>
      <c r="RVL49" s="164"/>
      <c r="RVM49" s="161"/>
      <c r="RVN49" s="164"/>
      <c r="RVO49" s="161"/>
      <c r="RVP49" s="164"/>
      <c r="RVQ49" s="161"/>
      <c r="RVR49" s="164"/>
      <c r="RVS49" s="161"/>
      <c r="RVT49" s="164"/>
      <c r="RVU49" s="161"/>
      <c r="RVV49" s="164"/>
      <c r="RVW49" s="161"/>
      <c r="RVX49" s="164"/>
      <c r="RVY49" s="161"/>
      <c r="RVZ49" s="164"/>
      <c r="RWA49" s="161"/>
      <c r="RWB49" s="164"/>
      <c r="RWC49" s="161"/>
      <c r="RWD49" s="164"/>
      <c r="RWE49" s="161"/>
      <c r="RWF49" s="164"/>
      <c r="RWG49" s="161"/>
      <c r="RWH49" s="164"/>
      <c r="RWI49" s="161"/>
      <c r="RWJ49" s="164"/>
      <c r="RWK49" s="161"/>
      <c r="RWL49" s="164"/>
      <c r="RWM49" s="161"/>
      <c r="RWN49" s="164"/>
      <c r="RWO49" s="161"/>
      <c r="RWP49" s="164"/>
      <c r="RWQ49" s="161"/>
      <c r="RWR49" s="164"/>
      <c r="RWS49" s="161"/>
      <c r="RWT49" s="164"/>
      <c r="RWU49" s="161"/>
      <c r="RWV49" s="164"/>
      <c r="RWW49" s="161"/>
      <c r="RWX49" s="164"/>
      <c r="RWY49" s="161"/>
      <c r="RWZ49" s="164"/>
      <c r="RXA49" s="161"/>
      <c r="RXB49" s="164"/>
      <c r="RXC49" s="161"/>
      <c r="RXD49" s="164"/>
      <c r="RXE49" s="161"/>
      <c r="RXF49" s="164"/>
      <c r="RXG49" s="161"/>
      <c r="RXH49" s="164"/>
      <c r="RXI49" s="161"/>
      <c r="RXJ49" s="164"/>
      <c r="RXK49" s="161"/>
      <c r="RXL49" s="164"/>
      <c r="RXM49" s="161"/>
      <c r="RXN49" s="164"/>
      <c r="RXO49" s="161"/>
      <c r="RXP49" s="164"/>
      <c r="RXQ49" s="161"/>
      <c r="RXR49" s="164"/>
      <c r="RXS49" s="161"/>
      <c r="RXT49" s="164"/>
      <c r="RXU49" s="161"/>
      <c r="RXV49" s="164"/>
      <c r="RXW49" s="161"/>
      <c r="RXX49" s="164"/>
      <c r="RXY49" s="161"/>
      <c r="RXZ49" s="164"/>
      <c r="RYA49" s="161"/>
      <c r="RYB49" s="164"/>
      <c r="RYC49" s="161"/>
      <c r="RYD49" s="164"/>
      <c r="RYE49" s="161"/>
      <c r="RYF49" s="164"/>
      <c r="RYG49" s="161"/>
      <c r="RYH49" s="164"/>
      <c r="RYI49" s="161"/>
      <c r="RYJ49" s="164"/>
      <c r="RYK49" s="161"/>
      <c r="RYL49" s="164"/>
      <c r="RYM49" s="161"/>
      <c r="RYN49" s="164"/>
      <c r="RYO49" s="161"/>
      <c r="RYP49" s="164"/>
      <c r="RYQ49" s="161"/>
      <c r="RYR49" s="164"/>
      <c r="RYS49" s="161"/>
      <c r="RYT49" s="164"/>
      <c r="RYU49" s="161"/>
      <c r="RYV49" s="164"/>
      <c r="RYW49" s="161"/>
      <c r="RYX49" s="164"/>
      <c r="RYY49" s="161"/>
      <c r="RYZ49" s="164"/>
      <c r="RZA49" s="161"/>
      <c r="RZB49" s="164"/>
      <c r="RZC49" s="161"/>
      <c r="RZD49" s="164"/>
      <c r="RZE49" s="161"/>
      <c r="RZF49" s="164"/>
      <c r="RZG49" s="161"/>
      <c r="RZH49" s="164"/>
      <c r="RZI49" s="161"/>
      <c r="RZJ49" s="164"/>
      <c r="RZK49" s="161"/>
      <c r="RZL49" s="164"/>
      <c r="RZM49" s="161"/>
      <c r="RZN49" s="164"/>
      <c r="RZO49" s="161"/>
      <c r="RZP49" s="164"/>
      <c r="RZQ49" s="161"/>
      <c r="RZR49" s="164"/>
      <c r="RZS49" s="161"/>
      <c r="RZT49" s="164"/>
      <c r="RZU49" s="161"/>
      <c r="RZV49" s="164"/>
      <c r="RZW49" s="161"/>
      <c r="RZX49" s="164"/>
      <c r="RZY49" s="161"/>
      <c r="RZZ49" s="164"/>
      <c r="SAA49" s="161"/>
      <c r="SAB49" s="164"/>
      <c r="SAC49" s="161"/>
      <c r="SAD49" s="164"/>
      <c r="SAE49" s="161"/>
      <c r="SAF49" s="164"/>
      <c r="SAG49" s="161"/>
      <c r="SAH49" s="164"/>
      <c r="SAI49" s="161"/>
      <c r="SAJ49" s="164"/>
      <c r="SAK49" s="161"/>
      <c r="SAL49" s="164"/>
      <c r="SAM49" s="161"/>
      <c r="SAN49" s="164"/>
      <c r="SAO49" s="161"/>
      <c r="SAP49" s="164"/>
      <c r="SAQ49" s="161"/>
      <c r="SAR49" s="164"/>
      <c r="SAS49" s="161"/>
      <c r="SAT49" s="164"/>
      <c r="SAU49" s="161"/>
      <c r="SAV49" s="164"/>
      <c r="SAW49" s="161"/>
      <c r="SAX49" s="164"/>
      <c r="SAY49" s="161"/>
      <c r="SAZ49" s="164"/>
      <c r="SBA49" s="161"/>
      <c r="SBB49" s="164"/>
      <c r="SBC49" s="161"/>
      <c r="SBD49" s="164"/>
      <c r="SBE49" s="161"/>
      <c r="SBF49" s="164"/>
      <c r="SBG49" s="161"/>
      <c r="SBH49" s="164"/>
      <c r="SBI49" s="161"/>
      <c r="SBJ49" s="164"/>
      <c r="SBK49" s="161"/>
      <c r="SBL49" s="164"/>
      <c r="SBM49" s="161"/>
      <c r="SBN49" s="164"/>
      <c r="SBO49" s="161"/>
      <c r="SBP49" s="164"/>
      <c r="SBQ49" s="161"/>
      <c r="SBR49" s="164"/>
      <c r="SBS49" s="161"/>
      <c r="SBT49" s="164"/>
      <c r="SBU49" s="161"/>
      <c r="SBV49" s="164"/>
      <c r="SBW49" s="161"/>
      <c r="SBX49" s="164"/>
      <c r="SBY49" s="161"/>
      <c r="SBZ49" s="164"/>
      <c r="SCA49" s="161"/>
      <c r="SCB49" s="164"/>
      <c r="SCC49" s="161"/>
      <c r="SCD49" s="164"/>
      <c r="SCE49" s="161"/>
      <c r="SCF49" s="164"/>
      <c r="SCG49" s="161"/>
      <c r="SCH49" s="164"/>
      <c r="SCI49" s="161"/>
      <c r="SCJ49" s="164"/>
      <c r="SCK49" s="161"/>
      <c r="SCL49" s="164"/>
      <c r="SCM49" s="161"/>
      <c r="SCN49" s="164"/>
      <c r="SCO49" s="161"/>
      <c r="SCP49" s="164"/>
      <c r="SCQ49" s="161"/>
      <c r="SCR49" s="164"/>
      <c r="SCS49" s="161"/>
      <c r="SCT49" s="164"/>
      <c r="SCU49" s="161"/>
      <c r="SCV49" s="164"/>
      <c r="SCW49" s="161"/>
      <c r="SCX49" s="164"/>
      <c r="SCY49" s="161"/>
      <c r="SCZ49" s="164"/>
      <c r="SDA49" s="161"/>
      <c r="SDB49" s="164"/>
      <c r="SDC49" s="161"/>
      <c r="SDD49" s="164"/>
      <c r="SDE49" s="161"/>
      <c r="SDF49" s="164"/>
      <c r="SDG49" s="161"/>
      <c r="SDH49" s="164"/>
      <c r="SDI49" s="161"/>
      <c r="SDJ49" s="164"/>
      <c r="SDK49" s="161"/>
      <c r="SDL49" s="164"/>
      <c r="SDM49" s="161"/>
      <c r="SDN49" s="164"/>
      <c r="SDO49" s="161"/>
      <c r="SDP49" s="164"/>
      <c r="SDQ49" s="161"/>
      <c r="SDR49" s="164"/>
      <c r="SDS49" s="161"/>
      <c r="SDT49" s="164"/>
      <c r="SDU49" s="161"/>
      <c r="SDV49" s="164"/>
      <c r="SDW49" s="161"/>
      <c r="SDX49" s="164"/>
      <c r="SDY49" s="161"/>
      <c r="SDZ49" s="164"/>
      <c r="SEA49" s="161"/>
      <c r="SEB49" s="164"/>
      <c r="SEC49" s="161"/>
      <c r="SED49" s="164"/>
      <c r="SEE49" s="161"/>
      <c r="SEF49" s="164"/>
      <c r="SEG49" s="161"/>
      <c r="SEH49" s="164"/>
      <c r="SEI49" s="161"/>
      <c r="SEJ49" s="164"/>
      <c r="SEK49" s="161"/>
      <c r="SEL49" s="164"/>
      <c r="SEM49" s="161"/>
      <c r="SEN49" s="164"/>
      <c r="SEO49" s="161"/>
      <c r="SEP49" s="164"/>
      <c r="SEQ49" s="161"/>
      <c r="SER49" s="164"/>
      <c r="SES49" s="161"/>
      <c r="SET49" s="164"/>
      <c r="SEU49" s="161"/>
      <c r="SEV49" s="164"/>
      <c r="SEW49" s="161"/>
      <c r="SEX49" s="164"/>
      <c r="SEY49" s="161"/>
      <c r="SEZ49" s="164"/>
      <c r="SFA49" s="161"/>
      <c r="SFB49" s="164"/>
      <c r="SFC49" s="161"/>
      <c r="SFD49" s="164"/>
      <c r="SFE49" s="161"/>
      <c r="SFF49" s="164"/>
      <c r="SFG49" s="161"/>
      <c r="SFH49" s="164"/>
      <c r="SFI49" s="161"/>
      <c r="SFJ49" s="164"/>
      <c r="SFK49" s="161"/>
      <c r="SFL49" s="164"/>
      <c r="SFM49" s="161"/>
      <c r="SFN49" s="164"/>
      <c r="SFO49" s="161"/>
      <c r="SFP49" s="164"/>
      <c r="SFQ49" s="161"/>
      <c r="SFR49" s="164"/>
      <c r="SFS49" s="161"/>
      <c r="SFT49" s="164"/>
      <c r="SFU49" s="161"/>
      <c r="SFV49" s="164"/>
      <c r="SFW49" s="161"/>
      <c r="SFX49" s="164"/>
      <c r="SFY49" s="161"/>
      <c r="SFZ49" s="164"/>
      <c r="SGA49" s="161"/>
      <c r="SGB49" s="164"/>
      <c r="SGC49" s="161"/>
      <c r="SGD49" s="164"/>
      <c r="SGE49" s="161"/>
      <c r="SGF49" s="164"/>
      <c r="SGG49" s="161"/>
      <c r="SGH49" s="164"/>
      <c r="SGI49" s="161"/>
      <c r="SGJ49" s="164"/>
      <c r="SGK49" s="161"/>
      <c r="SGL49" s="164"/>
      <c r="SGM49" s="161"/>
      <c r="SGN49" s="164"/>
      <c r="SGO49" s="161"/>
      <c r="SGP49" s="164"/>
      <c r="SGQ49" s="161"/>
      <c r="SGR49" s="164"/>
      <c r="SGS49" s="161"/>
      <c r="SGT49" s="164"/>
      <c r="SGU49" s="161"/>
      <c r="SGV49" s="164"/>
      <c r="SGW49" s="161"/>
      <c r="SGX49" s="164"/>
      <c r="SGY49" s="161"/>
      <c r="SGZ49" s="164"/>
      <c r="SHA49" s="161"/>
      <c r="SHB49" s="164"/>
      <c r="SHC49" s="161"/>
      <c r="SHD49" s="164"/>
      <c r="SHE49" s="161"/>
      <c r="SHF49" s="164"/>
      <c r="SHG49" s="161"/>
      <c r="SHH49" s="164"/>
      <c r="SHI49" s="161"/>
      <c r="SHJ49" s="164"/>
      <c r="SHK49" s="161"/>
      <c r="SHL49" s="164"/>
      <c r="SHM49" s="161"/>
      <c r="SHN49" s="164"/>
      <c r="SHO49" s="161"/>
      <c r="SHP49" s="164"/>
      <c r="SHQ49" s="161"/>
      <c r="SHR49" s="164"/>
      <c r="SHS49" s="161"/>
      <c r="SHT49" s="164"/>
      <c r="SHU49" s="161"/>
      <c r="SHV49" s="164"/>
      <c r="SHW49" s="161"/>
      <c r="SHX49" s="164"/>
      <c r="SHY49" s="161"/>
      <c r="SHZ49" s="164"/>
      <c r="SIA49" s="161"/>
      <c r="SIB49" s="164"/>
      <c r="SIC49" s="161"/>
      <c r="SID49" s="164"/>
      <c r="SIE49" s="161"/>
      <c r="SIF49" s="164"/>
      <c r="SIG49" s="161"/>
      <c r="SIH49" s="164"/>
      <c r="SII49" s="161"/>
      <c r="SIJ49" s="164"/>
      <c r="SIK49" s="161"/>
      <c r="SIL49" s="164"/>
      <c r="SIM49" s="161"/>
      <c r="SIN49" s="164"/>
      <c r="SIO49" s="161"/>
      <c r="SIP49" s="164"/>
      <c r="SIQ49" s="161"/>
      <c r="SIR49" s="164"/>
      <c r="SIS49" s="161"/>
      <c r="SIT49" s="164"/>
      <c r="SIU49" s="161"/>
      <c r="SIV49" s="164"/>
      <c r="SIW49" s="161"/>
      <c r="SIX49" s="164"/>
      <c r="SIY49" s="161"/>
      <c r="SIZ49" s="164"/>
      <c r="SJA49" s="161"/>
      <c r="SJB49" s="164"/>
      <c r="SJC49" s="161"/>
      <c r="SJD49" s="164"/>
      <c r="SJE49" s="161"/>
      <c r="SJF49" s="164"/>
      <c r="SJG49" s="161"/>
      <c r="SJH49" s="164"/>
      <c r="SJI49" s="161"/>
      <c r="SJJ49" s="164"/>
      <c r="SJK49" s="161"/>
      <c r="SJL49" s="164"/>
      <c r="SJM49" s="161"/>
      <c r="SJN49" s="164"/>
      <c r="SJO49" s="161"/>
      <c r="SJP49" s="164"/>
      <c r="SJQ49" s="161"/>
      <c r="SJR49" s="164"/>
      <c r="SJS49" s="161"/>
      <c r="SJT49" s="164"/>
      <c r="SJU49" s="161"/>
      <c r="SJV49" s="164"/>
      <c r="SJW49" s="161"/>
      <c r="SJX49" s="164"/>
      <c r="SJY49" s="161"/>
      <c r="SJZ49" s="164"/>
      <c r="SKA49" s="161"/>
      <c r="SKB49" s="164"/>
      <c r="SKC49" s="161"/>
      <c r="SKD49" s="164"/>
      <c r="SKE49" s="161"/>
      <c r="SKF49" s="164"/>
      <c r="SKG49" s="161"/>
      <c r="SKH49" s="164"/>
      <c r="SKI49" s="161"/>
      <c r="SKJ49" s="164"/>
      <c r="SKK49" s="161"/>
      <c r="SKL49" s="164"/>
      <c r="SKM49" s="161"/>
      <c r="SKN49" s="164"/>
      <c r="SKO49" s="161"/>
      <c r="SKP49" s="164"/>
      <c r="SKQ49" s="161"/>
      <c r="SKR49" s="164"/>
      <c r="SKS49" s="161"/>
      <c r="SKT49" s="164"/>
      <c r="SKU49" s="161"/>
      <c r="SKV49" s="164"/>
      <c r="SKW49" s="161"/>
      <c r="SKX49" s="164"/>
      <c r="SKY49" s="161"/>
      <c r="SKZ49" s="164"/>
      <c r="SLA49" s="161"/>
      <c r="SLB49" s="164"/>
      <c r="SLC49" s="161"/>
      <c r="SLD49" s="164"/>
      <c r="SLE49" s="161"/>
      <c r="SLF49" s="164"/>
      <c r="SLG49" s="161"/>
      <c r="SLH49" s="164"/>
      <c r="SLI49" s="161"/>
      <c r="SLJ49" s="164"/>
      <c r="SLK49" s="161"/>
      <c r="SLL49" s="164"/>
      <c r="SLM49" s="161"/>
      <c r="SLN49" s="164"/>
      <c r="SLO49" s="161"/>
      <c r="SLP49" s="164"/>
      <c r="SLQ49" s="161"/>
      <c r="SLR49" s="164"/>
      <c r="SLS49" s="161"/>
      <c r="SLT49" s="164"/>
      <c r="SLU49" s="161"/>
      <c r="SLV49" s="164"/>
      <c r="SLW49" s="161"/>
      <c r="SLX49" s="164"/>
      <c r="SLY49" s="161"/>
      <c r="SLZ49" s="164"/>
      <c r="SMA49" s="161"/>
      <c r="SMB49" s="164"/>
      <c r="SMC49" s="161"/>
      <c r="SMD49" s="164"/>
      <c r="SME49" s="161"/>
      <c r="SMF49" s="164"/>
      <c r="SMG49" s="161"/>
      <c r="SMH49" s="164"/>
      <c r="SMI49" s="161"/>
      <c r="SMJ49" s="164"/>
      <c r="SMK49" s="161"/>
      <c r="SML49" s="164"/>
      <c r="SMM49" s="161"/>
      <c r="SMN49" s="164"/>
      <c r="SMO49" s="161"/>
      <c r="SMP49" s="164"/>
      <c r="SMQ49" s="161"/>
      <c r="SMR49" s="164"/>
      <c r="SMS49" s="161"/>
      <c r="SMT49" s="164"/>
      <c r="SMU49" s="161"/>
      <c r="SMV49" s="164"/>
      <c r="SMW49" s="161"/>
      <c r="SMX49" s="164"/>
      <c r="SMY49" s="161"/>
      <c r="SMZ49" s="164"/>
      <c r="SNA49" s="161"/>
      <c r="SNB49" s="164"/>
      <c r="SNC49" s="161"/>
      <c r="SND49" s="164"/>
      <c r="SNE49" s="161"/>
      <c r="SNF49" s="164"/>
      <c r="SNG49" s="161"/>
      <c r="SNH49" s="164"/>
      <c r="SNI49" s="161"/>
      <c r="SNJ49" s="164"/>
      <c r="SNK49" s="161"/>
      <c r="SNL49" s="164"/>
      <c r="SNM49" s="161"/>
      <c r="SNN49" s="164"/>
      <c r="SNO49" s="161"/>
      <c r="SNP49" s="164"/>
      <c r="SNQ49" s="161"/>
      <c r="SNR49" s="164"/>
      <c r="SNS49" s="161"/>
      <c r="SNT49" s="164"/>
      <c r="SNU49" s="161"/>
      <c r="SNV49" s="164"/>
      <c r="SNW49" s="161"/>
      <c r="SNX49" s="164"/>
      <c r="SNY49" s="161"/>
      <c r="SNZ49" s="164"/>
      <c r="SOA49" s="161"/>
      <c r="SOB49" s="164"/>
      <c r="SOC49" s="161"/>
      <c r="SOD49" s="164"/>
      <c r="SOE49" s="161"/>
      <c r="SOF49" s="164"/>
      <c r="SOG49" s="161"/>
      <c r="SOH49" s="164"/>
      <c r="SOI49" s="161"/>
      <c r="SOJ49" s="164"/>
      <c r="SOK49" s="161"/>
      <c r="SOL49" s="164"/>
      <c r="SOM49" s="161"/>
      <c r="SON49" s="164"/>
      <c r="SOO49" s="161"/>
      <c r="SOP49" s="164"/>
      <c r="SOQ49" s="161"/>
      <c r="SOR49" s="164"/>
      <c r="SOS49" s="161"/>
      <c r="SOT49" s="164"/>
      <c r="SOU49" s="161"/>
      <c r="SOV49" s="164"/>
      <c r="SOW49" s="161"/>
      <c r="SOX49" s="164"/>
      <c r="SOY49" s="161"/>
      <c r="SOZ49" s="164"/>
      <c r="SPA49" s="161"/>
      <c r="SPB49" s="164"/>
      <c r="SPC49" s="161"/>
      <c r="SPD49" s="164"/>
      <c r="SPE49" s="161"/>
      <c r="SPF49" s="164"/>
      <c r="SPG49" s="161"/>
      <c r="SPH49" s="164"/>
      <c r="SPI49" s="161"/>
      <c r="SPJ49" s="164"/>
      <c r="SPK49" s="161"/>
      <c r="SPL49" s="164"/>
      <c r="SPM49" s="161"/>
      <c r="SPN49" s="164"/>
      <c r="SPO49" s="161"/>
      <c r="SPP49" s="164"/>
      <c r="SPQ49" s="161"/>
      <c r="SPR49" s="164"/>
      <c r="SPS49" s="161"/>
      <c r="SPT49" s="164"/>
      <c r="SPU49" s="161"/>
      <c r="SPV49" s="164"/>
      <c r="SPW49" s="161"/>
      <c r="SPX49" s="164"/>
      <c r="SPY49" s="161"/>
      <c r="SPZ49" s="164"/>
      <c r="SQA49" s="161"/>
      <c r="SQB49" s="164"/>
      <c r="SQC49" s="161"/>
      <c r="SQD49" s="164"/>
      <c r="SQE49" s="161"/>
      <c r="SQF49" s="164"/>
      <c r="SQG49" s="161"/>
      <c r="SQH49" s="164"/>
      <c r="SQI49" s="161"/>
      <c r="SQJ49" s="164"/>
      <c r="SQK49" s="161"/>
      <c r="SQL49" s="164"/>
      <c r="SQM49" s="161"/>
      <c r="SQN49" s="164"/>
      <c r="SQO49" s="161"/>
      <c r="SQP49" s="164"/>
      <c r="SQQ49" s="161"/>
      <c r="SQR49" s="164"/>
      <c r="SQS49" s="161"/>
      <c r="SQT49" s="164"/>
      <c r="SQU49" s="161"/>
      <c r="SQV49" s="164"/>
      <c r="SQW49" s="161"/>
      <c r="SQX49" s="164"/>
      <c r="SQY49" s="161"/>
      <c r="SQZ49" s="164"/>
      <c r="SRA49" s="161"/>
      <c r="SRB49" s="164"/>
      <c r="SRC49" s="161"/>
      <c r="SRD49" s="164"/>
      <c r="SRE49" s="161"/>
      <c r="SRF49" s="164"/>
      <c r="SRG49" s="161"/>
      <c r="SRH49" s="164"/>
      <c r="SRI49" s="161"/>
      <c r="SRJ49" s="164"/>
      <c r="SRK49" s="161"/>
      <c r="SRL49" s="164"/>
      <c r="SRM49" s="161"/>
      <c r="SRN49" s="164"/>
      <c r="SRO49" s="161"/>
      <c r="SRP49" s="164"/>
      <c r="SRQ49" s="161"/>
      <c r="SRR49" s="164"/>
      <c r="SRS49" s="161"/>
      <c r="SRT49" s="164"/>
      <c r="SRU49" s="161"/>
      <c r="SRV49" s="164"/>
      <c r="SRW49" s="161"/>
      <c r="SRX49" s="164"/>
      <c r="SRY49" s="161"/>
      <c r="SRZ49" s="164"/>
      <c r="SSA49" s="161"/>
      <c r="SSB49" s="164"/>
      <c r="SSC49" s="161"/>
      <c r="SSD49" s="164"/>
      <c r="SSE49" s="161"/>
      <c r="SSF49" s="164"/>
      <c r="SSG49" s="161"/>
      <c r="SSH49" s="164"/>
      <c r="SSI49" s="161"/>
      <c r="SSJ49" s="164"/>
      <c r="SSK49" s="161"/>
      <c r="SSL49" s="164"/>
      <c r="SSM49" s="161"/>
      <c r="SSN49" s="164"/>
      <c r="SSO49" s="161"/>
      <c r="SSP49" s="164"/>
      <c r="SSQ49" s="161"/>
      <c r="SSR49" s="164"/>
      <c r="SSS49" s="161"/>
      <c r="SST49" s="164"/>
      <c r="SSU49" s="161"/>
      <c r="SSV49" s="164"/>
      <c r="SSW49" s="161"/>
      <c r="SSX49" s="164"/>
      <c r="SSY49" s="161"/>
      <c r="SSZ49" s="164"/>
      <c r="STA49" s="161"/>
      <c r="STB49" s="164"/>
      <c r="STC49" s="161"/>
      <c r="STD49" s="164"/>
      <c r="STE49" s="161"/>
      <c r="STF49" s="164"/>
      <c r="STG49" s="161"/>
      <c r="STH49" s="164"/>
      <c r="STI49" s="161"/>
      <c r="STJ49" s="164"/>
      <c r="STK49" s="161"/>
      <c r="STL49" s="164"/>
      <c r="STM49" s="161"/>
      <c r="STN49" s="164"/>
      <c r="STO49" s="161"/>
      <c r="STP49" s="164"/>
      <c r="STQ49" s="161"/>
      <c r="STR49" s="164"/>
      <c r="STS49" s="161"/>
      <c r="STT49" s="164"/>
      <c r="STU49" s="161"/>
      <c r="STV49" s="164"/>
      <c r="STW49" s="161"/>
      <c r="STX49" s="164"/>
      <c r="STY49" s="161"/>
      <c r="STZ49" s="164"/>
      <c r="SUA49" s="161"/>
      <c r="SUB49" s="164"/>
      <c r="SUC49" s="161"/>
      <c r="SUD49" s="164"/>
      <c r="SUE49" s="161"/>
      <c r="SUF49" s="164"/>
      <c r="SUG49" s="161"/>
      <c r="SUH49" s="164"/>
      <c r="SUI49" s="161"/>
      <c r="SUJ49" s="164"/>
      <c r="SUK49" s="161"/>
      <c r="SUL49" s="164"/>
      <c r="SUM49" s="161"/>
      <c r="SUN49" s="164"/>
      <c r="SUO49" s="161"/>
      <c r="SUP49" s="164"/>
      <c r="SUQ49" s="161"/>
      <c r="SUR49" s="164"/>
      <c r="SUS49" s="161"/>
      <c r="SUT49" s="164"/>
      <c r="SUU49" s="161"/>
      <c r="SUV49" s="164"/>
      <c r="SUW49" s="161"/>
      <c r="SUX49" s="164"/>
      <c r="SUY49" s="161"/>
      <c r="SUZ49" s="164"/>
      <c r="SVA49" s="161"/>
      <c r="SVB49" s="164"/>
      <c r="SVC49" s="161"/>
      <c r="SVD49" s="164"/>
      <c r="SVE49" s="161"/>
      <c r="SVF49" s="164"/>
      <c r="SVG49" s="161"/>
      <c r="SVH49" s="164"/>
      <c r="SVI49" s="161"/>
      <c r="SVJ49" s="164"/>
      <c r="SVK49" s="161"/>
      <c r="SVL49" s="164"/>
      <c r="SVM49" s="161"/>
      <c r="SVN49" s="164"/>
      <c r="SVO49" s="161"/>
      <c r="SVP49" s="164"/>
      <c r="SVQ49" s="161"/>
      <c r="SVR49" s="164"/>
      <c r="SVS49" s="161"/>
      <c r="SVT49" s="164"/>
      <c r="SVU49" s="161"/>
      <c r="SVV49" s="164"/>
      <c r="SVW49" s="161"/>
      <c r="SVX49" s="164"/>
      <c r="SVY49" s="161"/>
      <c r="SVZ49" s="164"/>
      <c r="SWA49" s="161"/>
      <c r="SWB49" s="164"/>
      <c r="SWC49" s="161"/>
      <c r="SWD49" s="164"/>
      <c r="SWE49" s="161"/>
      <c r="SWF49" s="164"/>
      <c r="SWG49" s="161"/>
      <c r="SWH49" s="164"/>
      <c r="SWI49" s="161"/>
      <c r="SWJ49" s="164"/>
      <c r="SWK49" s="161"/>
      <c r="SWL49" s="164"/>
      <c r="SWM49" s="161"/>
      <c r="SWN49" s="164"/>
      <c r="SWO49" s="161"/>
      <c r="SWP49" s="164"/>
      <c r="SWQ49" s="161"/>
      <c r="SWR49" s="164"/>
      <c r="SWS49" s="161"/>
      <c r="SWT49" s="164"/>
      <c r="SWU49" s="161"/>
      <c r="SWV49" s="164"/>
      <c r="SWW49" s="161"/>
      <c r="SWX49" s="164"/>
      <c r="SWY49" s="161"/>
      <c r="SWZ49" s="164"/>
      <c r="SXA49" s="161"/>
      <c r="SXB49" s="164"/>
      <c r="SXC49" s="161"/>
      <c r="SXD49" s="164"/>
      <c r="SXE49" s="161"/>
      <c r="SXF49" s="164"/>
      <c r="SXG49" s="161"/>
      <c r="SXH49" s="164"/>
      <c r="SXI49" s="161"/>
      <c r="SXJ49" s="164"/>
      <c r="SXK49" s="161"/>
      <c r="SXL49" s="164"/>
      <c r="SXM49" s="161"/>
      <c r="SXN49" s="164"/>
      <c r="SXO49" s="161"/>
      <c r="SXP49" s="164"/>
      <c r="SXQ49" s="161"/>
      <c r="SXR49" s="164"/>
      <c r="SXS49" s="161"/>
      <c r="SXT49" s="164"/>
      <c r="SXU49" s="161"/>
      <c r="SXV49" s="164"/>
      <c r="SXW49" s="161"/>
      <c r="SXX49" s="164"/>
      <c r="SXY49" s="161"/>
      <c r="SXZ49" s="164"/>
      <c r="SYA49" s="161"/>
      <c r="SYB49" s="164"/>
      <c r="SYC49" s="161"/>
      <c r="SYD49" s="164"/>
      <c r="SYE49" s="161"/>
      <c r="SYF49" s="164"/>
      <c r="SYG49" s="161"/>
      <c r="SYH49" s="164"/>
      <c r="SYI49" s="161"/>
      <c r="SYJ49" s="164"/>
      <c r="SYK49" s="161"/>
      <c r="SYL49" s="164"/>
      <c r="SYM49" s="161"/>
      <c r="SYN49" s="164"/>
      <c r="SYO49" s="161"/>
      <c r="SYP49" s="164"/>
      <c r="SYQ49" s="161"/>
      <c r="SYR49" s="164"/>
      <c r="SYS49" s="161"/>
      <c r="SYT49" s="164"/>
      <c r="SYU49" s="161"/>
      <c r="SYV49" s="164"/>
      <c r="SYW49" s="161"/>
      <c r="SYX49" s="164"/>
      <c r="SYY49" s="161"/>
      <c r="SYZ49" s="164"/>
      <c r="SZA49" s="161"/>
      <c r="SZB49" s="164"/>
      <c r="SZC49" s="161"/>
      <c r="SZD49" s="164"/>
      <c r="SZE49" s="161"/>
      <c r="SZF49" s="164"/>
      <c r="SZG49" s="161"/>
      <c r="SZH49" s="164"/>
      <c r="SZI49" s="161"/>
      <c r="SZJ49" s="164"/>
      <c r="SZK49" s="161"/>
      <c r="SZL49" s="164"/>
      <c r="SZM49" s="161"/>
      <c r="SZN49" s="164"/>
      <c r="SZO49" s="161"/>
      <c r="SZP49" s="164"/>
      <c r="SZQ49" s="161"/>
      <c r="SZR49" s="164"/>
      <c r="SZS49" s="161"/>
      <c r="SZT49" s="164"/>
      <c r="SZU49" s="161"/>
      <c r="SZV49" s="164"/>
      <c r="SZW49" s="161"/>
      <c r="SZX49" s="164"/>
      <c r="SZY49" s="161"/>
      <c r="SZZ49" s="164"/>
      <c r="TAA49" s="161"/>
      <c r="TAB49" s="164"/>
      <c r="TAC49" s="161"/>
      <c r="TAD49" s="164"/>
      <c r="TAE49" s="161"/>
      <c r="TAF49" s="164"/>
      <c r="TAG49" s="161"/>
      <c r="TAH49" s="164"/>
      <c r="TAI49" s="161"/>
      <c r="TAJ49" s="164"/>
      <c r="TAK49" s="161"/>
      <c r="TAL49" s="164"/>
      <c r="TAM49" s="161"/>
      <c r="TAN49" s="164"/>
      <c r="TAO49" s="161"/>
      <c r="TAP49" s="164"/>
      <c r="TAQ49" s="161"/>
      <c r="TAR49" s="164"/>
      <c r="TAS49" s="161"/>
      <c r="TAT49" s="164"/>
      <c r="TAU49" s="161"/>
      <c r="TAV49" s="164"/>
      <c r="TAW49" s="161"/>
      <c r="TAX49" s="164"/>
      <c r="TAY49" s="161"/>
      <c r="TAZ49" s="164"/>
      <c r="TBA49" s="161"/>
      <c r="TBB49" s="164"/>
      <c r="TBC49" s="161"/>
      <c r="TBD49" s="164"/>
      <c r="TBE49" s="161"/>
      <c r="TBF49" s="164"/>
      <c r="TBG49" s="161"/>
      <c r="TBH49" s="164"/>
      <c r="TBI49" s="161"/>
      <c r="TBJ49" s="164"/>
      <c r="TBK49" s="161"/>
      <c r="TBL49" s="164"/>
      <c r="TBM49" s="161"/>
      <c r="TBN49" s="164"/>
      <c r="TBO49" s="161"/>
      <c r="TBP49" s="164"/>
      <c r="TBQ49" s="161"/>
      <c r="TBR49" s="164"/>
      <c r="TBS49" s="161"/>
      <c r="TBT49" s="164"/>
      <c r="TBU49" s="161"/>
      <c r="TBV49" s="164"/>
      <c r="TBW49" s="161"/>
      <c r="TBX49" s="164"/>
      <c r="TBY49" s="161"/>
      <c r="TBZ49" s="164"/>
      <c r="TCA49" s="161"/>
      <c r="TCB49" s="164"/>
      <c r="TCC49" s="161"/>
      <c r="TCD49" s="164"/>
      <c r="TCE49" s="161"/>
      <c r="TCF49" s="164"/>
      <c r="TCG49" s="161"/>
      <c r="TCH49" s="164"/>
      <c r="TCI49" s="161"/>
      <c r="TCJ49" s="164"/>
      <c r="TCK49" s="161"/>
      <c r="TCL49" s="164"/>
      <c r="TCM49" s="161"/>
      <c r="TCN49" s="164"/>
      <c r="TCO49" s="161"/>
      <c r="TCP49" s="164"/>
      <c r="TCQ49" s="161"/>
      <c r="TCR49" s="164"/>
      <c r="TCS49" s="161"/>
      <c r="TCT49" s="164"/>
      <c r="TCU49" s="161"/>
      <c r="TCV49" s="164"/>
      <c r="TCW49" s="161"/>
      <c r="TCX49" s="164"/>
      <c r="TCY49" s="161"/>
      <c r="TCZ49" s="164"/>
      <c r="TDA49" s="161"/>
      <c r="TDB49" s="164"/>
      <c r="TDC49" s="161"/>
      <c r="TDD49" s="164"/>
      <c r="TDE49" s="161"/>
      <c r="TDF49" s="164"/>
      <c r="TDG49" s="161"/>
      <c r="TDH49" s="164"/>
      <c r="TDI49" s="161"/>
      <c r="TDJ49" s="164"/>
      <c r="TDK49" s="161"/>
      <c r="TDL49" s="164"/>
      <c r="TDM49" s="161"/>
      <c r="TDN49" s="164"/>
      <c r="TDO49" s="161"/>
      <c r="TDP49" s="164"/>
      <c r="TDQ49" s="161"/>
      <c r="TDR49" s="164"/>
      <c r="TDS49" s="161"/>
      <c r="TDT49" s="164"/>
      <c r="TDU49" s="161"/>
      <c r="TDV49" s="164"/>
      <c r="TDW49" s="161"/>
      <c r="TDX49" s="164"/>
      <c r="TDY49" s="161"/>
      <c r="TDZ49" s="164"/>
      <c r="TEA49" s="161"/>
      <c r="TEB49" s="164"/>
      <c r="TEC49" s="161"/>
      <c r="TED49" s="164"/>
      <c r="TEE49" s="161"/>
      <c r="TEF49" s="164"/>
      <c r="TEG49" s="161"/>
      <c r="TEH49" s="164"/>
      <c r="TEI49" s="161"/>
      <c r="TEJ49" s="164"/>
      <c r="TEK49" s="161"/>
      <c r="TEL49" s="164"/>
      <c r="TEM49" s="161"/>
      <c r="TEN49" s="164"/>
      <c r="TEO49" s="161"/>
      <c r="TEP49" s="164"/>
      <c r="TEQ49" s="161"/>
      <c r="TER49" s="164"/>
      <c r="TES49" s="161"/>
      <c r="TET49" s="164"/>
      <c r="TEU49" s="161"/>
      <c r="TEV49" s="164"/>
      <c r="TEW49" s="161"/>
      <c r="TEX49" s="164"/>
      <c r="TEY49" s="161"/>
      <c r="TEZ49" s="164"/>
      <c r="TFA49" s="161"/>
      <c r="TFB49" s="164"/>
      <c r="TFC49" s="161"/>
      <c r="TFD49" s="164"/>
      <c r="TFE49" s="161"/>
      <c r="TFF49" s="164"/>
      <c r="TFG49" s="161"/>
      <c r="TFH49" s="164"/>
      <c r="TFI49" s="161"/>
      <c r="TFJ49" s="164"/>
      <c r="TFK49" s="161"/>
      <c r="TFL49" s="164"/>
      <c r="TFM49" s="161"/>
      <c r="TFN49" s="164"/>
      <c r="TFO49" s="161"/>
      <c r="TFP49" s="164"/>
      <c r="TFQ49" s="161"/>
      <c r="TFR49" s="164"/>
      <c r="TFS49" s="161"/>
      <c r="TFT49" s="164"/>
      <c r="TFU49" s="161"/>
      <c r="TFV49" s="164"/>
      <c r="TFW49" s="161"/>
      <c r="TFX49" s="164"/>
      <c r="TFY49" s="161"/>
      <c r="TFZ49" s="164"/>
      <c r="TGA49" s="161"/>
      <c r="TGB49" s="164"/>
      <c r="TGC49" s="161"/>
      <c r="TGD49" s="164"/>
      <c r="TGE49" s="161"/>
      <c r="TGF49" s="164"/>
      <c r="TGG49" s="161"/>
      <c r="TGH49" s="164"/>
      <c r="TGI49" s="161"/>
      <c r="TGJ49" s="164"/>
      <c r="TGK49" s="161"/>
      <c r="TGL49" s="164"/>
      <c r="TGM49" s="161"/>
      <c r="TGN49" s="164"/>
      <c r="TGO49" s="161"/>
      <c r="TGP49" s="164"/>
      <c r="TGQ49" s="161"/>
      <c r="TGR49" s="164"/>
      <c r="TGS49" s="161"/>
      <c r="TGT49" s="164"/>
      <c r="TGU49" s="161"/>
      <c r="TGV49" s="164"/>
      <c r="TGW49" s="161"/>
      <c r="TGX49" s="164"/>
      <c r="TGY49" s="161"/>
      <c r="TGZ49" s="164"/>
      <c r="THA49" s="161"/>
      <c r="THB49" s="164"/>
      <c r="THC49" s="161"/>
      <c r="THD49" s="164"/>
      <c r="THE49" s="161"/>
      <c r="THF49" s="164"/>
      <c r="THG49" s="161"/>
      <c r="THH49" s="164"/>
      <c r="THI49" s="161"/>
      <c r="THJ49" s="164"/>
      <c r="THK49" s="161"/>
      <c r="THL49" s="164"/>
      <c r="THM49" s="161"/>
      <c r="THN49" s="164"/>
      <c r="THO49" s="161"/>
      <c r="THP49" s="164"/>
      <c r="THQ49" s="161"/>
      <c r="THR49" s="164"/>
      <c r="THS49" s="161"/>
      <c r="THT49" s="164"/>
      <c r="THU49" s="161"/>
      <c r="THV49" s="164"/>
      <c r="THW49" s="161"/>
      <c r="THX49" s="164"/>
      <c r="THY49" s="161"/>
      <c r="THZ49" s="164"/>
      <c r="TIA49" s="161"/>
      <c r="TIB49" s="164"/>
      <c r="TIC49" s="161"/>
      <c r="TID49" s="164"/>
      <c r="TIE49" s="161"/>
      <c r="TIF49" s="164"/>
      <c r="TIG49" s="161"/>
      <c r="TIH49" s="164"/>
      <c r="TII49" s="161"/>
      <c r="TIJ49" s="164"/>
      <c r="TIK49" s="161"/>
      <c r="TIL49" s="164"/>
      <c r="TIM49" s="161"/>
      <c r="TIN49" s="164"/>
      <c r="TIO49" s="161"/>
      <c r="TIP49" s="164"/>
      <c r="TIQ49" s="161"/>
      <c r="TIR49" s="164"/>
      <c r="TIS49" s="161"/>
      <c r="TIT49" s="164"/>
      <c r="TIU49" s="161"/>
      <c r="TIV49" s="164"/>
      <c r="TIW49" s="161"/>
      <c r="TIX49" s="164"/>
      <c r="TIY49" s="161"/>
      <c r="TIZ49" s="164"/>
      <c r="TJA49" s="161"/>
      <c r="TJB49" s="164"/>
      <c r="TJC49" s="161"/>
      <c r="TJD49" s="164"/>
      <c r="TJE49" s="161"/>
      <c r="TJF49" s="164"/>
      <c r="TJG49" s="161"/>
      <c r="TJH49" s="164"/>
      <c r="TJI49" s="161"/>
      <c r="TJJ49" s="164"/>
      <c r="TJK49" s="161"/>
      <c r="TJL49" s="164"/>
      <c r="TJM49" s="161"/>
      <c r="TJN49" s="164"/>
      <c r="TJO49" s="161"/>
      <c r="TJP49" s="164"/>
      <c r="TJQ49" s="161"/>
      <c r="TJR49" s="164"/>
      <c r="TJS49" s="161"/>
      <c r="TJT49" s="164"/>
      <c r="TJU49" s="161"/>
      <c r="TJV49" s="164"/>
      <c r="TJW49" s="161"/>
      <c r="TJX49" s="164"/>
      <c r="TJY49" s="161"/>
      <c r="TJZ49" s="164"/>
      <c r="TKA49" s="161"/>
      <c r="TKB49" s="164"/>
      <c r="TKC49" s="161"/>
      <c r="TKD49" s="164"/>
      <c r="TKE49" s="161"/>
      <c r="TKF49" s="164"/>
      <c r="TKG49" s="161"/>
      <c r="TKH49" s="164"/>
      <c r="TKI49" s="161"/>
      <c r="TKJ49" s="164"/>
      <c r="TKK49" s="161"/>
      <c r="TKL49" s="164"/>
      <c r="TKM49" s="161"/>
      <c r="TKN49" s="164"/>
      <c r="TKO49" s="161"/>
      <c r="TKP49" s="164"/>
      <c r="TKQ49" s="161"/>
      <c r="TKR49" s="164"/>
      <c r="TKS49" s="161"/>
      <c r="TKT49" s="164"/>
      <c r="TKU49" s="161"/>
      <c r="TKV49" s="164"/>
      <c r="TKW49" s="161"/>
      <c r="TKX49" s="164"/>
      <c r="TKY49" s="161"/>
      <c r="TKZ49" s="164"/>
      <c r="TLA49" s="161"/>
      <c r="TLB49" s="164"/>
      <c r="TLC49" s="161"/>
      <c r="TLD49" s="164"/>
      <c r="TLE49" s="161"/>
      <c r="TLF49" s="164"/>
      <c r="TLG49" s="161"/>
      <c r="TLH49" s="164"/>
      <c r="TLI49" s="161"/>
      <c r="TLJ49" s="164"/>
      <c r="TLK49" s="161"/>
      <c r="TLL49" s="164"/>
      <c r="TLM49" s="161"/>
      <c r="TLN49" s="164"/>
      <c r="TLO49" s="161"/>
      <c r="TLP49" s="164"/>
      <c r="TLQ49" s="161"/>
      <c r="TLR49" s="164"/>
      <c r="TLS49" s="161"/>
      <c r="TLT49" s="164"/>
      <c r="TLU49" s="161"/>
      <c r="TLV49" s="164"/>
      <c r="TLW49" s="161"/>
      <c r="TLX49" s="164"/>
      <c r="TLY49" s="161"/>
      <c r="TLZ49" s="164"/>
      <c r="TMA49" s="161"/>
      <c r="TMB49" s="164"/>
      <c r="TMC49" s="161"/>
      <c r="TMD49" s="164"/>
      <c r="TME49" s="161"/>
      <c r="TMF49" s="164"/>
      <c r="TMG49" s="161"/>
      <c r="TMH49" s="164"/>
      <c r="TMI49" s="161"/>
      <c r="TMJ49" s="164"/>
      <c r="TMK49" s="161"/>
      <c r="TML49" s="164"/>
      <c r="TMM49" s="161"/>
      <c r="TMN49" s="164"/>
      <c r="TMO49" s="161"/>
      <c r="TMP49" s="164"/>
      <c r="TMQ49" s="161"/>
      <c r="TMR49" s="164"/>
      <c r="TMS49" s="161"/>
      <c r="TMT49" s="164"/>
      <c r="TMU49" s="161"/>
      <c r="TMV49" s="164"/>
      <c r="TMW49" s="161"/>
      <c r="TMX49" s="164"/>
      <c r="TMY49" s="161"/>
      <c r="TMZ49" s="164"/>
      <c r="TNA49" s="161"/>
      <c r="TNB49" s="164"/>
      <c r="TNC49" s="161"/>
      <c r="TND49" s="164"/>
      <c r="TNE49" s="161"/>
      <c r="TNF49" s="164"/>
      <c r="TNG49" s="161"/>
      <c r="TNH49" s="164"/>
      <c r="TNI49" s="161"/>
      <c r="TNJ49" s="164"/>
      <c r="TNK49" s="161"/>
      <c r="TNL49" s="164"/>
      <c r="TNM49" s="161"/>
      <c r="TNN49" s="164"/>
      <c r="TNO49" s="161"/>
      <c r="TNP49" s="164"/>
      <c r="TNQ49" s="161"/>
      <c r="TNR49" s="164"/>
      <c r="TNS49" s="161"/>
      <c r="TNT49" s="164"/>
      <c r="TNU49" s="161"/>
      <c r="TNV49" s="164"/>
      <c r="TNW49" s="161"/>
      <c r="TNX49" s="164"/>
      <c r="TNY49" s="161"/>
      <c r="TNZ49" s="164"/>
      <c r="TOA49" s="161"/>
      <c r="TOB49" s="164"/>
      <c r="TOC49" s="161"/>
      <c r="TOD49" s="164"/>
      <c r="TOE49" s="161"/>
      <c r="TOF49" s="164"/>
      <c r="TOG49" s="161"/>
      <c r="TOH49" s="164"/>
      <c r="TOI49" s="161"/>
      <c r="TOJ49" s="164"/>
      <c r="TOK49" s="161"/>
      <c r="TOL49" s="164"/>
      <c r="TOM49" s="161"/>
      <c r="TON49" s="164"/>
      <c r="TOO49" s="161"/>
      <c r="TOP49" s="164"/>
      <c r="TOQ49" s="161"/>
      <c r="TOR49" s="164"/>
      <c r="TOS49" s="161"/>
      <c r="TOT49" s="164"/>
      <c r="TOU49" s="161"/>
      <c r="TOV49" s="164"/>
      <c r="TOW49" s="161"/>
      <c r="TOX49" s="164"/>
      <c r="TOY49" s="161"/>
      <c r="TOZ49" s="164"/>
      <c r="TPA49" s="161"/>
      <c r="TPB49" s="164"/>
      <c r="TPC49" s="161"/>
      <c r="TPD49" s="164"/>
      <c r="TPE49" s="161"/>
      <c r="TPF49" s="164"/>
      <c r="TPG49" s="161"/>
      <c r="TPH49" s="164"/>
      <c r="TPI49" s="161"/>
      <c r="TPJ49" s="164"/>
      <c r="TPK49" s="161"/>
      <c r="TPL49" s="164"/>
      <c r="TPM49" s="161"/>
      <c r="TPN49" s="164"/>
      <c r="TPO49" s="161"/>
      <c r="TPP49" s="164"/>
      <c r="TPQ49" s="161"/>
      <c r="TPR49" s="164"/>
      <c r="TPS49" s="161"/>
      <c r="TPT49" s="164"/>
      <c r="TPU49" s="161"/>
      <c r="TPV49" s="164"/>
      <c r="TPW49" s="161"/>
      <c r="TPX49" s="164"/>
      <c r="TPY49" s="161"/>
      <c r="TPZ49" s="164"/>
      <c r="TQA49" s="161"/>
      <c r="TQB49" s="164"/>
      <c r="TQC49" s="161"/>
      <c r="TQD49" s="164"/>
      <c r="TQE49" s="161"/>
      <c r="TQF49" s="164"/>
      <c r="TQG49" s="161"/>
      <c r="TQH49" s="164"/>
      <c r="TQI49" s="161"/>
      <c r="TQJ49" s="164"/>
      <c r="TQK49" s="161"/>
      <c r="TQL49" s="164"/>
      <c r="TQM49" s="161"/>
      <c r="TQN49" s="164"/>
      <c r="TQO49" s="161"/>
      <c r="TQP49" s="164"/>
      <c r="TQQ49" s="161"/>
      <c r="TQR49" s="164"/>
      <c r="TQS49" s="161"/>
      <c r="TQT49" s="164"/>
      <c r="TQU49" s="161"/>
      <c r="TQV49" s="164"/>
      <c r="TQW49" s="161"/>
      <c r="TQX49" s="164"/>
      <c r="TQY49" s="161"/>
      <c r="TQZ49" s="164"/>
      <c r="TRA49" s="161"/>
      <c r="TRB49" s="164"/>
      <c r="TRC49" s="161"/>
      <c r="TRD49" s="164"/>
      <c r="TRE49" s="161"/>
      <c r="TRF49" s="164"/>
      <c r="TRG49" s="161"/>
      <c r="TRH49" s="164"/>
      <c r="TRI49" s="161"/>
      <c r="TRJ49" s="164"/>
      <c r="TRK49" s="161"/>
      <c r="TRL49" s="164"/>
      <c r="TRM49" s="161"/>
      <c r="TRN49" s="164"/>
      <c r="TRO49" s="161"/>
      <c r="TRP49" s="164"/>
      <c r="TRQ49" s="161"/>
      <c r="TRR49" s="164"/>
      <c r="TRS49" s="161"/>
      <c r="TRT49" s="164"/>
      <c r="TRU49" s="161"/>
      <c r="TRV49" s="164"/>
      <c r="TRW49" s="161"/>
      <c r="TRX49" s="164"/>
      <c r="TRY49" s="161"/>
      <c r="TRZ49" s="164"/>
      <c r="TSA49" s="161"/>
      <c r="TSB49" s="164"/>
      <c r="TSC49" s="161"/>
      <c r="TSD49" s="164"/>
      <c r="TSE49" s="161"/>
      <c r="TSF49" s="164"/>
      <c r="TSG49" s="161"/>
      <c r="TSH49" s="164"/>
      <c r="TSI49" s="161"/>
      <c r="TSJ49" s="164"/>
      <c r="TSK49" s="161"/>
      <c r="TSL49" s="164"/>
      <c r="TSM49" s="161"/>
      <c r="TSN49" s="164"/>
      <c r="TSO49" s="161"/>
      <c r="TSP49" s="164"/>
      <c r="TSQ49" s="161"/>
      <c r="TSR49" s="164"/>
      <c r="TSS49" s="161"/>
      <c r="TST49" s="164"/>
      <c r="TSU49" s="161"/>
      <c r="TSV49" s="164"/>
      <c r="TSW49" s="161"/>
      <c r="TSX49" s="164"/>
      <c r="TSY49" s="161"/>
      <c r="TSZ49" s="164"/>
      <c r="TTA49" s="161"/>
      <c r="TTB49" s="164"/>
      <c r="TTC49" s="161"/>
      <c r="TTD49" s="164"/>
      <c r="TTE49" s="161"/>
      <c r="TTF49" s="164"/>
      <c r="TTG49" s="161"/>
      <c r="TTH49" s="164"/>
      <c r="TTI49" s="161"/>
      <c r="TTJ49" s="164"/>
      <c r="TTK49" s="161"/>
      <c r="TTL49" s="164"/>
      <c r="TTM49" s="161"/>
      <c r="TTN49" s="164"/>
      <c r="TTO49" s="161"/>
      <c r="TTP49" s="164"/>
      <c r="TTQ49" s="161"/>
      <c r="TTR49" s="164"/>
      <c r="TTS49" s="161"/>
      <c r="TTT49" s="164"/>
      <c r="TTU49" s="161"/>
      <c r="TTV49" s="164"/>
      <c r="TTW49" s="161"/>
      <c r="TTX49" s="164"/>
      <c r="TTY49" s="161"/>
      <c r="TTZ49" s="164"/>
      <c r="TUA49" s="161"/>
      <c r="TUB49" s="164"/>
      <c r="TUC49" s="161"/>
      <c r="TUD49" s="164"/>
      <c r="TUE49" s="161"/>
      <c r="TUF49" s="164"/>
      <c r="TUG49" s="161"/>
      <c r="TUH49" s="164"/>
      <c r="TUI49" s="161"/>
      <c r="TUJ49" s="164"/>
      <c r="TUK49" s="161"/>
      <c r="TUL49" s="164"/>
      <c r="TUM49" s="161"/>
      <c r="TUN49" s="164"/>
      <c r="TUO49" s="161"/>
      <c r="TUP49" s="164"/>
      <c r="TUQ49" s="161"/>
      <c r="TUR49" s="164"/>
      <c r="TUS49" s="161"/>
      <c r="TUT49" s="164"/>
      <c r="TUU49" s="161"/>
      <c r="TUV49" s="164"/>
      <c r="TUW49" s="161"/>
      <c r="TUX49" s="164"/>
      <c r="TUY49" s="161"/>
      <c r="TUZ49" s="164"/>
      <c r="TVA49" s="161"/>
      <c r="TVB49" s="164"/>
      <c r="TVC49" s="161"/>
      <c r="TVD49" s="164"/>
      <c r="TVE49" s="161"/>
      <c r="TVF49" s="164"/>
      <c r="TVG49" s="161"/>
      <c r="TVH49" s="164"/>
      <c r="TVI49" s="161"/>
      <c r="TVJ49" s="164"/>
      <c r="TVK49" s="161"/>
      <c r="TVL49" s="164"/>
      <c r="TVM49" s="161"/>
      <c r="TVN49" s="164"/>
      <c r="TVO49" s="161"/>
      <c r="TVP49" s="164"/>
      <c r="TVQ49" s="161"/>
      <c r="TVR49" s="164"/>
      <c r="TVS49" s="161"/>
      <c r="TVT49" s="164"/>
      <c r="TVU49" s="161"/>
      <c r="TVV49" s="164"/>
      <c r="TVW49" s="161"/>
      <c r="TVX49" s="164"/>
      <c r="TVY49" s="161"/>
      <c r="TVZ49" s="164"/>
      <c r="TWA49" s="161"/>
      <c r="TWB49" s="164"/>
      <c r="TWC49" s="161"/>
      <c r="TWD49" s="164"/>
      <c r="TWE49" s="161"/>
      <c r="TWF49" s="164"/>
      <c r="TWG49" s="161"/>
      <c r="TWH49" s="164"/>
      <c r="TWI49" s="161"/>
      <c r="TWJ49" s="164"/>
      <c r="TWK49" s="161"/>
      <c r="TWL49" s="164"/>
      <c r="TWM49" s="161"/>
      <c r="TWN49" s="164"/>
      <c r="TWO49" s="161"/>
      <c r="TWP49" s="164"/>
      <c r="TWQ49" s="161"/>
      <c r="TWR49" s="164"/>
      <c r="TWS49" s="161"/>
      <c r="TWT49" s="164"/>
      <c r="TWU49" s="161"/>
      <c r="TWV49" s="164"/>
      <c r="TWW49" s="161"/>
      <c r="TWX49" s="164"/>
      <c r="TWY49" s="161"/>
      <c r="TWZ49" s="164"/>
      <c r="TXA49" s="161"/>
      <c r="TXB49" s="164"/>
      <c r="TXC49" s="161"/>
      <c r="TXD49" s="164"/>
      <c r="TXE49" s="161"/>
      <c r="TXF49" s="164"/>
      <c r="TXG49" s="161"/>
      <c r="TXH49" s="164"/>
      <c r="TXI49" s="161"/>
      <c r="TXJ49" s="164"/>
      <c r="TXK49" s="161"/>
      <c r="TXL49" s="164"/>
      <c r="TXM49" s="161"/>
      <c r="TXN49" s="164"/>
      <c r="TXO49" s="161"/>
      <c r="TXP49" s="164"/>
      <c r="TXQ49" s="161"/>
      <c r="TXR49" s="164"/>
      <c r="TXS49" s="161"/>
      <c r="TXT49" s="164"/>
      <c r="TXU49" s="161"/>
      <c r="TXV49" s="164"/>
      <c r="TXW49" s="161"/>
      <c r="TXX49" s="164"/>
      <c r="TXY49" s="161"/>
      <c r="TXZ49" s="164"/>
      <c r="TYA49" s="161"/>
      <c r="TYB49" s="164"/>
      <c r="TYC49" s="161"/>
      <c r="TYD49" s="164"/>
      <c r="TYE49" s="161"/>
      <c r="TYF49" s="164"/>
      <c r="TYG49" s="161"/>
      <c r="TYH49" s="164"/>
      <c r="TYI49" s="161"/>
      <c r="TYJ49" s="164"/>
      <c r="TYK49" s="161"/>
      <c r="TYL49" s="164"/>
      <c r="TYM49" s="161"/>
      <c r="TYN49" s="164"/>
      <c r="TYO49" s="161"/>
      <c r="TYP49" s="164"/>
      <c r="TYQ49" s="161"/>
      <c r="TYR49" s="164"/>
      <c r="TYS49" s="161"/>
      <c r="TYT49" s="164"/>
      <c r="TYU49" s="161"/>
      <c r="TYV49" s="164"/>
      <c r="TYW49" s="161"/>
      <c r="TYX49" s="164"/>
      <c r="TYY49" s="161"/>
      <c r="TYZ49" s="164"/>
      <c r="TZA49" s="161"/>
      <c r="TZB49" s="164"/>
      <c r="TZC49" s="161"/>
      <c r="TZD49" s="164"/>
      <c r="TZE49" s="161"/>
      <c r="TZF49" s="164"/>
      <c r="TZG49" s="161"/>
      <c r="TZH49" s="164"/>
      <c r="TZI49" s="161"/>
      <c r="TZJ49" s="164"/>
      <c r="TZK49" s="161"/>
      <c r="TZL49" s="164"/>
      <c r="TZM49" s="161"/>
      <c r="TZN49" s="164"/>
      <c r="TZO49" s="161"/>
      <c r="TZP49" s="164"/>
      <c r="TZQ49" s="161"/>
      <c r="TZR49" s="164"/>
      <c r="TZS49" s="161"/>
      <c r="TZT49" s="164"/>
      <c r="TZU49" s="161"/>
      <c r="TZV49" s="164"/>
      <c r="TZW49" s="161"/>
      <c r="TZX49" s="164"/>
      <c r="TZY49" s="161"/>
      <c r="TZZ49" s="164"/>
      <c r="UAA49" s="161"/>
      <c r="UAB49" s="164"/>
      <c r="UAC49" s="161"/>
      <c r="UAD49" s="164"/>
      <c r="UAE49" s="161"/>
      <c r="UAF49" s="164"/>
      <c r="UAG49" s="161"/>
      <c r="UAH49" s="164"/>
      <c r="UAI49" s="161"/>
      <c r="UAJ49" s="164"/>
      <c r="UAK49" s="161"/>
      <c r="UAL49" s="164"/>
      <c r="UAM49" s="161"/>
      <c r="UAN49" s="164"/>
      <c r="UAO49" s="161"/>
      <c r="UAP49" s="164"/>
      <c r="UAQ49" s="161"/>
      <c r="UAR49" s="164"/>
      <c r="UAS49" s="161"/>
      <c r="UAT49" s="164"/>
      <c r="UAU49" s="161"/>
      <c r="UAV49" s="164"/>
      <c r="UAW49" s="161"/>
      <c r="UAX49" s="164"/>
      <c r="UAY49" s="161"/>
      <c r="UAZ49" s="164"/>
      <c r="UBA49" s="161"/>
      <c r="UBB49" s="164"/>
      <c r="UBC49" s="161"/>
      <c r="UBD49" s="164"/>
      <c r="UBE49" s="161"/>
      <c r="UBF49" s="164"/>
      <c r="UBG49" s="161"/>
      <c r="UBH49" s="164"/>
      <c r="UBI49" s="161"/>
      <c r="UBJ49" s="164"/>
      <c r="UBK49" s="161"/>
      <c r="UBL49" s="164"/>
      <c r="UBM49" s="161"/>
      <c r="UBN49" s="164"/>
      <c r="UBO49" s="161"/>
      <c r="UBP49" s="164"/>
      <c r="UBQ49" s="161"/>
      <c r="UBR49" s="164"/>
      <c r="UBS49" s="161"/>
      <c r="UBT49" s="164"/>
      <c r="UBU49" s="161"/>
      <c r="UBV49" s="164"/>
      <c r="UBW49" s="161"/>
      <c r="UBX49" s="164"/>
      <c r="UBY49" s="161"/>
      <c r="UBZ49" s="164"/>
      <c r="UCA49" s="161"/>
      <c r="UCB49" s="164"/>
      <c r="UCC49" s="161"/>
      <c r="UCD49" s="164"/>
      <c r="UCE49" s="161"/>
      <c r="UCF49" s="164"/>
      <c r="UCG49" s="161"/>
      <c r="UCH49" s="164"/>
      <c r="UCI49" s="161"/>
      <c r="UCJ49" s="164"/>
      <c r="UCK49" s="161"/>
      <c r="UCL49" s="164"/>
      <c r="UCM49" s="161"/>
      <c r="UCN49" s="164"/>
      <c r="UCO49" s="161"/>
      <c r="UCP49" s="164"/>
      <c r="UCQ49" s="161"/>
      <c r="UCR49" s="164"/>
      <c r="UCS49" s="161"/>
      <c r="UCT49" s="164"/>
      <c r="UCU49" s="161"/>
      <c r="UCV49" s="164"/>
      <c r="UCW49" s="161"/>
      <c r="UCX49" s="164"/>
      <c r="UCY49" s="161"/>
      <c r="UCZ49" s="164"/>
      <c r="UDA49" s="161"/>
      <c r="UDB49" s="164"/>
      <c r="UDC49" s="161"/>
      <c r="UDD49" s="164"/>
      <c r="UDE49" s="161"/>
      <c r="UDF49" s="164"/>
      <c r="UDG49" s="161"/>
      <c r="UDH49" s="164"/>
      <c r="UDI49" s="161"/>
      <c r="UDJ49" s="164"/>
      <c r="UDK49" s="161"/>
      <c r="UDL49" s="164"/>
      <c r="UDM49" s="161"/>
      <c r="UDN49" s="164"/>
      <c r="UDO49" s="161"/>
      <c r="UDP49" s="164"/>
      <c r="UDQ49" s="161"/>
      <c r="UDR49" s="164"/>
      <c r="UDS49" s="161"/>
      <c r="UDT49" s="164"/>
      <c r="UDU49" s="161"/>
      <c r="UDV49" s="164"/>
      <c r="UDW49" s="161"/>
      <c r="UDX49" s="164"/>
      <c r="UDY49" s="161"/>
      <c r="UDZ49" s="164"/>
      <c r="UEA49" s="161"/>
      <c r="UEB49" s="164"/>
      <c r="UEC49" s="161"/>
      <c r="UED49" s="164"/>
      <c r="UEE49" s="161"/>
      <c r="UEF49" s="164"/>
      <c r="UEG49" s="161"/>
      <c r="UEH49" s="164"/>
      <c r="UEI49" s="161"/>
      <c r="UEJ49" s="164"/>
      <c r="UEK49" s="161"/>
      <c r="UEL49" s="164"/>
      <c r="UEM49" s="161"/>
      <c r="UEN49" s="164"/>
      <c r="UEO49" s="161"/>
      <c r="UEP49" s="164"/>
      <c r="UEQ49" s="161"/>
      <c r="UER49" s="164"/>
      <c r="UES49" s="161"/>
      <c r="UET49" s="164"/>
      <c r="UEU49" s="161"/>
      <c r="UEV49" s="164"/>
      <c r="UEW49" s="161"/>
      <c r="UEX49" s="164"/>
      <c r="UEY49" s="161"/>
      <c r="UEZ49" s="164"/>
      <c r="UFA49" s="161"/>
      <c r="UFB49" s="164"/>
      <c r="UFC49" s="161"/>
      <c r="UFD49" s="164"/>
      <c r="UFE49" s="161"/>
      <c r="UFF49" s="164"/>
      <c r="UFG49" s="161"/>
      <c r="UFH49" s="164"/>
      <c r="UFI49" s="161"/>
      <c r="UFJ49" s="164"/>
      <c r="UFK49" s="161"/>
      <c r="UFL49" s="164"/>
      <c r="UFM49" s="161"/>
      <c r="UFN49" s="164"/>
      <c r="UFO49" s="161"/>
      <c r="UFP49" s="164"/>
      <c r="UFQ49" s="161"/>
      <c r="UFR49" s="164"/>
      <c r="UFS49" s="161"/>
      <c r="UFT49" s="164"/>
      <c r="UFU49" s="161"/>
      <c r="UFV49" s="164"/>
      <c r="UFW49" s="161"/>
      <c r="UFX49" s="164"/>
      <c r="UFY49" s="161"/>
      <c r="UFZ49" s="164"/>
      <c r="UGA49" s="161"/>
      <c r="UGB49" s="164"/>
      <c r="UGC49" s="161"/>
      <c r="UGD49" s="164"/>
      <c r="UGE49" s="161"/>
      <c r="UGF49" s="164"/>
      <c r="UGG49" s="161"/>
      <c r="UGH49" s="164"/>
      <c r="UGI49" s="161"/>
      <c r="UGJ49" s="164"/>
      <c r="UGK49" s="161"/>
      <c r="UGL49" s="164"/>
      <c r="UGM49" s="161"/>
      <c r="UGN49" s="164"/>
      <c r="UGO49" s="161"/>
      <c r="UGP49" s="164"/>
      <c r="UGQ49" s="161"/>
      <c r="UGR49" s="164"/>
      <c r="UGS49" s="161"/>
      <c r="UGT49" s="164"/>
      <c r="UGU49" s="161"/>
      <c r="UGV49" s="164"/>
      <c r="UGW49" s="161"/>
      <c r="UGX49" s="164"/>
      <c r="UGY49" s="161"/>
      <c r="UGZ49" s="164"/>
      <c r="UHA49" s="161"/>
      <c r="UHB49" s="164"/>
      <c r="UHC49" s="161"/>
      <c r="UHD49" s="164"/>
      <c r="UHE49" s="161"/>
      <c r="UHF49" s="164"/>
      <c r="UHG49" s="161"/>
      <c r="UHH49" s="164"/>
      <c r="UHI49" s="161"/>
      <c r="UHJ49" s="164"/>
      <c r="UHK49" s="161"/>
      <c r="UHL49" s="164"/>
      <c r="UHM49" s="161"/>
      <c r="UHN49" s="164"/>
      <c r="UHO49" s="161"/>
      <c r="UHP49" s="164"/>
      <c r="UHQ49" s="161"/>
      <c r="UHR49" s="164"/>
      <c r="UHS49" s="161"/>
      <c r="UHT49" s="164"/>
      <c r="UHU49" s="161"/>
      <c r="UHV49" s="164"/>
      <c r="UHW49" s="161"/>
      <c r="UHX49" s="164"/>
      <c r="UHY49" s="161"/>
      <c r="UHZ49" s="164"/>
      <c r="UIA49" s="161"/>
      <c r="UIB49" s="164"/>
      <c r="UIC49" s="161"/>
      <c r="UID49" s="164"/>
      <c r="UIE49" s="161"/>
      <c r="UIF49" s="164"/>
      <c r="UIG49" s="161"/>
      <c r="UIH49" s="164"/>
      <c r="UII49" s="161"/>
      <c r="UIJ49" s="164"/>
      <c r="UIK49" s="161"/>
      <c r="UIL49" s="164"/>
      <c r="UIM49" s="161"/>
      <c r="UIN49" s="164"/>
      <c r="UIO49" s="161"/>
      <c r="UIP49" s="164"/>
      <c r="UIQ49" s="161"/>
      <c r="UIR49" s="164"/>
      <c r="UIS49" s="161"/>
      <c r="UIT49" s="164"/>
      <c r="UIU49" s="161"/>
      <c r="UIV49" s="164"/>
      <c r="UIW49" s="161"/>
      <c r="UIX49" s="164"/>
      <c r="UIY49" s="161"/>
      <c r="UIZ49" s="164"/>
      <c r="UJA49" s="161"/>
      <c r="UJB49" s="164"/>
      <c r="UJC49" s="161"/>
      <c r="UJD49" s="164"/>
      <c r="UJE49" s="161"/>
      <c r="UJF49" s="164"/>
      <c r="UJG49" s="161"/>
      <c r="UJH49" s="164"/>
      <c r="UJI49" s="161"/>
      <c r="UJJ49" s="164"/>
      <c r="UJK49" s="161"/>
      <c r="UJL49" s="164"/>
      <c r="UJM49" s="161"/>
      <c r="UJN49" s="164"/>
      <c r="UJO49" s="161"/>
      <c r="UJP49" s="164"/>
      <c r="UJQ49" s="161"/>
      <c r="UJR49" s="164"/>
      <c r="UJS49" s="161"/>
      <c r="UJT49" s="164"/>
      <c r="UJU49" s="161"/>
      <c r="UJV49" s="164"/>
      <c r="UJW49" s="161"/>
      <c r="UJX49" s="164"/>
      <c r="UJY49" s="161"/>
      <c r="UJZ49" s="164"/>
      <c r="UKA49" s="161"/>
      <c r="UKB49" s="164"/>
      <c r="UKC49" s="161"/>
      <c r="UKD49" s="164"/>
      <c r="UKE49" s="161"/>
      <c r="UKF49" s="164"/>
      <c r="UKG49" s="161"/>
      <c r="UKH49" s="164"/>
      <c r="UKI49" s="161"/>
      <c r="UKJ49" s="164"/>
      <c r="UKK49" s="161"/>
      <c r="UKL49" s="164"/>
      <c r="UKM49" s="161"/>
      <c r="UKN49" s="164"/>
      <c r="UKO49" s="161"/>
      <c r="UKP49" s="164"/>
      <c r="UKQ49" s="161"/>
      <c r="UKR49" s="164"/>
      <c r="UKS49" s="161"/>
      <c r="UKT49" s="164"/>
      <c r="UKU49" s="161"/>
      <c r="UKV49" s="164"/>
      <c r="UKW49" s="161"/>
      <c r="UKX49" s="164"/>
      <c r="UKY49" s="161"/>
      <c r="UKZ49" s="164"/>
      <c r="ULA49" s="161"/>
      <c r="ULB49" s="164"/>
      <c r="ULC49" s="161"/>
      <c r="ULD49" s="164"/>
      <c r="ULE49" s="161"/>
      <c r="ULF49" s="164"/>
      <c r="ULG49" s="161"/>
      <c r="ULH49" s="164"/>
      <c r="ULI49" s="161"/>
      <c r="ULJ49" s="164"/>
      <c r="ULK49" s="161"/>
      <c r="ULL49" s="164"/>
      <c r="ULM49" s="161"/>
      <c r="ULN49" s="164"/>
      <c r="ULO49" s="161"/>
      <c r="ULP49" s="164"/>
      <c r="ULQ49" s="161"/>
      <c r="ULR49" s="164"/>
      <c r="ULS49" s="161"/>
      <c r="ULT49" s="164"/>
      <c r="ULU49" s="161"/>
      <c r="ULV49" s="164"/>
      <c r="ULW49" s="161"/>
      <c r="ULX49" s="164"/>
      <c r="ULY49" s="161"/>
      <c r="ULZ49" s="164"/>
      <c r="UMA49" s="161"/>
      <c r="UMB49" s="164"/>
      <c r="UMC49" s="161"/>
      <c r="UMD49" s="164"/>
      <c r="UME49" s="161"/>
      <c r="UMF49" s="164"/>
      <c r="UMG49" s="161"/>
      <c r="UMH49" s="164"/>
      <c r="UMI49" s="161"/>
      <c r="UMJ49" s="164"/>
      <c r="UMK49" s="161"/>
      <c r="UML49" s="164"/>
      <c r="UMM49" s="161"/>
      <c r="UMN49" s="164"/>
      <c r="UMO49" s="161"/>
      <c r="UMP49" s="164"/>
      <c r="UMQ49" s="161"/>
      <c r="UMR49" s="164"/>
      <c r="UMS49" s="161"/>
      <c r="UMT49" s="164"/>
      <c r="UMU49" s="161"/>
      <c r="UMV49" s="164"/>
      <c r="UMW49" s="161"/>
      <c r="UMX49" s="164"/>
      <c r="UMY49" s="161"/>
      <c r="UMZ49" s="164"/>
      <c r="UNA49" s="161"/>
      <c r="UNB49" s="164"/>
      <c r="UNC49" s="161"/>
      <c r="UND49" s="164"/>
      <c r="UNE49" s="161"/>
      <c r="UNF49" s="164"/>
      <c r="UNG49" s="161"/>
      <c r="UNH49" s="164"/>
      <c r="UNI49" s="161"/>
      <c r="UNJ49" s="164"/>
      <c r="UNK49" s="161"/>
      <c r="UNL49" s="164"/>
      <c r="UNM49" s="161"/>
      <c r="UNN49" s="164"/>
      <c r="UNO49" s="161"/>
      <c r="UNP49" s="164"/>
      <c r="UNQ49" s="161"/>
      <c r="UNR49" s="164"/>
      <c r="UNS49" s="161"/>
      <c r="UNT49" s="164"/>
      <c r="UNU49" s="161"/>
      <c r="UNV49" s="164"/>
      <c r="UNW49" s="161"/>
      <c r="UNX49" s="164"/>
      <c r="UNY49" s="161"/>
      <c r="UNZ49" s="164"/>
      <c r="UOA49" s="161"/>
      <c r="UOB49" s="164"/>
      <c r="UOC49" s="161"/>
      <c r="UOD49" s="164"/>
      <c r="UOE49" s="161"/>
      <c r="UOF49" s="164"/>
      <c r="UOG49" s="161"/>
      <c r="UOH49" s="164"/>
      <c r="UOI49" s="161"/>
      <c r="UOJ49" s="164"/>
      <c r="UOK49" s="161"/>
      <c r="UOL49" s="164"/>
      <c r="UOM49" s="161"/>
      <c r="UON49" s="164"/>
      <c r="UOO49" s="161"/>
      <c r="UOP49" s="164"/>
      <c r="UOQ49" s="161"/>
      <c r="UOR49" s="164"/>
      <c r="UOS49" s="161"/>
      <c r="UOT49" s="164"/>
      <c r="UOU49" s="161"/>
      <c r="UOV49" s="164"/>
      <c r="UOW49" s="161"/>
      <c r="UOX49" s="164"/>
      <c r="UOY49" s="161"/>
      <c r="UOZ49" s="164"/>
      <c r="UPA49" s="161"/>
      <c r="UPB49" s="164"/>
      <c r="UPC49" s="161"/>
      <c r="UPD49" s="164"/>
      <c r="UPE49" s="161"/>
      <c r="UPF49" s="164"/>
      <c r="UPG49" s="161"/>
      <c r="UPH49" s="164"/>
      <c r="UPI49" s="161"/>
      <c r="UPJ49" s="164"/>
      <c r="UPK49" s="161"/>
      <c r="UPL49" s="164"/>
      <c r="UPM49" s="161"/>
      <c r="UPN49" s="164"/>
      <c r="UPO49" s="161"/>
      <c r="UPP49" s="164"/>
      <c r="UPQ49" s="161"/>
      <c r="UPR49" s="164"/>
      <c r="UPS49" s="161"/>
      <c r="UPT49" s="164"/>
      <c r="UPU49" s="161"/>
      <c r="UPV49" s="164"/>
      <c r="UPW49" s="161"/>
      <c r="UPX49" s="164"/>
      <c r="UPY49" s="161"/>
      <c r="UPZ49" s="164"/>
      <c r="UQA49" s="161"/>
      <c r="UQB49" s="164"/>
      <c r="UQC49" s="161"/>
      <c r="UQD49" s="164"/>
      <c r="UQE49" s="161"/>
      <c r="UQF49" s="164"/>
      <c r="UQG49" s="161"/>
      <c r="UQH49" s="164"/>
      <c r="UQI49" s="161"/>
      <c r="UQJ49" s="164"/>
      <c r="UQK49" s="161"/>
      <c r="UQL49" s="164"/>
      <c r="UQM49" s="161"/>
      <c r="UQN49" s="164"/>
      <c r="UQO49" s="161"/>
      <c r="UQP49" s="164"/>
      <c r="UQQ49" s="161"/>
      <c r="UQR49" s="164"/>
      <c r="UQS49" s="161"/>
      <c r="UQT49" s="164"/>
      <c r="UQU49" s="161"/>
      <c r="UQV49" s="164"/>
      <c r="UQW49" s="161"/>
      <c r="UQX49" s="164"/>
      <c r="UQY49" s="161"/>
      <c r="UQZ49" s="164"/>
      <c r="URA49" s="161"/>
      <c r="URB49" s="164"/>
      <c r="URC49" s="161"/>
      <c r="URD49" s="164"/>
      <c r="URE49" s="161"/>
      <c r="URF49" s="164"/>
      <c r="URG49" s="161"/>
      <c r="URH49" s="164"/>
      <c r="URI49" s="161"/>
      <c r="URJ49" s="164"/>
      <c r="URK49" s="161"/>
      <c r="URL49" s="164"/>
      <c r="URM49" s="161"/>
      <c r="URN49" s="164"/>
      <c r="URO49" s="161"/>
      <c r="URP49" s="164"/>
      <c r="URQ49" s="161"/>
      <c r="URR49" s="164"/>
      <c r="URS49" s="161"/>
      <c r="URT49" s="164"/>
      <c r="URU49" s="161"/>
      <c r="URV49" s="164"/>
      <c r="URW49" s="161"/>
      <c r="URX49" s="164"/>
      <c r="URY49" s="161"/>
      <c r="URZ49" s="164"/>
      <c r="USA49" s="161"/>
      <c r="USB49" s="164"/>
      <c r="USC49" s="161"/>
      <c r="USD49" s="164"/>
      <c r="USE49" s="161"/>
      <c r="USF49" s="164"/>
      <c r="USG49" s="161"/>
      <c r="USH49" s="164"/>
      <c r="USI49" s="161"/>
      <c r="USJ49" s="164"/>
      <c r="USK49" s="161"/>
      <c r="USL49" s="164"/>
      <c r="USM49" s="161"/>
      <c r="USN49" s="164"/>
      <c r="USO49" s="161"/>
      <c r="USP49" s="164"/>
      <c r="USQ49" s="161"/>
      <c r="USR49" s="164"/>
      <c r="USS49" s="161"/>
      <c r="UST49" s="164"/>
      <c r="USU49" s="161"/>
      <c r="USV49" s="164"/>
      <c r="USW49" s="161"/>
      <c r="USX49" s="164"/>
      <c r="USY49" s="161"/>
      <c r="USZ49" s="164"/>
      <c r="UTA49" s="161"/>
      <c r="UTB49" s="164"/>
      <c r="UTC49" s="161"/>
      <c r="UTD49" s="164"/>
      <c r="UTE49" s="161"/>
      <c r="UTF49" s="164"/>
      <c r="UTG49" s="161"/>
      <c r="UTH49" s="164"/>
      <c r="UTI49" s="161"/>
      <c r="UTJ49" s="164"/>
      <c r="UTK49" s="161"/>
      <c r="UTL49" s="164"/>
      <c r="UTM49" s="161"/>
      <c r="UTN49" s="164"/>
      <c r="UTO49" s="161"/>
      <c r="UTP49" s="164"/>
      <c r="UTQ49" s="161"/>
      <c r="UTR49" s="164"/>
      <c r="UTS49" s="161"/>
      <c r="UTT49" s="164"/>
      <c r="UTU49" s="161"/>
      <c r="UTV49" s="164"/>
      <c r="UTW49" s="161"/>
      <c r="UTX49" s="164"/>
      <c r="UTY49" s="161"/>
      <c r="UTZ49" s="164"/>
      <c r="UUA49" s="161"/>
      <c r="UUB49" s="164"/>
      <c r="UUC49" s="161"/>
      <c r="UUD49" s="164"/>
      <c r="UUE49" s="161"/>
      <c r="UUF49" s="164"/>
      <c r="UUG49" s="161"/>
      <c r="UUH49" s="164"/>
      <c r="UUI49" s="161"/>
      <c r="UUJ49" s="164"/>
      <c r="UUK49" s="161"/>
      <c r="UUL49" s="164"/>
      <c r="UUM49" s="161"/>
      <c r="UUN49" s="164"/>
      <c r="UUO49" s="161"/>
      <c r="UUP49" s="164"/>
      <c r="UUQ49" s="161"/>
      <c r="UUR49" s="164"/>
      <c r="UUS49" s="161"/>
      <c r="UUT49" s="164"/>
      <c r="UUU49" s="161"/>
      <c r="UUV49" s="164"/>
      <c r="UUW49" s="161"/>
      <c r="UUX49" s="164"/>
      <c r="UUY49" s="161"/>
      <c r="UUZ49" s="164"/>
      <c r="UVA49" s="161"/>
      <c r="UVB49" s="164"/>
      <c r="UVC49" s="161"/>
      <c r="UVD49" s="164"/>
      <c r="UVE49" s="161"/>
      <c r="UVF49" s="164"/>
      <c r="UVG49" s="161"/>
      <c r="UVH49" s="164"/>
      <c r="UVI49" s="161"/>
      <c r="UVJ49" s="164"/>
      <c r="UVK49" s="161"/>
      <c r="UVL49" s="164"/>
      <c r="UVM49" s="161"/>
      <c r="UVN49" s="164"/>
      <c r="UVO49" s="161"/>
      <c r="UVP49" s="164"/>
      <c r="UVQ49" s="161"/>
      <c r="UVR49" s="164"/>
      <c r="UVS49" s="161"/>
      <c r="UVT49" s="164"/>
      <c r="UVU49" s="161"/>
      <c r="UVV49" s="164"/>
      <c r="UVW49" s="161"/>
      <c r="UVX49" s="164"/>
      <c r="UVY49" s="161"/>
      <c r="UVZ49" s="164"/>
      <c r="UWA49" s="161"/>
      <c r="UWB49" s="164"/>
      <c r="UWC49" s="161"/>
      <c r="UWD49" s="164"/>
      <c r="UWE49" s="161"/>
      <c r="UWF49" s="164"/>
      <c r="UWG49" s="161"/>
      <c r="UWH49" s="164"/>
      <c r="UWI49" s="161"/>
      <c r="UWJ49" s="164"/>
      <c r="UWK49" s="161"/>
      <c r="UWL49" s="164"/>
      <c r="UWM49" s="161"/>
      <c r="UWN49" s="164"/>
      <c r="UWO49" s="161"/>
      <c r="UWP49" s="164"/>
      <c r="UWQ49" s="161"/>
      <c r="UWR49" s="164"/>
      <c r="UWS49" s="161"/>
      <c r="UWT49" s="164"/>
      <c r="UWU49" s="161"/>
      <c r="UWV49" s="164"/>
      <c r="UWW49" s="161"/>
      <c r="UWX49" s="164"/>
      <c r="UWY49" s="161"/>
      <c r="UWZ49" s="164"/>
      <c r="UXA49" s="161"/>
      <c r="UXB49" s="164"/>
      <c r="UXC49" s="161"/>
      <c r="UXD49" s="164"/>
      <c r="UXE49" s="161"/>
      <c r="UXF49" s="164"/>
      <c r="UXG49" s="161"/>
      <c r="UXH49" s="164"/>
      <c r="UXI49" s="161"/>
      <c r="UXJ49" s="164"/>
      <c r="UXK49" s="161"/>
      <c r="UXL49" s="164"/>
      <c r="UXM49" s="161"/>
      <c r="UXN49" s="164"/>
      <c r="UXO49" s="161"/>
      <c r="UXP49" s="164"/>
      <c r="UXQ49" s="161"/>
      <c r="UXR49" s="164"/>
      <c r="UXS49" s="161"/>
      <c r="UXT49" s="164"/>
      <c r="UXU49" s="161"/>
      <c r="UXV49" s="164"/>
      <c r="UXW49" s="161"/>
      <c r="UXX49" s="164"/>
      <c r="UXY49" s="161"/>
      <c r="UXZ49" s="164"/>
      <c r="UYA49" s="161"/>
      <c r="UYB49" s="164"/>
      <c r="UYC49" s="161"/>
      <c r="UYD49" s="164"/>
      <c r="UYE49" s="161"/>
      <c r="UYF49" s="164"/>
      <c r="UYG49" s="161"/>
      <c r="UYH49" s="164"/>
      <c r="UYI49" s="161"/>
      <c r="UYJ49" s="164"/>
      <c r="UYK49" s="161"/>
      <c r="UYL49" s="164"/>
      <c r="UYM49" s="161"/>
      <c r="UYN49" s="164"/>
      <c r="UYO49" s="161"/>
      <c r="UYP49" s="164"/>
      <c r="UYQ49" s="161"/>
      <c r="UYR49" s="164"/>
      <c r="UYS49" s="161"/>
      <c r="UYT49" s="164"/>
      <c r="UYU49" s="161"/>
      <c r="UYV49" s="164"/>
      <c r="UYW49" s="161"/>
      <c r="UYX49" s="164"/>
      <c r="UYY49" s="161"/>
      <c r="UYZ49" s="164"/>
      <c r="UZA49" s="161"/>
      <c r="UZB49" s="164"/>
      <c r="UZC49" s="161"/>
      <c r="UZD49" s="164"/>
      <c r="UZE49" s="161"/>
      <c r="UZF49" s="164"/>
      <c r="UZG49" s="161"/>
      <c r="UZH49" s="164"/>
      <c r="UZI49" s="161"/>
      <c r="UZJ49" s="164"/>
      <c r="UZK49" s="161"/>
      <c r="UZL49" s="164"/>
      <c r="UZM49" s="161"/>
      <c r="UZN49" s="164"/>
      <c r="UZO49" s="161"/>
      <c r="UZP49" s="164"/>
      <c r="UZQ49" s="161"/>
      <c r="UZR49" s="164"/>
      <c r="UZS49" s="161"/>
      <c r="UZT49" s="164"/>
      <c r="UZU49" s="161"/>
      <c r="UZV49" s="164"/>
      <c r="UZW49" s="161"/>
      <c r="UZX49" s="164"/>
      <c r="UZY49" s="161"/>
      <c r="UZZ49" s="164"/>
      <c r="VAA49" s="161"/>
      <c r="VAB49" s="164"/>
      <c r="VAC49" s="161"/>
      <c r="VAD49" s="164"/>
      <c r="VAE49" s="161"/>
      <c r="VAF49" s="164"/>
      <c r="VAG49" s="161"/>
      <c r="VAH49" s="164"/>
      <c r="VAI49" s="161"/>
      <c r="VAJ49" s="164"/>
      <c r="VAK49" s="161"/>
      <c r="VAL49" s="164"/>
      <c r="VAM49" s="161"/>
      <c r="VAN49" s="164"/>
      <c r="VAO49" s="161"/>
      <c r="VAP49" s="164"/>
      <c r="VAQ49" s="161"/>
      <c r="VAR49" s="164"/>
      <c r="VAS49" s="161"/>
      <c r="VAT49" s="164"/>
      <c r="VAU49" s="161"/>
      <c r="VAV49" s="164"/>
      <c r="VAW49" s="161"/>
      <c r="VAX49" s="164"/>
      <c r="VAY49" s="161"/>
      <c r="VAZ49" s="164"/>
      <c r="VBA49" s="161"/>
      <c r="VBB49" s="164"/>
      <c r="VBC49" s="161"/>
      <c r="VBD49" s="164"/>
      <c r="VBE49" s="161"/>
      <c r="VBF49" s="164"/>
      <c r="VBG49" s="161"/>
      <c r="VBH49" s="164"/>
      <c r="VBI49" s="161"/>
      <c r="VBJ49" s="164"/>
      <c r="VBK49" s="161"/>
      <c r="VBL49" s="164"/>
      <c r="VBM49" s="161"/>
      <c r="VBN49" s="164"/>
      <c r="VBO49" s="161"/>
      <c r="VBP49" s="164"/>
      <c r="VBQ49" s="161"/>
      <c r="VBR49" s="164"/>
      <c r="VBS49" s="161"/>
      <c r="VBT49" s="164"/>
      <c r="VBU49" s="161"/>
      <c r="VBV49" s="164"/>
      <c r="VBW49" s="161"/>
      <c r="VBX49" s="164"/>
      <c r="VBY49" s="161"/>
      <c r="VBZ49" s="164"/>
      <c r="VCA49" s="161"/>
      <c r="VCB49" s="164"/>
      <c r="VCC49" s="161"/>
      <c r="VCD49" s="164"/>
      <c r="VCE49" s="161"/>
      <c r="VCF49" s="164"/>
      <c r="VCG49" s="161"/>
      <c r="VCH49" s="164"/>
      <c r="VCI49" s="161"/>
      <c r="VCJ49" s="164"/>
      <c r="VCK49" s="161"/>
      <c r="VCL49" s="164"/>
      <c r="VCM49" s="161"/>
      <c r="VCN49" s="164"/>
      <c r="VCO49" s="161"/>
      <c r="VCP49" s="164"/>
      <c r="VCQ49" s="161"/>
      <c r="VCR49" s="164"/>
      <c r="VCS49" s="161"/>
      <c r="VCT49" s="164"/>
      <c r="VCU49" s="161"/>
      <c r="VCV49" s="164"/>
      <c r="VCW49" s="161"/>
      <c r="VCX49" s="164"/>
      <c r="VCY49" s="161"/>
      <c r="VCZ49" s="164"/>
      <c r="VDA49" s="161"/>
      <c r="VDB49" s="164"/>
      <c r="VDC49" s="161"/>
      <c r="VDD49" s="164"/>
      <c r="VDE49" s="161"/>
      <c r="VDF49" s="164"/>
      <c r="VDG49" s="161"/>
      <c r="VDH49" s="164"/>
      <c r="VDI49" s="161"/>
      <c r="VDJ49" s="164"/>
      <c r="VDK49" s="161"/>
      <c r="VDL49" s="164"/>
      <c r="VDM49" s="161"/>
      <c r="VDN49" s="164"/>
      <c r="VDO49" s="161"/>
      <c r="VDP49" s="164"/>
      <c r="VDQ49" s="161"/>
      <c r="VDR49" s="164"/>
      <c r="VDS49" s="161"/>
      <c r="VDT49" s="164"/>
      <c r="VDU49" s="161"/>
      <c r="VDV49" s="164"/>
      <c r="VDW49" s="161"/>
      <c r="VDX49" s="164"/>
      <c r="VDY49" s="161"/>
      <c r="VDZ49" s="164"/>
      <c r="VEA49" s="161"/>
      <c r="VEB49" s="164"/>
      <c r="VEC49" s="161"/>
      <c r="VED49" s="164"/>
      <c r="VEE49" s="161"/>
      <c r="VEF49" s="164"/>
      <c r="VEG49" s="161"/>
      <c r="VEH49" s="164"/>
      <c r="VEI49" s="161"/>
      <c r="VEJ49" s="164"/>
      <c r="VEK49" s="161"/>
      <c r="VEL49" s="164"/>
      <c r="VEM49" s="161"/>
      <c r="VEN49" s="164"/>
      <c r="VEO49" s="161"/>
      <c r="VEP49" s="164"/>
      <c r="VEQ49" s="161"/>
      <c r="VER49" s="164"/>
      <c r="VES49" s="161"/>
      <c r="VET49" s="164"/>
      <c r="VEU49" s="161"/>
      <c r="VEV49" s="164"/>
      <c r="VEW49" s="161"/>
      <c r="VEX49" s="164"/>
      <c r="VEY49" s="161"/>
      <c r="VEZ49" s="164"/>
      <c r="VFA49" s="161"/>
      <c r="VFB49" s="164"/>
      <c r="VFC49" s="161"/>
      <c r="VFD49" s="164"/>
      <c r="VFE49" s="161"/>
      <c r="VFF49" s="164"/>
      <c r="VFG49" s="161"/>
      <c r="VFH49" s="164"/>
      <c r="VFI49" s="161"/>
      <c r="VFJ49" s="164"/>
      <c r="VFK49" s="161"/>
      <c r="VFL49" s="164"/>
      <c r="VFM49" s="161"/>
      <c r="VFN49" s="164"/>
      <c r="VFO49" s="161"/>
      <c r="VFP49" s="164"/>
      <c r="VFQ49" s="161"/>
      <c r="VFR49" s="164"/>
      <c r="VFS49" s="161"/>
      <c r="VFT49" s="164"/>
      <c r="VFU49" s="161"/>
      <c r="VFV49" s="164"/>
      <c r="VFW49" s="161"/>
      <c r="VFX49" s="164"/>
      <c r="VFY49" s="161"/>
      <c r="VFZ49" s="164"/>
      <c r="VGA49" s="161"/>
      <c r="VGB49" s="164"/>
      <c r="VGC49" s="161"/>
      <c r="VGD49" s="164"/>
      <c r="VGE49" s="161"/>
      <c r="VGF49" s="164"/>
      <c r="VGG49" s="161"/>
      <c r="VGH49" s="164"/>
      <c r="VGI49" s="161"/>
      <c r="VGJ49" s="164"/>
      <c r="VGK49" s="161"/>
      <c r="VGL49" s="164"/>
      <c r="VGM49" s="161"/>
      <c r="VGN49" s="164"/>
      <c r="VGO49" s="161"/>
      <c r="VGP49" s="164"/>
      <c r="VGQ49" s="161"/>
      <c r="VGR49" s="164"/>
      <c r="VGS49" s="161"/>
      <c r="VGT49" s="164"/>
      <c r="VGU49" s="161"/>
      <c r="VGV49" s="164"/>
      <c r="VGW49" s="161"/>
      <c r="VGX49" s="164"/>
      <c r="VGY49" s="161"/>
      <c r="VGZ49" s="164"/>
      <c r="VHA49" s="161"/>
      <c r="VHB49" s="164"/>
      <c r="VHC49" s="161"/>
      <c r="VHD49" s="164"/>
      <c r="VHE49" s="161"/>
      <c r="VHF49" s="164"/>
      <c r="VHG49" s="161"/>
      <c r="VHH49" s="164"/>
      <c r="VHI49" s="161"/>
      <c r="VHJ49" s="164"/>
      <c r="VHK49" s="161"/>
      <c r="VHL49" s="164"/>
      <c r="VHM49" s="161"/>
      <c r="VHN49" s="164"/>
      <c r="VHO49" s="161"/>
      <c r="VHP49" s="164"/>
      <c r="VHQ49" s="161"/>
      <c r="VHR49" s="164"/>
      <c r="VHS49" s="161"/>
      <c r="VHT49" s="164"/>
      <c r="VHU49" s="161"/>
      <c r="VHV49" s="164"/>
      <c r="VHW49" s="161"/>
      <c r="VHX49" s="164"/>
      <c r="VHY49" s="161"/>
      <c r="VHZ49" s="164"/>
      <c r="VIA49" s="161"/>
      <c r="VIB49" s="164"/>
      <c r="VIC49" s="161"/>
      <c r="VID49" s="164"/>
      <c r="VIE49" s="161"/>
      <c r="VIF49" s="164"/>
      <c r="VIG49" s="161"/>
      <c r="VIH49" s="164"/>
      <c r="VII49" s="161"/>
      <c r="VIJ49" s="164"/>
      <c r="VIK49" s="161"/>
      <c r="VIL49" s="164"/>
      <c r="VIM49" s="161"/>
      <c r="VIN49" s="164"/>
      <c r="VIO49" s="161"/>
      <c r="VIP49" s="164"/>
      <c r="VIQ49" s="161"/>
      <c r="VIR49" s="164"/>
      <c r="VIS49" s="161"/>
      <c r="VIT49" s="164"/>
      <c r="VIU49" s="161"/>
      <c r="VIV49" s="164"/>
      <c r="VIW49" s="161"/>
      <c r="VIX49" s="164"/>
      <c r="VIY49" s="161"/>
      <c r="VIZ49" s="164"/>
      <c r="VJA49" s="161"/>
      <c r="VJB49" s="164"/>
      <c r="VJC49" s="161"/>
      <c r="VJD49" s="164"/>
      <c r="VJE49" s="161"/>
      <c r="VJF49" s="164"/>
      <c r="VJG49" s="161"/>
      <c r="VJH49" s="164"/>
      <c r="VJI49" s="161"/>
      <c r="VJJ49" s="164"/>
      <c r="VJK49" s="161"/>
      <c r="VJL49" s="164"/>
      <c r="VJM49" s="161"/>
      <c r="VJN49" s="164"/>
      <c r="VJO49" s="161"/>
      <c r="VJP49" s="164"/>
      <c r="VJQ49" s="161"/>
      <c r="VJR49" s="164"/>
      <c r="VJS49" s="161"/>
      <c r="VJT49" s="164"/>
      <c r="VJU49" s="161"/>
      <c r="VJV49" s="164"/>
      <c r="VJW49" s="161"/>
      <c r="VJX49" s="164"/>
      <c r="VJY49" s="161"/>
      <c r="VJZ49" s="164"/>
      <c r="VKA49" s="161"/>
      <c r="VKB49" s="164"/>
      <c r="VKC49" s="161"/>
      <c r="VKD49" s="164"/>
      <c r="VKE49" s="161"/>
      <c r="VKF49" s="164"/>
      <c r="VKG49" s="161"/>
      <c r="VKH49" s="164"/>
      <c r="VKI49" s="161"/>
      <c r="VKJ49" s="164"/>
      <c r="VKK49" s="161"/>
      <c r="VKL49" s="164"/>
      <c r="VKM49" s="161"/>
      <c r="VKN49" s="164"/>
      <c r="VKO49" s="161"/>
      <c r="VKP49" s="164"/>
      <c r="VKQ49" s="161"/>
      <c r="VKR49" s="164"/>
      <c r="VKS49" s="161"/>
      <c r="VKT49" s="164"/>
      <c r="VKU49" s="161"/>
      <c r="VKV49" s="164"/>
      <c r="VKW49" s="161"/>
      <c r="VKX49" s="164"/>
      <c r="VKY49" s="161"/>
      <c r="VKZ49" s="164"/>
      <c r="VLA49" s="161"/>
      <c r="VLB49" s="164"/>
      <c r="VLC49" s="161"/>
      <c r="VLD49" s="164"/>
      <c r="VLE49" s="161"/>
      <c r="VLF49" s="164"/>
      <c r="VLG49" s="161"/>
      <c r="VLH49" s="164"/>
      <c r="VLI49" s="161"/>
      <c r="VLJ49" s="164"/>
      <c r="VLK49" s="161"/>
      <c r="VLL49" s="164"/>
      <c r="VLM49" s="161"/>
      <c r="VLN49" s="164"/>
      <c r="VLO49" s="161"/>
      <c r="VLP49" s="164"/>
      <c r="VLQ49" s="161"/>
      <c r="VLR49" s="164"/>
      <c r="VLS49" s="161"/>
      <c r="VLT49" s="164"/>
      <c r="VLU49" s="161"/>
      <c r="VLV49" s="164"/>
      <c r="VLW49" s="161"/>
      <c r="VLX49" s="164"/>
      <c r="VLY49" s="161"/>
      <c r="VLZ49" s="164"/>
      <c r="VMA49" s="161"/>
      <c r="VMB49" s="164"/>
      <c r="VMC49" s="161"/>
      <c r="VMD49" s="164"/>
      <c r="VME49" s="161"/>
      <c r="VMF49" s="164"/>
      <c r="VMG49" s="161"/>
      <c r="VMH49" s="164"/>
      <c r="VMI49" s="161"/>
      <c r="VMJ49" s="164"/>
      <c r="VMK49" s="161"/>
      <c r="VML49" s="164"/>
      <c r="VMM49" s="161"/>
      <c r="VMN49" s="164"/>
      <c r="VMO49" s="161"/>
      <c r="VMP49" s="164"/>
      <c r="VMQ49" s="161"/>
      <c r="VMR49" s="164"/>
      <c r="VMS49" s="161"/>
      <c r="VMT49" s="164"/>
      <c r="VMU49" s="161"/>
      <c r="VMV49" s="164"/>
      <c r="VMW49" s="161"/>
      <c r="VMX49" s="164"/>
      <c r="VMY49" s="161"/>
      <c r="VMZ49" s="164"/>
      <c r="VNA49" s="161"/>
      <c r="VNB49" s="164"/>
      <c r="VNC49" s="161"/>
      <c r="VND49" s="164"/>
      <c r="VNE49" s="161"/>
      <c r="VNF49" s="164"/>
      <c r="VNG49" s="161"/>
      <c r="VNH49" s="164"/>
      <c r="VNI49" s="161"/>
      <c r="VNJ49" s="164"/>
      <c r="VNK49" s="161"/>
      <c r="VNL49" s="164"/>
      <c r="VNM49" s="161"/>
      <c r="VNN49" s="164"/>
      <c r="VNO49" s="161"/>
      <c r="VNP49" s="164"/>
      <c r="VNQ49" s="161"/>
      <c r="VNR49" s="164"/>
      <c r="VNS49" s="161"/>
      <c r="VNT49" s="164"/>
      <c r="VNU49" s="161"/>
      <c r="VNV49" s="164"/>
      <c r="VNW49" s="161"/>
      <c r="VNX49" s="164"/>
      <c r="VNY49" s="161"/>
      <c r="VNZ49" s="164"/>
      <c r="VOA49" s="161"/>
      <c r="VOB49" s="164"/>
      <c r="VOC49" s="161"/>
      <c r="VOD49" s="164"/>
      <c r="VOE49" s="161"/>
      <c r="VOF49" s="164"/>
      <c r="VOG49" s="161"/>
      <c r="VOH49" s="164"/>
      <c r="VOI49" s="161"/>
      <c r="VOJ49" s="164"/>
      <c r="VOK49" s="161"/>
      <c r="VOL49" s="164"/>
      <c r="VOM49" s="161"/>
      <c r="VON49" s="164"/>
      <c r="VOO49" s="161"/>
      <c r="VOP49" s="164"/>
      <c r="VOQ49" s="161"/>
      <c r="VOR49" s="164"/>
      <c r="VOS49" s="161"/>
      <c r="VOT49" s="164"/>
      <c r="VOU49" s="161"/>
      <c r="VOV49" s="164"/>
      <c r="VOW49" s="161"/>
      <c r="VOX49" s="164"/>
      <c r="VOY49" s="161"/>
      <c r="VOZ49" s="164"/>
      <c r="VPA49" s="161"/>
      <c r="VPB49" s="164"/>
      <c r="VPC49" s="161"/>
      <c r="VPD49" s="164"/>
      <c r="VPE49" s="161"/>
      <c r="VPF49" s="164"/>
      <c r="VPG49" s="161"/>
      <c r="VPH49" s="164"/>
      <c r="VPI49" s="161"/>
      <c r="VPJ49" s="164"/>
      <c r="VPK49" s="161"/>
      <c r="VPL49" s="164"/>
      <c r="VPM49" s="161"/>
      <c r="VPN49" s="164"/>
      <c r="VPO49" s="161"/>
      <c r="VPP49" s="164"/>
      <c r="VPQ49" s="161"/>
      <c r="VPR49" s="164"/>
      <c r="VPS49" s="161"/>
      <c r="VPT49" s="164"/>
      <c r="VPU49" s="161"/>
      <c r="VPV49" s="164"/>
      <c r="VPW49" s="161"/>
      <c r="VPX49" s="164"/>
      <c r="VPY49" s="161"/>
      <c r="VPZ49" s="164"/>
      <c r="VQA49" s="161"/>
      <c r="VQB49" s="164"/>
      <c r="VQC49" s="161"/>
      <c r="VQD49" s="164"/>
      <c r="VQE49" s="161"/>
      <c r="VQF49" s="164"/>
      <c r="VQG49" s="161"/>
      <c r="VQH49" s="164"/>
      <c r="VQI49" s="161"/>
      <c r="VQJ49" s="164"/>
      <c r="VQK49" s="161"/>
      <c r="VQL49" s="164"/>
      <c r="VQM49" s="161"/>
      <c r="VQN49" s="164"/>
      <c r="VQO49" s="161"/>
      <c r="VQP49" s="164"/>
      <c r="VQQ49" s="161"/>
      <c r="VQR49" s="164"/>
      <c r="VQS49" s="161"/>
      <c r="VQT49" s="164"/>
      <c r="VQU49" s="161"/>
      <c r="VQV49" s="164"/>
      <c r="VQW49" s="161"/>
      <c r="VQX49" s="164"/>
      <c r="VQY49" s="161"/>
      <c r="VQZ49" s="164"/>
      <c r="VRA49" s="161"/>
      <c r="VRB49" s="164"/>
      <c r="VRC49" s="161"/>
      <c r="VRD49" s="164"/>
      <c r="VRE49" s="161"/>
      <c r="VRF49" s="164"/>
      <c r="VRG49" s="161"/>
      <c r="VRH49" s="164"/>
      <c r="VRI49" s="161"/>
      <c r="VRJ49" s="164"/>
      <c r="VRK49" s="161"/>
      <c r="VRL49" s="164"/>
      <c r="VRM49" s="161"/>
      <c r="VRN49" s="164"/>
      <c r="VRO49" s="161"/>
      <c r="VRP49" s="164"/>
      <c r="VRQ49" s="161"/>
      <c r="VRR49" s="164"/>
      <c r="VRS49" s="161"/>
      <c r="VRT49" s="164"/>
      <c r="VRU49" s="161"/>
      <c r="VRV49" s="164"/>
      <c r="VRW49" s="161"/>
      <c r="VRX49" s="164"/>
      <c r="VRY49" s="161"/>
      <c r="VRZ49" s="164"/>
      <c r="VSA49" s="161"/>
      <c r="VSB49" s="164"/>
      <c r="VSC49" s="161"/>
      <c r="VSD49" s="164"/>
      <c r="VSE49" s="161"/>
      <c r="VSF49" s="164"/>
      <c r="VSG49" s="161"/>
      <c r="VSH49" s="164"/>
      <c r="VSI49" s="161"/>
      <c r="VSJ49" s="164"/>
      <c r="VSK49" s="161"/>
      <c r="VSL49" s="164"/>
      <c r="VSM49" s="161"/>
      <c r="VSN49" s="164"/>
      <c r="VSO49" s="161"/>
      <c r="VSP49" s="164"/>
      <c r="VSQ49" s="161"/>
      <c r="VSR49" s="164"/>
      <c r="VSS49" s="161"/>
      <c r="VST49" s="164"/>
      <c r="VSU49" s="161"/>
      <c r="VSV49" s="164"/>
      <c r="VSW49" s="161"/>
      <c r="VSX49" s="164"/>
      <c r="VSY49" s="161"/>
      <c r="VSZ49" s="164"/>
      <c r="VTA49" s="161"/>
      <c r="VTB49" s="164"/>
      <c r="VTC49" s="161"/>
      <c r="VTD49" s="164"/>
      <c r="VTE49" s="161"/>
      <c r="VTF49" s="164"/>
      <c r="VTG49" s="161"/>
      <c r="VTH49" s="164"/>
      <c r="VTI49" s="161"/>
      <c r="VTJ49" s="164"/>
      <c r="VTK49" s="161"/>
      <c r="VTL49" s="164"/>
      <c r="VTM49" s="161"/>
      <c r="VTN49" s="164"/>
      <c r="VTO49" s="161"/>
      <c r="VTP49" s="164"/>
      <c r="VTQ49" s="161"/>
      <c r="VTR49" s="164"/>
      <c r="VTS49" s="161"/>
      <c r="VTT49" s="164"/>
      <c r="VTU49" s="161"/>
      <c r="VTV49" s="164"/>
      <c r="VTW49" s="161"/>
      <c r="VTX49" s="164"/>
      <c r="VTY49" s="161"/>
      <c r="VTZ49" s="164"/>
      <c r="VUA49" s="161"/>
      <c r="VUB49" s="164"/>
      <c r="VUC49" s="161"/>
      <c r="VUD49" s="164"/>
      <c r="VUE49" s="161"/>
      <c r="VUF49" s="164"/>
      <c r="VUG49" s="161"/>
      <c r="VUH49" s="164"/>
      <c r="VUI49" s="161"/>
      <c r="VUJ49" s="164"/>
      <c r="VUK49" s="161"/>
      <c r="VUL49" s="164"/>
      <c r="VUM49" s="161"/>
      <c r="VUN49" s="164"/>
      <c r="VUO49" s="161"/>
      <c r="VUP49" s="164"/>
      <c r="VUQ49" s="161"/>
      <c r="VUR49" s="164"/>
      <c r="VUS49" s="161"/>
      <c r="VUT49" s="164"/>
      <c r="VUU49" s="161"/>
      <c r="VUV49" s="164"/>
      <c r="VUW49" s="161"/>
      <c r="VUX49" s="164"/>
      <c r="VUY49" s="161"/>
      <c r="VUZ49" s="164"/>
      <c r="VVA49" s="161"/>
      <c r="VVB49" s="164"/>
      <c r="VVC49" s="161"/>
      <c r="VVD49" s="164"/>
      <c r="VVE49" s="161"/>
      <c r="VVF49" s="164"/>
      <c r="VVG49" s="161"/>
      <c r="VVH49" s="164"/>
      <c r="VVI49" s="161"/>
      <c r="VVJ49" s="164"/>
      <c r="VVK49" s="161"/>
      <c r="VVL49" s="164"/>
      <c r="VVM49" s="161"/>
      <c r="VVN49" s="164"/>
      <c r="VVO49" s="161"/>
      <c r="VVP49" s="164"/>
      <c r="VVQ49" s="161"/>
      <c r="VVR49" s="164"/>
      <c r="VVS49" s="161"/>
      <c r="VVT49" s="164"/>
      <c r="VVU49" s="161"/>
      <c r="VVV49" s="164"/>
      <c r="VVW49" s="161"/>
      <c r="VVX49" s="164"/>
      <c r="VVY49" s="161"/>
      <c r="VVZ49" s="164"/>
      <c r="VWA49" s="161"/>
      <c r="VWB49" s="164"/>
      <c r="VWC49" s="161"/>
      <c r="VWD49" s="164"/>
      <c r="VWE49" s="161"/>
      <c r="VWF49" s="164"/>
      <c r="VWG49" s="161"/>
      <c r="VWH49" s="164"/>
      <c r="VWI49" s="161"/>
      <c r="VWJ49" s="164"/>
      <c r="VWK49" s="161"/>
      <c r="VWL49" s="164"/>
      <c r="VWM49" s="161"/>
      <c r="VWN49" s="164"/>
      <c r="VWO49" s="161"/>
      <c r="VWP49" s="164"/>
      <c r="VWQ49" s="161"/>
      <c r="VWR49" s="164"/>
      <c r="VWS49" s="161"/>
      <c r="VWT49" s="164"/>
      <c r="VWU49" s="161"/>
      <c r="VWV49" s="164"/>
      <c r="VWW49" s="161"/>
      <c r="VWX49" s="164"/>
      <c r="VWY49" s="161"/>
      <c r="VWZ49" s="164"/>
      <c r="VXA49" s="161"/>
      <c r="VXB49" s="164"/>
      <c r="VXC49" s="161"/>
      <c r="VXD49" s="164"/>
      <c r="VXE49" s="161"/>
      <c r="VXF49" s="164"/>
      <c r="VXG49" s="161"/>
      <c r="VXH49" s="164"/>
      <c r="VXI49" s="161"/>
      <c r="VXJ49" s="164"/>
      <c r="VXK49" s="161"/>
      <c r="VXL49" s="164"/>
      <c r="VXM49" s="161"/>
      <c r="VXN49" s="164"/>
      <c r="VXO49" s="161"/>
      <c r="VXP49" s="164"/>
      <c r="VXQ49" s="161"/>
      <c r="VXR49" s="164"/>
      <c r="VXS49" s="161"/>
      <c r="VXT49" s="164"/>
      <c r="VXU49" s="161"/>
      <c r="VXV49" s="164"/>
      <c r="VXW49" s="161"/>
      <c r="VXX49" s="164"/>
      <c r="VXY49" s="161"/>
      <c r="VXZ49" s="164"/>
      <c r="VYA49" s="161"/>
      <c r="VYB49" s="164"/>
      <c r="VYC49" s="161"/>
      <c r="VYD49" s="164"/>
      <c r="VYE49" s="161"/>
      <c r="VYF49" s="164"/>
      <c r="VYG49" s="161"/>
      <c r="VYH49" s="164"/>
      <c r="VYI49" s="161"/>
      <c r="VYJ49" s="164"/>
      <c r="VYK49" s="161"/>
      <c r="VYL49" s="164"/>
      <c r="VYM49" s="161"/>
      <c r="VYN49" s="164"/>
      <c r="VYO49" s="161"/>
      <c r="VYP49" s="164"/>
      <c r="VYQ49" s="161"/>
      <c r="VYR49" s="164"/>
      <c r="VYS49" s="161"/>
      <c r="VYT49" s="164"/>
      <c r="VYU49" s="161"/>
      <c r="VYV49" s="164"/>
      <c r="VYW49" s="161"/>
      <c r="VYX49" s="164"/>
      <c r="VYY49" s="161"/>
      <c r="VYZ49" s="164"/>
      <c r="VZA49" s="161"/>
      <c r="VZB49" s="164"/>
      <c r="VZC49" s="161"/>
      <c r="VZD49" s="164"/>
      <c r="VZE49" s="161"/>
      <c r="VZF49" s="164"/>
      <c r="VZG49" s="161"/>
      <c r="VZH49" s="164"/>
      <c r="VZI49" s="161"/>
      <c r="VZJ49" s="164"/>
      <c r="VZK49" s="161"/>
      <c r="VZL49" s="164"/>
      <c r="VZM49" s="161"/>
      <c r="VZN49" s="164"/>
      <c r="VZO49" s="161"/>
      <c r="VZP49" s="164"/>
      <c r="VZQ49" s="161"/>
      <c r="VZR49" s="164"/>
      <c r="VZS49" s="161"/>
      <c r="VZT49" s="164"/>
      <c r="VZU49" s="161"/>
      <c r="VZV49" s="164"/>
      <c r="VZW49" s="161"/>
      <c r="VZX49" s="164"/>
      <c r="VZY49" s="161"/>
      <c r="VZZ49" s="164"/>
      <c r="WAA49" s="161"/>
      <c r="WAB49" s="164"/>
      <c r="WAC49" s="161"/>
      <c r="WAD49" s="164"/>
      <c r="WAE49" s="161"/>
      <c r="WAF49" s="164"/>
      <c r="WAG49" s="161"/>
      <c r="WAH49" s="164"/>
      <c r="WAI49" s="161"/>
      <c r="WAJ49" s="164"/>
      <c r="WAK49" s="161"/>
      <c r="WAL49" s="164"/>
      <c r="WAM49" s="161"/>
      <c r="WAN49" s="164"/>
      <c r="WAO49" s="161"/>
      <c r="WAP49" s="164"/>
      <c r="WAQ49" s="161"/>
      <c r="WAR49" s="164"/>
      <c r="WAS49" s="161"/>
      <c r="WAT49" s="164"/>
      <c r="WAU49" s="161"/>
      <c r="WAV49" s="164"/>
      <c r="WAW49" s="161"/>
      <c r="WAX49" s="164"/>
      <c r="WAY49" s="161"/>
      <c r="WAZ49" s="164"/>
      <c r="WBA49" s="161"/>
      <c r="WBB49" s="164"/>
      <c r="WBC49" s="161"/>
      <c r="WBD49" s="164"/>
      <c r="WBE49" s="161"/>
      <c r="WBF49" s="164"/>
      <c r="WBG49" s="161"/>
      <c r="WBH49" s="164"/>
      <c r="WBI49" s="161"/>
      <c r="WBJ49" s="164"/>
      <c r="WBK49" s="161"/>
      <c r="WBL49" s="164"/>
      <c r="WBM49" s="161"/>
      <c r="WBN49" s="164"/>
      <c r="WBO49" s="161"/>
      <c r="WBP49" s="164"/>
      <c r="WBQ49" s="161"/>
      <c r="WBR49" s="164"/>
      <c r="WBS49" s="161"/>
      <c r="WBT49" s="164"/>
      <c r="WBU49" s="161"/>
      <c r="WBV49" s="164"/>
      <c r="WBW49" s="161"/>
      <c r="WBX49" s="164"/>
      <c r="WBY49" s="161"/>
      <c r="WBZ49" s="164"/>
      <c r="WCA49" s="161"/>
      <c r="WCB49" s="164"/>
      <c r="WCC49" s="161"/>
      <c r="WCD49" s="164"/>
      <c r="WCE49" s="161"/>
      <c r="WCF49" s="164"/>
      <c r="WCG49" s="161"/>
      <c r="WCH49" s="164"/>
      <c r="WCI49" s="161"/>
      <c r="WCJ49" s="164"/>
      <c r="WCK49" s="161"/>
      <c r="WCL49" s="164"/>
      <c r="WCM49" s="161"/>
      <c r="WCN49" s="164"/>
      <c r="WCO49" s="161"/>
      <c r="WCP49" s="164"/>
      <c r="WCQ49" s="161"/>
      <c r="WCR49" s="164"/>
      <c r="WCS49" s="161"/>
      <c r="WCT49" s="164"/>
      <c r="WCU49" s="161"/>
      <c r="WCV49" s="164"/>
      <c r="WCW49" s="161"/>
      <c r="WCX49" s="164"/>
      <c r="WCY49" s="161"/>
      <c r="WCZ49" s="164"/>
      <c r="WDA49" s="161"/>
      <c r="WDB49" s="164"/>
      <c r="WDC49" s="161"/>
      <c r="WDD49" s="164"/>
      <c r="WDE49" s="161"/>
      <c r="WDF49" s="164"/>
      <c r="WDG49" s="161"/>
      <c r="WDH49" s="164"/>
      <c r="WDI49" s="161"/>
      <c r="WDJ49" s="164"/>
      <c r="WDK49" s="161"/>
      <c r="WDL49" s="164"/>
      <c r="WDM49" s="161"/>
      <c r="WDN49" s="164"/>
      <c r="WDO49" s="161"/>
      <c r="WDP49" s="164"/>
      <c r="WDQ49" s="161"/>
      <c r="WDR49" s="164"/>
      <c r="WDS49" s="161"/>
      <c r="WDT49" s="164"/>
      <c r="WDU49" s="161"/>
      <c r="WDV49" s="164"/>
      <c r="WDW49" s="161"/>
      <c r="WDX49" s="164"/>
      <c r="WDY49" s="161"/>
      <c r="WDZ49" s="164"/>
      <c r="WEA49" s="161"/>
      <c r="WEB49" s="164"/>
      <c r="WEC49" s="161"/>
      <c r="WED49" s="164"/>
      <c r="WEE49" s="161"/>
      <c r="WEF49" s="164"/>
      <c r="WEG49" s="161"/>
      <c r="WEH49" s="164"/>
      <c r="WEI49" s="161"/>
      <c r="WEJ49" s="164"/>
      <c r="WEK49" s="161"/>
      <c r="WEL49" s="164"/>
      <c r="WEM49" s="161"/>
      <c r="WEN49" s="164"/>
      <c r="WEO49" s="161"/>
      <c r="WEP49" s="164"/>
      <c r="WEQ49" s="161"/>
      <c r="WER49" s="164"/>
      <c r="WES49" s="161"/>
      <c r="WET49" s="164"/>
      <c r="WEU49" s="161"/>
      <c r="WEV49" s="164"/>
      <c r="WEW49" s="161"/>
      <c r="WEX49" s="164"/>
      <c r="WEY49" s="161"/>
      <c r="WEZ49" s="164"/>
      <c r="WFA49" s="161"/>
      <c r="WFB49" s="164"/>
      <c r="WFC49" s="161"/>
      <c r="WFD49" s="164"/>
      <c r="WFE49" s="161"/>
      <c r="WFF49" s="164"/>
      <c r="WFG49" s="161"/>
      <c r="WFH49" s="164"/>
      <c r="WFI49" s="161"/>
      <c r="WFJ49" s="164"/>
      <c r="WFK49" s="161"/>
      <c r="WFL49" s="164"/>
      <c r="WFM49" s="161"/>
      <c r="WFN49" s="164"/>
      <c r="WFO49" s="161"/>
      <c r="WFP49" s="164"/>
      <c r="WFQ49" s="161"/>
      <c r="WFR49" s="164"/>
      <c r="WFS49" s="161"/>
      <c r="WFT49" s="164"/>
      <c r="WFU49" s="161"/>
      <c r="WFV49" s="164"/>
      <c r="WFW49" s="161"/>
      <c r="WFX49" s="164"/>
      <c r="WFY49" s="161"/>
      <c r="WFZ49" s="164"/>
      <c r="WGA49" s="161"/>
      <c r="WGB49" s="164"/>
      <c r="WGC49" s="161"/>
      <c r="WGD49" s="164"/>
      <c r="WGE49" s="161"/>
      <c r="WGF49" s="164"/>
      <c r="WGG49" s="161"/>
      <c r="WGH49" s="164"/>
      <c r="WGI49" s="161"/>
      <c r="WGJ49" s="164"/>
      <c r="WGK49" s="161"/>
      <c r="WGL49" s="164"/>
      <c r="WGM49" s="161"/>
      <c r="WGN49" s="164"/>
      <c r="WGO49" s="161"/>
      <c r="WGP49" s="164"/>
      <c r="WGQ49" s="161"/>
      <c r="WGR49" s="164"/>
      <c r="WGS49" s="161"/>
      <c r="WGT49" s="164"/>
      <c r="WGU49" s="161"/>
      <c r="WGV49" s="164"/>
      <c r="WGW49" s="161"/>
      <c r="WGX49" s="164"/>
      <c r="WGY49" s="161"/>
      <c r="WGZ49" s="164"/>
      <c r="WHA49" s="161"/>
      <c r="WHB49" s="164"/>
      <c r="WHC49" s="161"/>
      <c r="WHD49" s="164"/>
      <c r="WHE49" s="161"/>
      <c r="WHF49" s="164"/>
      <c r="WHG49" s="161"/>
      <c r="WHH49" s="164"/>
      <c r="WHI49" s="161"/>
      <c r="WHJ49" s="164"/>
      <c r="WHK49" s="161"/>
      <c r="WHL49" s="164"/>
      <c r="WHM49" s="161"/>
      <c r="WHN49" s="164"/>
      <c r="WHO49" s="161"/>
      <c r="WHP49" s="164"/>
      <c r="WHQ49" s="161"/>
      <c r="WHR49" s="164"/>
      <c r="WHS49" s="161"/>
      <c r="WHT49" s="164"/>
      <c r="WHU49" s="161"/>
      <c r="WHV49" s="164"/>
      <c r="WHW49" s="161"/>
      <c r="WHX49" s="164"/>
      <c r="WHY49" s="161"/>
      <c r="WHZ49" s="164"/>
      <c r="WIA49" s="161"/>
      <c r="WIB49" s="164"/>
      <c r="WIC49" s="161"/>
      <c r="WID49" s="164"/>
      <c r="WIE49" s="161"/>
      <c r="WIF49" s="164"/>
      <c r="WIG49" s="161"/>
      <c r="WIH49" s="164"/>
      <c r="WII49" s="161"/>
      <c r="WIJ49" s="164"/>
      <c r="WIK49" s="161"/>
      <c r="WIL49" s="164"/>
      <c r="WIM49" s="161"/>
      <c r="WIN49" s="164"/>
      <c r="WIO49" s="161"/>
      <c r="WIP49" s="164"/>
      <c r="WIQ49" s="161"/>
      <c r="WIR49" s="164"/>
      <c r="WIS49" s="161"/>
      <c r="WIT49" s="164"/>
      <c r="WIU49" s="161"/>
      <c r="WIV49" s="164"/>
      <c r="WIW49" s="161"/>
      <c r="WIX49" s="164"/>
      <c r="WIY49" s="161"/>
      <c r="WIZ49" s="164"/>
      <c r="WJA49" s="161"/>
      <c r="WJB49" s="164"/>
      <c r="WJC49" s="161"/>
      <c r="WJD49" s="164"/>
      <c r="WJE49" s="161"/>
      <c r="WJF49" s="164"/>
      <c r="WJG49" s="161"/>
      <c r="WJH49" s="164"/>
      <c r="WJI49" s="161"/>
      <c r="WJJ49" s="164"/>
      <c r="WJK49" s="161"/>
      <c r="WJL49" s="164"/>
      <c r="WJM49" s="161"/>
      <c r="WJN49" s="164"/>
      <c r="WJO49" s="161"/>
      <c r="WJP49" s="164"/>
      <c r="WJQ49" s="161"/>
      <c r="WJR49" s="164"/>
      <c r="WJS49" s="161"/>
      <c r="WJT49" s="164"/>
      <c r="WJU49" s="161"/>
      <c r="WJV49" s="164"/>
      <c r="WJW49" s="161"/>
      <c r="WJX49" s="164"/>
      <c r="WJY49" s="161"/>
      <c r="WJZ49" s="164"/>
      <c r="WKA49" s="161"/>
      <c r="WKB49" s="164"/>
      <c r="WKC49" s="161"/>
      <c r="WKD49" s="164"/>
      <c r="WKE49" s="161"/>
      <c r="WKF49" s="164"/>
      <c r="WKG49" s="161"/>
      <c r="WKH49" s="164"/>
      <c r="WKI49" s="161"/>
      <c r="WKJ49" s="164"/>
      <c r="WKK49" s="161"/>
      <c r="WKL49" s="164"/>
      <c r="WKM49" s="161"/>
      <c r="WKN49" s="164"/>
      <c r="WKO49" s="161"/>
      <c r="WKP49" s="164"/>
      <c r="WKQ49" s="161"/>
      <c r="WKR49" s="164"/>
      <c r="WKS49" s="161"/>
      <c r="WKT49" s="164"/>
      <c r="WKU49" s="161"/>
      <c r="WKV49" s="164"/>
      <c r="WKW49" s="161"/>
      <c r="WKX49" s="164"/>
      <c r="WKY49" s="161"/>
      <c r="WKZ49" s="164"/>
      <c r="WLA49" s="161"/>
      <c r="WLB49" s="164"/>
      <c r="WLC49" s="161"/>
      <c r="WLD49" s="164"/>
      <c r="WLE49" s="161"/>
      <c r="WLF49" s="164"/>
      <c r="WLG49" s="161"/>
      <c r="WLH49" s="164"/>
      <c r="WLI49" s="161"/>
      <c r="WLJ49" s="164"/>
      <c r="WLK49" s="161"/>
      <c r="WLL49" s="164"/>
      <c r="WLM49" s="161"/>
      <c r="WLN49" s="164"/>
      <c r="WLO49" s="161"/>
      <c r="WLP49" s="164"/>
      <c r="WLQ49" s="161"/>
      <c r="WLR49" s="164"/>
      <c r="WLS49" s="161"/>
      <c r="WLT49" s="164"/>
      <c r="WLU49" s="161"/>
      <c r="WLV49" s="164"/>
      <c r="WLW49" s="161"/>
      <c r="WLX49" s="164"/>
      <c r="WLY49" s="161"/>
      <c r="WLZ49" s="164"/>
      <c r="WMA49" s="161"/>
      <c r="WMB49" s="164"/>
      <c r="WMC49" s="161"/>
      <c r="WMD49" s="164"/>
      <c r="WME49" s="161"/>
      <c r="WMF49" s="164"/>
      <c r="WMG49" s="161"/>
      <c r="WMH49" s="164"/>
      <c r="WMI49" s="161"/>
      <c r="WMJ49" s="164"/>
      <c r="WMK49" s="161"/>
      <c r="WML49" s="164"/>
      <c r="WMM49" s="161"/>
      <c r="WMN49" s="164"/>
      <c r="WMO49" s="161"/>
      <c r="WMP49" s="164"/>
      <c r="WMQ49" s="161"/>
      <c r="WMR49" s="164"/>
      <c r="WMS49" s="161"/>
      <c r="WMT49" s="164"/>
      <c r="WMU49" s="161"/>
      <c r="WMV49" s="164"/>
      <c r="WMW49" s="161"/>
      <c r="WMX49" s="164"/>
      <c r="WMY49" s="161"/>
      <c r="WMZ49" s="164"/>
      <c r="WNA49" s="161"/>
      <c r="WNB49" s="164"/>
      <c r="WNC49" s="161"/>
      <c r="WND49" s="164"/>
      <c r="WNE49" s="161"/>
      <c r="WNF49" s="164"/>
      <c r="WNG49" s="161"/>
      <c r="WNH49" s="164"/>
      <c r="WNI49" s="161"/>
      <c r="WNJ49" s="164"/>
      <c r="WNK49" s="161"/>
      <c r="WNL49" s="164"/>
      <c r="WNM49" s="161"/>
      <c r="WNN49" s="164"/>
      <c r="WNO49" s="161"/>
      <c r="WNP49" s="164"/>
      <c r="WNQ49" s="161"/>
      <c r="WNR49" s="164"/>
      <c r="WNS49" s="161"/>
      <c r="WNT49" s="164"/>
      <c r="WNU49" s="161"/>
      <c r="WNV49" s="164"/>
      <c r="WNW49" s="161"/>
      <c r="WNX49" s="164"/>
      <c r="WNY49" s="161"/>
      <c r="WNZ49" s="164"/>
      <c r="WOA49" s="161"/>
      <c r="WOB49" s="164"/>
      <c r="WOC49" s="161"/>
      <c r="WOD49" s="164"/>
      <c r="WOE49" s="161"/>
      <c r="WOF49" s="164"/>
      <c r="WOG49" s="161"/>
      <c r="WOH49" s="164"/>
      <c r="WOI49" s="161"/>
      <c r="WOJ49" s="164"/>
      <c r="WOK49" s="161"/>
      <c r="WOL49" s="164"/>
      <c r="WOM49" s="161"/>
      <c r="WON49" s="164"/>
      <c r="WOO49" s="161"/>
      <c r="WOP49" s="164"/>
      <c r="WOQ49" s="161"/>
      <c r="WOR49" s="164"/>
      <c r="WOS49" s="161"/>
      <c r="WOT49" s="164"/>
      <c r="WOU49" s="161"/>
      <c r="WOV49" s="164"/>
      <c r="WOW49" s="161"/>
      <c r="WOX49" s="164"/>
      <c r="WOY49" s="161"/>
      <c r="WOZ49" s="164"/>
      <c r="WPA49" s="161"/>
      <c r="WPB49" s="164"/>
      <c r="WPC49" s="161"/>
      <c r="WPD49" s="164"/>
      <c r="WPE49" s="161"/>
      <c r="WPF49" s="164"/>
      <c r="WPG49" s="161"/>
      <c r="WPH49" s="164"/>
      <c r="WPI49" s="161"/>
      <c r="WPJ49" s="164"/>
      <c r="WPK49" s="161"/>
      <c r="WPL49" s="164"/>
      <c r="WPM49" s="161"/>
      <c r="WPN49" s="164"/>
      <c r="WPO49" s="161"/>
      <c r="WPP49" s="164"/>
      <c r="WPQ49" s="161"/>
      <c r="WPR49" s="164"/>
      <c r="WPS49" s="161"/>
      <c r="WPT49" s="164"/>
      <c r="WPU49" s="161"/>
      <c r="WPV49" s="164"/>
      <c r="WPW49" s="161"/>
      <c r="WPX49" s="164"/>
      <c r="WPY49" s="161"/>
      <c r="WPZ49" s="164"/>
      <c r="WQA49" s="161"/>
      <c r="WQB49" s="164"/>
      <c r="WQC49" s="161"/>
      <c r="WQD49" s="164"/>
      <c r="WQE49" s="161"/>
      <c r="WQF49" s="164"/>
      <c r="WQG49" s="161"/>
      <c r="WQH49" s="164"/>
      <c r="WQI49" s="161"/>
      <c r="WQJ49" s="164"/>
      <c r="WQK49" s="161"/>
      <c r="WQL49" s="164"/>
      <c r="WQM49" s="161"/>
      <c r="WQN49" s="164"/>
      <c r="WQO49" s="161"/>
      <c r="WQP49" s="164"/>
      <c r="WQQ49" s="161"/>
      <c r="WQR49" s="164"/>
      <c r="WQS49" s="161"/>
      <c r="WQT49" s="164"/>
      <c r="WQU49" s="161"/>
      <c r="WQV49" s="164"/>
      <c r="WQW49" s="161"/>
      <c r="WQX49" s="164"/>
      <c r="WQY49" s="161"/>
      <c r="WQZ49" s="164"/>
      <c r="WRA49" s="161"/>
      <c r="WRB49" s="164"/>
      <c r="WRC49" s="161"/>
      <c r="WRD49" s="164"/>
      <c r="WRE49" s="161"/>
      <c r="WRF49" s="164"/>
      <c r="WRG49" s="161"/>
      <c r="WRH49" s="164"/>
      <c r="WRI49" s="161"/>
      <c r="WRJ49" s="164"/>
      <c r="WRK49" s="161"/>
      <c r="WRL49" s="164"/>
      <c r="WRM49" s="161"/>
      <c r="WRN49" s="164"/>
      <c r="WRO49" s="161"/>
      <c r="WRP49" s="164"/>
      <c r="WRQ49" s="161"/>
      <c r="WRR49" s="164"/>
      <c r="WRS49" s="161"/>
      <c r="WRT49" s="164"/>
      <c r="WRU49" s="161"/>
      <c r="WRV49" s="164"/>
      <c r="WRW49" s="161"/>
      <c r="WRX49" s="164"/>
      <c r="WRY49" s="161"/>
      <c r="WRZ49" s="164"/>
      <c r="WSA49" s="161"/>
      <c r="WSB49" s="164"/>
      <c r="WSC49" s="161"/>
      <c r="WSD49" s="164"/>
      <c r="WSE49" s="161"/>
      <c r="WSF49" s="164"/>
      <c r="WSG49" s="161"/>
      <c r="WSH49" s="164"/>
      <c r="WSI49" s="161"/>
      <c r="WSJ49" s="164"/>
      <c r="WSK49" s="161"/>
      <c r="WSL49" s="164"/>
      <c r="WSM49" s="161"/>
      <c r="WSN49" s="164"/>
      <c r="WSO49" s="161"/>
      <c r="WSP49" s="164"/>
      <c r="WSQ49" s="161"/>
      <c r="WSR49" s="164"/>
      <c r="WSS49" s="161"/>
      <c r="WST49" s="164"/>
      <c r="WSU49" s="161"/>
      <c r="WSV49" s="164"/>
      <c r="WSW49" s="161"/>
      <c r="WSX49" s="164"/>
      <c r="WSY49" s="161"/>
      <c r="WSZ49" s="164"/>
      <c r="WTA49" s="161"/>
      <c r="WTB49" s="164"/>
      <c r="WTC49" s="161"/>
      <c r="WTD49" s="164"/>
      <c r="WTE49" s="161"/>
      <c r="WTF49" s="164"/>
      <c r="WTG49" s="161"/>
      <c r="WTH49" s="164"/>
      <c r="WTI49" s="161"/>
      <c r="WTJ49" s="164"/>
      <c r="WTK49" s="161"/>
      <c r="WTL49" s="164"/>
      <c r="WTM49" s="161"/>
      <c r="WTN49" s="164"/>
      <c r="WTO49" s="161"/>
      <c r="WTP49" s="164"/>
      <c r="WTQ49" s="161"/>
      <c r="WTR49" s="164"/>
      <c r="WTS49" s="161"/>
      <c r="WTT49" s="164"/>
      <c r="WTU49" s="161"/>
      <c r="WTV49" s="164"/>
      <c r="WTW49" s="161"/>
      <c r="WTX49" s="164"/>
      <c r="WTY49" s="161"/>
      <c r="WTZ49" s="164"/>
      <c r="WUA49" s="161"/>
      <c r="WUB49" s="164"/>
      <c r="WUC49" s="161"/>
      <c r="WUD49" s="164"/>
      <c r="WUE49" s="161"/>
      <c r="WUF49" s="164"/>
      <c r="WUG49" s="161"/>
      <c r="WUH49" s="164"/>
      <c r="WUI49" s="161"/>
      <c r="WUJ49" s="164"/>
      <c r="WUK49" s="161"/>
      <c r="WUL49" s="164"/>
      <c r="WUM49" s="161"/>
      <c r="WUN49" s="164"/>
      <c r="WUO49" s="161"/>
      <c r="WUP49" s="164"/>
      <c r="WUQ49" s="161"/>
      <c r="WUR49" s="164"/>
      <c r="WUS49" s="161"/>
      <c r="WUT49" s="164"/>
      <c r="WUU49" s="161"/>
      <c r="WUV49" s="164"/>
      <c r="WUW49" s="161"/>
      <c r="WUX49" s="164"/>
      <c r="WUY49" s="161"/>
      <c r="WUZ49" s="164"/>
      <c r="WVA49" s="161"/>
      <c r="WVB49" s="164"/>
      <c r="WVC49" s="161"/>
      <c r="WVD49" s="164"/>
      <c r="WVE49" s="161"/>
      <c r="WVF49" s="164"/>
      <c r="WVG49" s="161"/>
      <c r="WVH49" s="164"/>
      <c r="WVI49" s="161"/>
      <c r="WVJ49" s="164"/>
      <c r="WVK49" s="161"/>
      <c r="WVL49" s="164"/>
      <c r="WVM49" s="161"/>
      <c r="WVN49" s="164"/>
      <c r="WVO49" s="161"/>
      <c r="WVP49" s="164"/>
      <c r="WVQ49" s="161"/>
      <c r="WVR49" s="164"/>
      <c r="WVS49" s="161"/>
      <c r="WVT49" s="164"/>
      <c r="WVU49" s="161"/>
      <c r="WVV49" s="164"/>
      <c r="WVW49" s="161"/>
      <c r="WVX49" s="164"/>
      <c r="WVY49" s="161"/>
      <c r="WVZ49" s="164"/>
      <c r="WWA49" s="161"/>
      <c r="WWB49" s="164"/>
      <c r="WWC49" s="161"/>
      <c r="WWD49" s="164"/>
      <c r="WWE49" s="161"/>
      <c r="WWF49" s="164"/>
      <c r="WWG49" s="161"/>
      <c r="WWH49" s="164"/>
      <c r="WWI49" s="161"/>
      <c r="WWJ49" s="164"/>
      <c r="WWK49" s="161"/>
      <c r="WWL49" s="164"/>
      <c r="WWM49" s="161"/>
      <c r="WWN49" s="164"/>
      <c r="WWO49" s="161"/>
      <c r="WWP49" s="164"/>
      <c r="WWQ49" s="161"/>
      <c r="WWR49" s="164"/>
      <c r="WWS49" s="161"/>
      <c r="WWT49" s="164"/>
      <c r="WWU49" s="161"/>
      <c r="WWV49" s="164"/>
      <c r="WWW49" s="161"/>
      <c r="WWX49" s="164"/>
      <c r="WWY49" s="161"/>
      <c r="WWZ49" s="164"/>
      <c r="WXA49" s="161"/>
      <c r="WXB49" s="164"/>
      <c r="WXC49" s="161"/>
      <c r="WXD49" s="164"/>
      <c r="WXE49" s="161"/>
      <c r="WXF49" s="164"/>
      <c r="WXG49" s="161"/>
      <c r="WXH49" s="164"/>
      <c r="WXI49" s="161"/>
      <c r="WXJ49" s="164"/>
      <c r="WXK49" s="161"/>
      <c r="WXL49" s="164"/>
      <c r="WXM49" s="161"/>
      <c r="WXN49" s="164"/>
      <c r="WXO49" s="161"/>
      <c r="WXP49" s="164"/>
      <c r="WXQ49" s="161"/>
      <c r="WXR49" s="164"/>
      <c r="WXS49" s="161"/>
      <c r="WXT49" s="164"/>
      <c r="WXU49" s="161"/>
      <c r="WXV49" s="164"/>
      <c r="WXW49" s="161"/>
      <c r="WXX49" s="164"/>
      <c r="WXY49" s="161"/>
      <c r="WXZ49" s="164"/>
      <c r="WYA49" s="161"/>
      <c r="WYB49" s="164"/>
      <c r="WYC49" s="161"/>
      <c r="WYD49" s="164"/>
      <c r="WYE49" s="161"/>
      <c r="WYF49" s="164"/>
      <c r="WYG49" s="161"/>
      <c r="WYH49" s="164"/>
      <c r="WYI49" s="161"/>
      <c r="WYJ49" s="164"/>
      <c r="WYK49" s="161"/>
      <c r="WYL49" s="164"/>
      <c r="WYM49" s="161"/>
      <c r="WYN49" s="164"/>
      <c r="WYO49" s="161"/>
      <c r="WYP49" s="164"/>
      <c r="WYQ49" s="161"/>
      <c r="WYR49" s="164"/>
      <c r="WYS49" s="161"/>
      <c r="WYT49" s="164"/>
      <c r="WYU49" s="161"/>
      <c r="WYV49" s="164"/>
      <c r="WYW49" s="161"/>
      <c r="WYX49" s="164"/>
      <c r="WYY49" s="161"/>
      <c r="WYZ49" s="164"/>
      <c r="WZA49" s="161"/>
      <c r="WZB49" s="164"/>
      <c r="WZC49" s="161"/>
      <c r="WZD49" s="164"/>
      <c r="WZE49" s="161"/>
      <c r="WZF49" s="164"/>
      <c r="WZG49" s="161"/>
      <c r="WZH49" s="164"/>
      <c r="WZI49" s="161"/>
      <c r="WZJ49" s="164"/>
      <c r="WZK49" s="161"/>
      <c r="WZL49" s="164"/>
      <c r="WZM49" s="161"/>
      <c r="WZN49" s="164"/>
      <c r="WZO49" s="161"/>
      <c r="WZP49" s="164"/>
      <c r="WZQ49" s="161"/>
      <c r="WZR49" s="164"/>
      <c r="WZS49" s="161"/>
      <c r="WZT49" s="164"/>
      <c r="WZU49" s="161"/>
      <c r="WZV49" s="164"/>
      <c r="WZW49" s="161"/>
      <c r="WZX49" s="164"/>
      <c r="WZY49" s="161"/>
      <c r="WZZ49" s="164"/>
      <c r="XAA49" s="161"/>
      <c r="XAB49" s="164"/>
      <c r="XAC49" s="161"/>
      <c r="XAD49" s="164"/>
      <c r="XAE49" s="161"/>
      <c r="XAF49" s="164"/>
      <c r="XAG49" s="161"/>
      <c r="XAH49" s="164"/>
      <c r="XAI49" s="161"/>
      <c r="XAJ49" s="164"/>
      <c r="XAK49" s="161"/>
      <c r="XAL49" s="164"/>
      <c r="XAM49" s="161"/>
      <c r="XAN49" s="164"/>
      <c r="XAO49" s="161"/>
      <c r="XAP49" s="164"/>
      <c r="XAQ49" s="161"/>
      <c r="XAR49" s="164"/>
      <c r="XAS49" s="161"/>
      <c r="XAT49" s="164"/>
      <c r="XAU49" s="161"/>
      <c r="XAV49" s="164"/>
      <c r="XAW49" s="161"/>
      <c r="XAX49" s="164"/>
      <c r="XAY49" s="161"/>
      <c r="XAZ49" s="164"/>
      <c r="XBA49" s="161"/>
      <c r="XBB49" s="164"/>
      <c r="XBC49" s="161"/>
      <c r="XBD49" s="164"/>
      <c r="XBE49" s="161"/>
      <c r="XBF49" s="164"/>
      <c r="XBG49" s="161"/>
      <c r="XBH49" s="164"/>
      <c r="XBI49" s="161"/>
      <c r="XBJ49" s="164"/>
      <c r="XBK49" s="161"/>
      <c r="XBL49" s="164"/>
      <c r="XBM49" s="161"/>
      <c r="XBN49" s="164"/>
      <c r="XBO49" s="161"/>
      <c r="XBP49" s="164"/>
      <c r="XBQ49" s="161"/>
      <c r="XBR49" s="164"/>
      <c r="XBS49" s="161"/>
      <c r="XBT49" s="164"/>
      <c r="XBU49" s="161"/>
      <c r="XBV49" s="164"/>
      <c r="XBW49" s="161"/>
      <c r="XBX49" s="164"/>
      <c r="XBY49" s="161"/>
      <c r="XBZ49" s="164"/>
      <c r="XCA49" s="161"/>
      <c r="XCB49" s="164"/>
      <c r="XCC49" s="161"/>
      <c r="XCD49" s="164"/>
      <c r="XCE49" s="161"/>
      <c r="XCF49" s="164"/>
      <c r="XCG49" s="161"/>
      <c r="XCH49" s="164"/>
      <c r="XCI49" s="161"/>
      <c r="XCJ49" s="164"/>
      <c r="XCK49" s="161"/>
      <c r="XCL49" s="164"/>
      <c r="XCM49" s="161"/>
      <c r="XCN49" s="164"/>
      <c r="XCO49" s="161"/>
      <c r="XCP49" s="164"/>
      <c r="XCQ49" s="161"/>
      <c r="XCR49" s="164"/>
      <c r="XCS49" s="161"/>
      <c r="XCT49" s="164"/>
      <c r="XCU49" s="161"/>
      <c r="XCV49" s="164"/>
      <c r="XCW49" s="161"/>
      <c r="XCX49" s="164"/>
      <c r="XCY49" s="161"/>
      <c r="XCZ49" s="164"/>
      <c r="XDA49" s="161"/>
      <c r="XDB49" s="164"/>
      <c r="XDC49" s="161"/>
      <c r="XDD49" s="164"/>
      <c r="XDE49" s="161"/>
      <c r="XDF49" s="164"/>
      <c r="XDG49" s="161"/>
      <c r="XDH49" s="164"/>
      <c r="XDI49" s="161"/>
      <c r="XDJ49" s="164"/>
      <c r="XDK49" s="161"/>
      <c r="XDL49" s="164"/>
      <c r="XDM49" s="161"/>
      <c r="XDN49" s="164"/>
      <c r="XDO49" s="161"/>
      <c r="XDP49" s="164"/>
      <c r="XDQ49" s="161"/>
      <c r="XDR49" s="164"/>
      <c r="XDS49" s="161"/>
      <c r="XDT49" s="164"/>
      <c r="XDU49" s="161"/>
      <c r="XDV49" s="164"/>
      <c r="XDW49" s="161"/>
      <c r="XDX49" s="164"/>
      <c r="XDY49" s="161"/>
      <c r="XDZ49" s="164"/>
      <c r="XEA49" s="161"/>
      <c r="XEB49" s="164"/>
      <c r="XEC49" s="161"/>
      <c r="XED49" s="164"/>
      <c r="XEE49" s="161"/>
      <c r="XEF49" s="164"/>
      <c r="XEG49" s="161"/>
      <c r="XEH49" s="164"/>
      <c r="XEI49" s="161"/>
      <c r="XEJ49" s="164"/>
      <c r="XEK49" s="161"/>
      <c r="XEL49" s="164"/>
      <c r="XEM49" s="161"/>
      <c r="XEN49" s="164"/>
      <c r="XEO49" s="161"/>
      <c r="XEP49" s="164"/>
      <c r="XEQ49" s="161"/>
      <c r="XER49" s="164"/>
      <c r="XES49" s="161"/>
      <c r="XET49" s="164"/>
      <c r="XEU49" s="161"/>
      <c r="XEV49" s="164"/>
      <c r="XEW49" s="161"/>
      <c r="XEX49" s="164"/>
      <c r="XEY49" s="161"/>
      <c r="XEZ49" s="164"/>
      <c r="XFA49" s="161"/>
      <c r="XFB49" s="164"/>
      <c r="XFC49" s="165" t="s">
        <v>5</v>
      </c>
    </row>
    <row r="50" spans="1:16383" ht="17.5">
      <c r="A50" s="162" t="s">
        <v>67</v>
      </c>
      <c r="B50" s="172" t="s">
        <v>68</v>
      </c>
      <c r="XFB50" s="173"/>
    </row>
    <row r="51" spans="1:16383" ht="17.5">
      <c r="A51" s="166" t="s">
        <v>69</v>
      </c>
      <c r="B51" s="176"/>
    </row>
    <row r="52" spans="1:16383" ht="17.899999999999999" customHeight="1">
      <c r="A52" s="159" t="s">
        <v>4</v>
      </c>
      <c r="B52" s="160" t="s">
        <v>5</v>
      </c>
      <c r="C52" s="161"/>
      <c r="D52" s="164"/>
      <c r="E52" s="161"/>
      <c r="F52" s="164"/>
      <c r="G52" s="161"/>
      <c r="H52" s="164"/>
      <c r="I52" s="161"/>
      <c r="J52" s="164"/>
      <c r="K52" s="161"/>
      <c r="L52" s="164"/>
      <c r="M52" s="161"/>
      <c r="N52" s="164"/>
      <c r="O52" s="161"/>
      <c r="P52" s="164"/>
      <c r="Q52" s="161"/>
      <c r="R52" s="164"/>
      <c r="S52" s="161"/>
      <c r="T52" s="164"/>
      <c r="U52" s="161"/>
      <c r="V52" s="164"/>
      <c r="W52" s="161"/>
      <c r="X52" s="164"/>
      <c r="Y52" s="161"/>
      <c r="Z52" s="164"/>
      <c r="AA52" s="161"/>
      <c r="AB52" s="164"/>
      <c r="AC52" s="161"/>
      <c r="AD52" s="164"/>
      <c r="AE52" s="161"/>
      <c r="AF52" s="164"/>
      <c r="AG52" s="161"/>
      <c r="AH52" s="164"/>
      <c r="AI52" s="161"/>
      <c r="AJ52" s="164"/>
      <c r="AK52" s="161"/>
      <c r="AL52" s="164"/>
      <c r="AM52" s="161"/>
      <c r="AN52" s="164"/>
      <c r="AO52" s="161"/>
      <c r="AP52" s="164"/>
      <c r="AQ52" s="161"/>
      <c r="AR52" s="164"/>
      <c r="AS52" s="161"/>
      <c r="AT52" s="164"/>
      <c r="AU52" s="161"/>
      <c r="AV52" s="164"/>
      <c r="AW52" s="161"/>
      <c r="AX52" s="164"/>
      <c r="AY52" s="161"/>
      <c r="AZ52" s="164"/>
      <c r="BA52" s="161"/>
      <c r="BB52" s="164"/>
      <c r="BC52" s="161"/>
      <c r="BD52" s="164"/>
      <c r="BE52" s="161"/>
      <c r="BF52" s="164"/>
      <c r="BG52" s="161"/>
      <c r="BH52" s="164"/>
      <c r="BI52" s="161"/>
      <c r="BJ52" s="164"/>
      <c r="BK52" s="161"/>
      <c r="BL52" s="164"/>
      <c r="BM52" s="161"/>
      <c r="BN52" s="164"/>
      <c r="BO52" s="161"/>
      <c r="BP52" s="164"/>
      <c r="BQ52" s="161"/>
      <c r="BR52" s="164"/>
      <c r="BS52" s="161"/>
      <c r="BT52" s="164"/>
      <c r="BU52" s="161"/>
      <c r="BV52" s="164"/>
      <c r="BW52" s="161"/>
      <c r="BX52" s="164"/>
      <c r="BY52" s="161"/>
      <c r="BZ52" s="164"/>
      <c r="CA52" s="161"/>
      <c r="CB52" s="164"/>
      <c r="CC52" s="161"/>
      <c r="CD52" s="164"/>
      <c r="CE52" s="161"/>
      <c r="CF52" s="164"/>
      <c r="CG52" s="161"/>
      <c r="CH52" s="164"/>
      <c r="CI52" s="161"/>
      <c r="CJ52" s="164"/>
      <c r="CK52" s="161"/>
      <c r="CL52" s="164"/>
      <c r="CM52" s="161"/>
      <c r="CN52" s="164"/>
      <c r="CO52" s="161"/>
      <c r="CP52" s="164"/>
      <c r="CQ52" s="161"/>
      <c r="CR52" s="164"/>
      <c r="CS52" s="161"/>
      <c r="CT52" s="164"/>
      <c r="CU52" s="161"/>
      <c r="CV52" s="164"/>
      <c r="CW52" s="161"/>
      <c r="CX52" s="164"/>
      <c r="CY52" s="161"/>
      <c r="CZ52" s="164"/>
      <c r="DA52" s="161"/>
      <c r="DB52" s="164"/>
      <c r="DC52" s="161"/>
      <c r="DD52" s="164"/>
      <c r="DE52" s="161"/>
      <c r="DF52" s="164"/>
      <c r="DG52" s="161"/>
      <c r="DH52" s="164"/>
      <c r="DI52" s="161"/>
      <c r="DJ52" s="164"/>
      <c r="DK52" s="161"/>
      <c r="DL52" s="164"/>
      <c r="DM52" s="161"/>
      <c r="DN52" s="164"/>
      <c r="DO52" s="161"/>
      <c r="DP52" s="164"/>
      <c r="DQ52" s="161"/>
      <c r="DR52" s="164"/>
      <c r="DS52" s="161"/>
      <c r="DT52" s="164"/>
      <c r="DU52" s="161"/>
      <c r="DV52" s="164"/>
      <c r="DW52" s="161"/>
      <c r="DX52" s="164"/>
      <c r="DY52" s="161"/>
      <c r="DZ52" s="164"/>
      <c r="EA52" s="161"/>
      <c r="EB52" s="164"/>
      <c r="EC52" s="161"/>
      <c r="ED52" s="164"/>
      <c r="EE52" s="161"/>
      <c r="EF52" s="164"/>
      <c r="EG52" s="161"/>
      <c r="EH52" s="164"/>
      <c r="EI52" s="161"/>
      <c r="EJ52" s="164"/>
      <c r="EK52" s="161"/>
      <c r="EL52" s="164"/>
      <c r="EM52" s="161"/>
      <c r="EN52" s="164"/>
      <c r="EO52" s="161"/>
      <c r="EP52" s="164"/>
      <c r="EQ52" s="161"/>
      <c r="ER52" s="164"/>
      <c r="ES52" s="161"/>
      <c r="ET52" s="164"/>
      <c r="EU52" s="161"/>
      <c r="EV52" s="164"/>
      <c r="EW52" s="161"/>
      <c r="EX52" s="164"/>
      <c r="EY52" s="161"/>
      <c r="EZ52" s="164"/>
      <c r="FA52" s="161"/>
      <c r="FB52" s="164"/>
      <c r="FC52" s="161"/>
      <c r="FD52" s="164"/>
      <c r="FE52" s="161"/>
      <c r="FF52" s="164"/>
      <c r="FG52" s="161"/>
      <c r="FH52" s="164"/>
      <c r="FI52" s="161"/>
      <c r="FJ52" s="164"/>
      <c r="FK52" s="161"/>
      <c r="FL52" s="164"/>
      <c r="FM52" s="161"/>
      <c r="FN52" s="164"/>
      <c r="FO52" s="161"/>
      <c r="FP52" s="164"/>
      <c r="FQ52" s="161"/>
      <c r="FR52" s="164"/>
      <c r="FS52" s="161"/>
      <c r="FT52" s="164"/>
      <c r="FU52" s="161"/>
      <c r="FV52" s="164"/>
      <c r="FW52" s="161"/>
      <c r="FX52" s="164"/>
      <c r="FY52" s="161"/>
      <c r="FZ52" s="164"/>
      <c r="GA52" s="161"/>
      <c r="GB52" s="164"/>
      <c r="GC52" s="161"/>
      <c r="GD52" s="164"/>
      <c r="GE52" s="161"/>
      <c r="GF52" s="164"/>
      <c r="GG52" s="161"/>
      <c r="GH52" s="164"/>
      <c r="GI52" s="161"/>
      <c r="GJ52" s="164"/>
      <c r="GK52" s="161"/>
      <c r="GL52" s="164"/>
      <c r="GM52" s="161"/>
      <c r="GN52" s="164"/>
      <c r="GO52" s="161"/>
      <c r="GP52" s="164"/>
      <c r="GQ52" s="161"/>
      <c r="GR52" s="164"/>
      <c r="GS52" s="161"/>
      <c r="GT52" s="164"/>
      <c r="GU52" s="161"/>
      <c r="GV52" s="164"/>
      <c r="GW52" s="161"/>
      <c r="GX52" s="164"/>
      <c r="GY52" s="161"/>
      <c r="GZ52" s="164"/>
      <c r="HA52" s="161"/>
      <c r="HB52" s="164"/>
      <c r="HC52" s="161"/>
      <c r="HD52" s="164"/>
      <c r="HE52" s="161"/>
      <c r="HF52" s="164"/>
      <c r="HG52" s="161"/>
      <c r="HH52" s="164"/>
      <c r="HI52" s="161"/>
      <c r="HJ52" s="164"/>
      <c r="HK52" s="161"/>
      <c r="HL52" s="164"/>
      <c r="HM52" s="161"/>
      <c r="HN52" s="164"/>
      <c r="HO52" s="161"/>
      <c r="HP52" s="164"/>
      <c r="HQ52" s="161"/>
      <c r="HR52" s="164"/>
      <c r="HS52" s="161"/>
      <c r="HT52" s="164"/>
      <c r="HU52" s="161"/>
      <c r="HV52" s="164"/>
      <c r="HW52" s="161"/>
      <c r="HX52" s="164"/>
      <c r="HY52" s="161"/>
      <c r="HZ52" s="164"/>
      <c r="IA52" s="161"/>
      <c r="IB52" s="164"/>
      <c r="IC52" s="161"/>
      <c r="ID52" s="164"/>
      <c r="IE52" s="161"/>
      <c r="IF52" s="164"/>
      <c r="IG52" s="161"/>
      <c r="IH52" s="164"/>
      <c r="II52" s="161"/>
      <c r="IJ52" s="164"/>
      <c r="IK52" s="161"/>
      <c r="IL52" s="164"/>
      <c r="IM52" s="161"/>
      <c r="IN52" s="164"/>
      <c r="IO52" s="161"/>
      <c r="IP52" s="164"/>
      <c r="IQ52" s="161"/>
      <c r="IR52" s="164"/>
      <c r="IS52" s="161"/>
      <c r="IT52" s="164"/>
      <c r="IU52" s="161"/>
      <c r="IV52" s="164"/>
      <c r="IW52" s="161"/>
      <c r="IX52" s="164"/>
      <c r="IY52" s="161"/>
      <c r="IZ52" s="164"/>
      <c r="JA52" s="161"/>
      <c r="JB52" s="164"/>
      <c r="JC52" s="161"/>
      <c r="JD52" s="164"/>
      <c r="JE52" s="161"/>
      <c r="JF52" s="164"/>
      <c r="JG52" s="161"/>
      <c r="JH52" s="164"/>
      <c r="JI52" s="161"/>
      <c r="JJ52" s="164"/>
      <c r="JK52" s="161"/>
      <c r="JL52" s="164"/>
      <c r="JM52" s="161"/>
      <c r="JN52" s="164"/>
      <c r="JO52" s="161"/>
      <c r="JP52" s="164"/>
      <c r="JQ52" s="161"/>
      <c r="JR52" s="164"/>
      <c r="JS52" s="161"/>
      <c r="JT52" s="164"/>
      <c r="JU52" s="161"/>
      <c r="JV52" s="164"/>
      <c r="JW52" s="161"/>
      <c r="JX52" s="164"/>
      <c r="JY52" s="161"/>
      <c r="JZ52" s="164"/>
      <c r="KA52" s="161"/>
      <c r="KB52" s="164"/>
      <c r="KC52" s="161"/>
      <c r="KD52" s="164"/>
      <c r="KE52" s="161"/>
      <c r="KF52" s="164"/>
      <c r="KG52" s="161"/>
      <c r="KH52" s="164"/>
      <c r="KI52" s="161"/>
      <c r="KJ52" s="164"/>
      <c r="KK52" s="161"/>
      <c r="KL52" s="164"/>
      <c r="KM52" s="161"/>
      <c r="KN52" s="164"/>
      <c r="KO52" s="161"/>
      <c r="KP52" s="164"/>
      <c r="KQ52" s="161"/>
      <c r="KR52" s="164"/>
      <c r="KS52" s="161"/>
      <c r="KT52" s="164"/>
      <c r="KU52" s="161"/>
      <c r="KV52" s="164"/>
      <c r="KW52" s="161"/>
      <c r="KX52" s="164"/>
      <c r="KY52" s="161"/>
      <c r="KZ52" s="164"/>
      <c r="LA52" s="161"/>
      <c r="LB52" s="164"/>
      <c r="LC52" s="161"/>
      <c r="LD52" s="164"/>
      <c r="LE52" s="161"/>
      <c r="LF52" s="164"/>
      <c r="LG52" s="161"/>
      <c r="LH52" s="164"/>
      <c r="LI52" s="161"/>
      <c r="LJ52" s="164"/>
      <c r="LK52" s="161"/>
      <c r="LL52" s="164"/>
      <c r="LM52" s="161"/>
      <c r="LN52" s="164"/>
      <c r="LO52" s="161"/>
      <c r="LP52" s="164"/>
      <c r="LQ52" s="161"/>
      <c r="LR52" s="164"/>
      <c r="LS52" s="161"/>
      <c r="LT52" s="164"/>
      <c r="LU52" s="161"/>
      <c r="LV52" s="164"/>
      <c r="LW52" s="161"/>
      <c r="LX52" s="164"/>
      <c r="LY52" s="161"/>
      <c r="LZ52" s="164"/>
      <c r="MA52" s="161"/>
      <c r="MB52" s="164"/>
      <c r="MC52" s="161"/>
      <c r="MD52" s="164"/>
      <c r="ME52" s="161"/>
      <c r="MF52" s="164"/>
      <c r="MG52" s="161"/>
      <c r="MH52" s="164"/>
      <c r="MI52" s="161"/>
      <c r="MJ52" s="164"/>
      <c r="MK52" s="161"/>
      <c r="ML52" s="164"/>
      <c r="MM52" s="161"/>
      <c r="MN52" s="164"/>
      <c r="MO52" s="161"/>
      <c r="MP52" s="164"/>
      <c r="MQ52" s="161"/>
      <c r="MR52" s="164"/>
      <c r="MS52" s="161"/>
      <c r="MT52" s="164"/>
      <c r="MU52" s="161"/>
      <c r="MV52" s="164"/>
      <c r="MW52" s="161"/>
      <c r="MX52" s="164"/>
      <c r="MY52" s="161"/>
      <c r="MZ52" s="164"/>
      <c r="NA52" s="161"/>
      <c r="NB52" s="164"/>
      <c r="NC52" s="161"/>
      <c r="ND52" s="164"/>
      <c r="NE52" s="161"/>
      <c r="NF52" s="164"/>
      <c r="NG52" s="161"/>
      <c r="NH52" s="164"/>
      <c r="NI52" s="161"/>
      <c r="NJ52" s="164"/>
      <c r="NK52" s="161"/>
      <c r="NL52" s="164"/>
      <c r="NM52" s="161"/>
      <c r="NN52" s="164"/>
      <c r="NO52" s="161"/>
      <c r="NP52" s="164"/>
      <c r="NQ52" s="161"/>
      <c r="NR52" s="164"/>
      <c r="NS52" s="161"/>
      <c r="NT52" s="164"/>
      <c r="NU52" s="161"/>
      <c r="NV52" s="164"/>
      <c r="NW52" s="161"/>
      <c r="NX52" s="164"/>
      <c r="NY52" s="161"/>
      <c r="NZ52" s="164"/>
      <c r="OA52" s="161"/>
      <c r="OB52" s="164"/>
      <c r="OC52" s="161"/>
      <c r="OD52" s="164"/>
      <c r="OE52" s="161"/>
      <c r="OF52" s="164"/>
      <c r="OG52" s="161"/>
      <c r="OH52" s="164"/>
      <c r="OI52" s="161"/>
      <c r="OJ52" s="164"/>
      <c r="OK52" s="161"/>
      <c r="OL52" s="164"/>
      <c r="OM52" s="161"/>
      <c r="ON52" s="164"/>
      <c r="OO52" s="161"/>
      <c r="OP52" s="164"/>
      <c r="OQ52" s="161"/>
      <c r="OR52" s="164"/>
      <c r="OS52" s="161"/>
      <c r="OT52" s="164"/>
      <c r="OU52" s="161"/>
      <c r="OV52" s="164"/>
      <c r="OW52" s="161"/>
      <c r="OX52" s="164"/>
      <c r="OY52" s="161"/>
      <c r="OZ52" s="164"/>
      <c r="PA52" s="161"/>
      <c r="PB52" s="164"/>
      <c r="PC52" s="161"/>
      <c r="PD52" s="164"/>
      <c r="PE52" s="161"/>
      <c r="PF52" s="164"/>
      <c r="PG52" s="161"/>
      <c r="PH52" s="164"/>
      <c r="PI52" s="161"/>
      <c r="PJ52" s="164"/>
      <c r="PK52" s="161"/>
      <c r="PL52" s="164"/>
      <c r="PM52" s="161"/>
      <c r="PN52" s="164"/>
      <c r="PO52" s="161"/>
      <c r="PP52" s="164"/>
      <c r="PQ52" s="161"/>
      <c r="PR52" s="164"/>
      <c r="PS52" s="161"/>
      <c r="PT52" s="164"/>
      <c r="PU52" s="161"/>
      <c r="PV52" s="164"/>
      <c r="PW52" s="161"/>
      <c r="PX52" s="164"/>
      <c r="PY52" s="161"/>
      <c r="PZ52" s="164"/>
      <c r="QA52" s="161"/>
      <c r="QB52" s="164"/>
      <c r="QC52" s="161"/>
      <c r="QD52" s="164"/>
      <c r="QE52" s="161"/>
      <c r="QF52" s="164"/>
      <c r="QG52" s="161"/>
      <c r="QH52" s="164"/>
      <c r="QI52" s="161"/>
      <c r="QJ52" s="164"/>
      <c r="QK52" s="161"/>
      <c r="QL52" s="164"/>
      <c r="QM52" s="161"/>
      <c r="QN52" s="164"/>
      <c r="QO52" s="161"/>
      <c r="QP52" s="164"/>
      <c r="QQ52" s="161"/>
      <c r="QR52" s="164"/>
      <c r="QS52" s="161"/>
      <c r="QT52" s="164"/>
      <c r="QU52" s="161"/>
      <c r="QV52" s="164"/>
      <c r="QW52" s="161"/>
      <c r="QX52" s="164"/>
      <c r="QY52" s="161"/>
      <c r="QZ52" s="164"/>
      <c r="RA52" s="161"/>
      <c r="RB52" s="164"/>
      <c r="RC52" s="161"/>
      <c r="RD52" s="164"/>
      <c r="RE52" s="161"/>
      <c r="RF52" s="164"/>
      <c r="RG52" s="161"/>
      <c r="RH52" s="164"/>
      <c r="RI52" s="161"/>
      <c r="RJ52" s="164"/>
      <c r="RK52" s="161"/>
      <c r="RL52" s="164"/>
      <c r="RM52" s="161"/>
      <c r="RN52" s="164"/>
      <c r="RO52" s="161"/>
      <c r="RP52" s="164"/>
      <c r="RQ52" s="161"/>
      <c r="RR52" s="164"/>
      <c r="RS52" s="161"/>
      <c r="RT52" s="164"/>
      <c r="RU52" s="161"/>
      <c r="RV52" s="164"/>
      <c r="RW52" s="161"/>
      <c r="RX52" s="164"/>
      <c r="RY52" s="161"/>
      <c r="RZ52" s="164"/>
      <c r="SA52" s="161"/>
      <c r="SB52" s="164"/>
      <c r="SC52" s="161"/>
      <c r="SD52" s="164"/>
      <c r="SE52" s="161"/>
      <c r="SF52" s="164"/>
      <c r="SG52" s="161"/>
      <c r="SH52" s="164"/>
      <c r="SI52" s="161"/>
      <c r="SJ52" s="164"/>
      <c r="SK52" s="161"/>
      <c r="SL52" s="164"/>
      <c r="SM52" s="161"/>
      <c r="SN52" s="164"/>
      <c r="SO52" s="161"/>
      <c r="SP52" s="164"/>
      <c r="SQ52" s="161"/>
      <c r="SR52" s="164"/>
      <c r="SS52" s="161"/>
      <c r="ST52" s="164"/>
      <c r="SU52" s="161"/>
      <c r="SV52" s="164"/>
      <c r="SW52" s="161"/>
      <c r="SX52" s="164"/>
      <c r="SY52" s="161"/>
      <c r="SZ52" s="164"/>
      <c r="TA52" s="161"/>
      <c r="TB52" s="164"/>
      <c r="TC52" s="161"/>
      <c r="TD52" s="164"/>
      <c r="TE52" s="161"/>
      <c r="TF52" s="164"/>
      <c r="TG52" s="161"/>
      <c r="TH52" s="164"/>
      <c r="TI52" s="161"/>
      <c r="TJ52" s="164"/>
      <c r="TK52" s="161"/>
      <c r="TL52" s="164"/>
      <c r="TM52" s="161"/>
      <c r="TN52" s="164"/>
      <c r="TO52" s="161"/>
      <c r="TP52" s="164"/>
      <c r="TQ52" s="161"/>
      <c r="TR52" s="164"/>
      <c r="TS52" s="161"/>
      <c r="TT52" s="164"/>
      <c r="TU52" s="161"/>
      <c r="TV52" s="164"/>
      <c r="TW52" s="161"/>
      <c r="TX52" s="164"/>
      <c r="TY52" s="161"/>
      <c r="TZ52" s="164"/>
      <c r="UA52" s="161"/>
      <c r="UB52" s="164"/>
      <c r="UC52" s="161"/>
      <c r="UD52" s="164"/>
      <c r="UE52" s="161"/>
      <c r="UF52" s="164"/>
      <c r="UG52" s="161"/>
      <c r="UH52" s="164"/>
      <c r="UI52" s="161"/>
      <c r="UJ52" s="164"/>
      <c r="UK52" s="161"/>
      <c r="UL52" s="164"/>
      <c r="UM52" s="161"/>
      <c r="UN52" s="164"/>
      <c r="UO52" s="161"/>
      <c r="UP52" s="164"/>
      <c r="UQ52" s="161"/>
      <c r="UR52" s="164"/>
      <c r="US52" s="161"/>
      <c r="UT52" s="164"/>
      <c r="UU52" s="161"/>
      <c r="UV52" s="164"/>
      <c r="UW52" s="161"/>
      <c r="UX52" s="164"/>
      <c r="UY52" s="161"/>
      <c r="UZ52" s="164"/>
      <c r="VA52" s="161"/>
      <c r="VB52" s="164"/>
      <c r="VC52" s="161"/>
      <c r="VD52" s="164"/>
      <c r="VE52" s="161"/>
      <c r="VF52" s="164"/>
      <c r="VG52" s="161"/>
      <c r="VH52" s="164"/>
      <c r="VI52" s="161"/>
      <c r="VJ52" s="164"/>
      <c r="VK52" s="161"/>
      <c r="VL52" s="164"/>
      <c r="VM52" s="161"/>
      <c r="VN52" s="164"/>
      <c r="VO52" s="161"/>
      <c r="VP52" s="164"/>
      <c r="VQ52" s="161"/>
      <c r="VR52" s="164"/>
      <c r="VS52" s="161"/>
      <c r="VT52" s="164"/>
      <c r="VU52" s="161"/>
      <c r="VV52" s="164"/>
      <c r="VW52" s="161"/>
      <c r="VX52" s="164"/>
      <c r="VY52" s="161"/>
      <c r="VZ52" s="164"/>
      <c r="WA52" s="161"/>
      <c r="WB52" s="164"/>
      <c r="WC52" s="161"/>
      <c r="WD52" s="164"/>
      <c r="WE52" s="161"/>
      <c r="WF52" s="164"/>
      <c r="WG52" s="161"/>
      <c r="WH52" s="164"/>
      <c r="WI52" s="161"/>
      <c r="WJ52" s="164"/>
      <c r="WK52" s="161"/>
      <c r="WL52" s="164"/>
      <c r="WM52" s="161"/>
      <c r="WN52" s="164"/>
      <c r="WO52" s="161"/>
      <c r="WP52" s="164"/>
      <c r="WQ52" s="161"/>
      <c r="WR52" s="164"/>
      <c r="WS52" s="161"/>
      <c r="WT52" s="164"/>
      <c r="WU52" s="161"/>
      <c r="WV52" s="164"/>
      <c r="WW52" s="161"/>
      <c r="WX52" s="164"/>
      <c r="WY52" s="161"/>
      <c r="WZ52" s="164"/>
      <c r="XA52" s="161"/>
      <c r="XB52" s="164"/>
      <c r="XC52" s="161"/>
      <c r="XD52" s="164"/>
      <c r="XE52" s="161"/>
      <c r="XF52" s="164"/>
      <c r="XG52" s="161"/>
      <c r="XH52" s="164"/>
      <c r="XI52" s="161"/>
      <c r="XJ52" s="164"/>
      <c r="XK52" s="161"/>
      <c r="XL52" s="164"/>
      <c r="XM52" s="161"/>
      <c r="XN52" s="164"/>
      <c r="XO52" s="161"/>
      <c r="XP52" s="164"/>
      <c r="XQ52" s="161"/>
      <c r="XR52" s="164"/>
      <c r="XS52" s="161"/>
      <c r="XT52" s="164"/>
      <c r="XU52" s="161"/>
      <c r="XV52" s="164"/>
      <c r="XW52" s="161"/>
      <c r="XX52" s="164"/>
      <c r="XY52" s="161"/>
      <c r="XZ52" s="164"/>
      <c r="YA52" s="161"/>
      <c r="YB52" s="164"/>
      <c r="YC52" s="161"/>
      <c r="YD52" s="164"/>
      <c r="YE52" s="161"/>
      <c r="YF52" s="164"/>
      <c r="YG52" s="161"/>
      <c r="YH52" s="164"/>
      <c r="YI52" s="161"/>
      <c r="YJ52" s="164"/>
      <c r="YK52" s="161"/>
      <c r="YL52" s="164"/>
      <c r="YM52" s="161"/>
      <c r="YN52" s="164"/>
      <c r="YO52" s="161"/>
      <c r="YP52" s="164"/>
      <c r="YQ52" s="161"/>
      <c r="YR52" s="164"/>
      <c r="YS52" s="161"/>
      <c r="YT52" s="164"/>
      <c r="YU52" s="161"/>
      <c r="YV52" s="164"/>
      <c r="YW52" s="161"/>
      <c r="YX52" s="164"/>
      <c r="YY52" s="161"/>
      <c r="YZ52" s="164"/>
      <c r="ZA52" s="161"/>
      <c r="ZB52" s="164"/>
      <c r="ZC52" s="161"/>
      <c r="ZD52" s="164"/>
      <c r="ZE52" s="161"/>
      <c r="ZF52" s="164"/>
      <c r="ZG52" s="161"/>
      <c r="ZH52" s="164"/>
      <c r="ZI52" s="161"/>
      <c r="ZJ52" s="164"/>
      <c r="ZK52" s="161"/>
      <c r="ZL52" s="164"/>
      <c r="ZM52" s="161"/>
      <c r="ZN52" s="164"/>
      <c r="ZO52" s="161"/>
      <c r="ZP52" s="164"/>
      <c r="ZQ52" s="161"/>
      <c r="ZR52" s="164"/>
      <c r="ZS52" s="161"/>
      <c r="ZT52" s="164"/>
      <c r="ZU52" s="161"/>
      <c r="ZV52" s="164"/>
      <c r="ZW52" s="161"/>
      <c r="ZX52" s="164"/>
      <c r="ZY52" s="161"/>
      <c r="ZZ52" s="164"/>
      <c r="AAA52" s="161"/>
      <c r="AAB52" s="164"/>
      <c r="AAC52" s="161"/>
      <c r="AAD52" s="164"/>
      <c r="AAE52" s="161"/>
      <c r="AAF52" s="164"/>
      <c r="AAG52" s="161"/>
      <c r="AAH52" s="164"/>
      <c r="AAI52" s="161"/>
      <c r="AAJ52" s="164"/>
      <c r="AAK52" s="161"/>
      <c r="AAL52" s="164"/>
      <c r="AAM52" s="161"/>
      <c r="AAN52" s="164"/>
      <c r="AAO52" s="161"/>
      <c r="AAP52" s="164"/>
      <c r="AAQ52" s="161"/>
      <c r="AAR52" s="164"/>
      <c r="AAS52" s="161"/>
      <c r="AAT52" s="164"/>
      <c r="AAU52" s="161"/>
      <c r="AAV52" s="164"/>
      <c r="AAW52" s="161"/>
      <c r="AAX52" s="164"/>
      <c r="AAY52" s="161"/>
      <c r="AAZ52" s="164"/>
      <c r="ABA52" s="161"/>
      <c r="ABB52" s="164"/>
      <c r="ABC52" s="161"/>
      <c r="ABD52" s="164"/>
      <c r="ABE52" s="161"/>
      <c r="ABF52" s="164"/>
      <c r="ABG52" s="161"/>
      <c r="ABH52" s="164"/>
      <c r="ABI52" s="161"/>
      <c r="ABJ52" s="164"/>
      <c r="ABK52" s="161"/>
      <c r="ABL52" s="164"/>
      <c r="ABM52" s="161"/>
      <c r="ABN52" s="164"/>
      <c r="ABO52" s="161"/>
      <c r="ABP52" s="164"/>
      <c r="ABQ52" s="161"/>
      <c r="ABR52" s="164"/>
      <c r="ABS52" s="161"/>
      <c r="ABT52" s="164"/>
      <c r="ABU52" s="161"/>
      <c r="ABV52" s="164"/>
      <c r="ABW52" s="161"/>
      <c r="ABX52" s="164"/>
      <c r="ABY52" s="161"/>
      <c r="ABZ52" s="164"/>
      <c r="ACA52" s="161"/>
      <c r="ACB52" s="164"/>
      <c r="ACC52" s="161"/>
      <c r="ACD52" s="164"/>
      <c r="ACE52" s="161"/>
      <c r="ACF52" s="164"/>
      <c r="ACG52" s="161"/>
      <c r="ACH52" s="164"/>
      <c r="ACI52" s="161"/>
      <c r="ACJ52" s="164"/>
      <c r="ACK52" s="161"/>
      <c r="ACL52" s="164"/>
      <c r="ACM52" s="161"/>
      <c r="ACN52" s="164"/>
      <c r="ACO52" s="161"/>
      <c r="ACP52" s="164"/>
      <c r="ACQ52" s="161"/>
      <c r="ACR52" s="164"/>
      <c r="ACS52" s="161"/>
      <c r="ACT52" s="164"/>
      <c r="ACU52" s="161"/>
      <c r="ACV52" s="164"/>
      <c r="ACW52" s="161"/>
      <c r="ACX52" s="164"/>
      <c r="ACY52" s="161"/>
      <c r="ACZ52" s="164"/>
      <c r="ADA52" s="161"/>
      <c r="ADB52" s="164"/>
      <c r="ADC52" s="161"/>
      <c r="ADD52" s="164"/>
      <c r="ADE52" s="161"/>
      <c r="ADF52" s="164"/>
      <c r="ADG52" s="161"/>
      <c r="ADH52" s="164"/>
      <c r="ADI52" s="161"/>
      <c r="ADJ52" s="164"/>
      <c r="ADK52" s="161"/>
      <c r="ADL52" s="164"/>
      <c r="ADM52" s="161"/>
      <c r="ADN52" s="164"/>
      <c r="ADO52" s="161"/>
      <c r="ADP52" s="164"/>
      <c r="ADQ52" s="161"/>
      <c r="ADR52" s="164"/>
      <c r="ADS52" s="161"/>
      <c r="ADT52" s="164"/>
      <c r="ADU52" s="161"/>
      <c r="ADV52" s="164"/>
      <c r="ADW52" s="161"/>
      <c r="ADX52" s="164"/>
      <c r="ADY52" s="161"/>
      <c r="ADZ52" s="164"/>
      <c r="AEA52" s="161"/>
      <c r="AEB52" s="164"/>
      <c r="AEC52" s="161"/>
      <c r="AED52" s="164"/>
      <c r="AEE52" s="161"/>
      <c r="AEF52" s="164"/>
      <c r="AEG52" s="161"/>
      <c r="AEH52" s="164"/>
      <c r="AEI52" s="161"/>
      <c r="AEJ52" s="164"/>
      <c r="AEK52" s="161"/>
      <c r="AEL52" s="164"/>
      <c r="AEM52" s="161"/>
      <c r="AEN52" s="164"/>
      <c r="AEO52" s="161"/>
      <c r="AEP52" s="164"/>
      <c r="AEQ52" s="161"/>
      <c r="AER52" s="164"/>
      <c r="AES52" s="161"/>
      <c r="AET52" s="164"/>
      <c r="AEU52" s="161"/>
      <c r="AEV52" s="164"/>
      <c r="AEW52" s="161"/>
      <c r="AEX52" s="164"/>
      <c r="AEY52" s="161"/>
      <c r="AEZ52" s="164"/>
      <c r="AFA52" s="161"/>
      <c r="AFB52" s="164"/>
      <c r="AFC52" s="161"/>
      <c r="AFD52" s="164"/>
      <c r="AFE52" s="161"/>
      <c r="AFF52" s="164"/>
      <c r="AFG52" s="161"/>
      <c r="AFH52" s="164"/>
      <c r="AFI52" s="161"/>
      <c r="AFJ52" s="164"/>
      <c r="AFK52" s="161"/>
      <c r="AFL52" s="164"/>
      <c r="AFM52" s="161"/>
      <c r="AFN52" s="164"/>
      <c r="AFO52" s="161"/>
      <c r="AFP52" s="164"/>
      <c r="AFQ52" s="161"/>
      <c r="AFR52" s="164"/>
      <c r="AFS52" s="161"/>
      <c r="AFT52" s="164"/>
      <c r="AFU52" s="161"/>
      <c r="AFV52" s="164"/>
      <c r="AFW52" s="161"/>
      <c r="AFX52" s="164"/>
      <c r="AFY52" s="161"/>
      <c r="AFZ52" s="164"/>
      <c r="AGA52" s="161"/>
      <c r="AGB52" s="164"/>
      <c r="AGC52" s="161"/>
      <c r="AGD52" s="164"/>
      <c r="AGE52" s="161"/>
      <c r="AGF52" s="164"/>
      <c r="AGG52" s="161"/>
      <c r="AGH52" s="164"/>
      <c r="AGI52" s="161"/>
      <c r="AGJ52" s="164"/>
      <c r="AGK52" s="161"/>
      <c r="AGL52" s="164"/>
      <c r="AGM52" s="161"/>
      <c r="AGN52" s="164"/>
      <c r="AGO52" s="161"/>
      <c r="AGP52" s="164"/>
      <c r="AGQ52" s="161"/>
      <c r="AGR52" s="164"/>
      <c r="AGS52" s="161"/>
      <c r="AGT52" s="164"/>
      <c r="AGU52" s="161"/>
      <c r="AGV52" s="164"/>
      <c r="AGW52" s="161"/>
      <c r="AGX52" s="164"/>
      <c r="AGY52" s="161"/>
      <c r="AGZ52" s="164"/>
      <c r="AHA52" s="161"/>
      <c r="AHB52" s="164"/>
      <c r="AHC52" s="161"/>
      <c r="AHD52" s="164"/>
      <c r="AHE52" s="161"/>
      <c r="AHF52" s="164"/>
      <c r="AHG52" s="161"/>
      <c r="AHH52" s="164"/>
      <c r="AHI52" s="161"/>
      <c r="AHJ52" s="164"/>
      <c r="AHK52" s="161"/>
      <c r="AHL52" s="164"/>
      <c r="AHM52" s="161"/>
      <c r="AHN52" s="164"/>
      <c r="AHO52" s="161"/>
      <c r="AHP52" s="164"/>
      <c r="AHQ52" s="161"/>
      <c r="AHR52" s="164"/>
      <c r="AHS52" s="161"/>
      <c r="AHT52" s="164"/>
      <c r="AHU52" s="161"/>
      <c r="AHV52" s="164"/>
      <c r="AHW52" s="161"/>
      <c r="AHX52" s="164"/>
      <c r="AHY52" s="161"/>
      <c r="AHZ52" s="164"/>
      <c r="AIA52" s="161"/>
      <c r="AIB52" s="164"/>
      <c r="AIC52" s="161"/>
      <c r="AID52" s="164"/>
      <c r="AIE52" s="161"/>
      <c r="AIF52" s="164"/>
      <c r="AIG52" s="161"/>
      <c r="AIH52" s="164"/>
      <c r="AII52" s="161"/>
      <c r="AIJ52" s="164"/>
      <c r="AIK52" s="161"/>
      <c r="AIL52" s="164"/>
      <c r="AIM52" s="161"/>
      <c r="AIN52" s="164"/>
      <c r="AIO52" s="161"/>
      <c r="AIP52" s="164"/>
      <c r="AIQ52" s="161"/>
      <c r="AIR52" s="164"/>
      <c r="AIS52" s="161"/>
      <c r="AIT52" s="164"/>
      <c r="AIU52" s="161"/>
      <c r="AIV52" s="164"/>
      <c r="AIW52" s="161"/>
      <c r="AIX52" s="164"/>
      <c r="AIY52" s="161"/>
      <c r="AIZ52" s="164"/>
      <c r="AJA52" s="161"/>
      <c r="AJB52" s="164"/>
      <c r="AJC52" s="161"/>
      <c r="AJD52" s="164"/>
      <c r="AJE52" s="161"/>
      <c r="AJF52" s="164"/>
      <c r="AJG52" s="161"/>
      <c r="AJH52" s="164"/>
      <c r="AJI52" s="161"/>
      <c r="AJJ52" s="164"/>
      <c r="AJK52" s="161"/>
      <c r="AJL52" s="164"/>
      <c r="AJM52" s="161"/>
      <c r="AJN52" s="164"/>
      <c r="AJO52" s="161"/>
      <c r="AJP52" s="164"/>
      <c r="AJQ52" s="161"/>
      <c r="AJR52" s="164"/>
      <c r="AJS52" s="161"/>
      <c r="AJT52" s="164"/>
      <c r="AJU52" s="161"/>
      <c r="AJV52" s="164"/>
      <c r="AJW52" s="161"/>
      <c r="AJX52" s="164"/>
      <c r="AJY52" s="161"/>
      <c r="AJZ52" s="164"/>
      <c r="AKA52" s="161"/>
      <c r="AKB52" s="164"/>
      <c r="AKC52" s="161"/>
      <c r="AKD52" s="164"/>
      <c r="AKE52" s="161"/>
      <c r="AKF52" s="164"/>
      <c r="AKG52" s="161"/>
      <c r="AKH52" s="164"/>
      <c r="AKI52" s="161"/>
      <c r="AKJ52" s="164"/>
      <c r="AKK52" s="161"/>
      <c r="AKL52" s="164"/>
      <c r="AKM52" s="161"/>
      <c r="AKN52" s="164"/>
      <c r="AKO52" s="161"/>
      <c r="AKP52" s="164"/>
      <c r="AKQ52" s="161"/>
      <c r="AKR52" s="164"/>
      <c r="AKS52" s="161"/>
      <c r="AKT52" s="164"/>
      <c r="AKU52" s="161"/>
      <c r="AKV52" s="164"/>
      <c r="AKW52" s="161"/>
      <c r="AKX52" s="164"/>
      <c r="AKY52" s="161"/>
      <c r="AKZ52" s="164"/>
      <c r="ALA52" s="161"/>
      <c r="ALB52" s="164"/>
      <c r="ALC52" s="161"/>
      <c r="ALD52" s="164"/>
      <c r="ALE52" s="161"/>
      <c r="ALF52" s="164"/>
      <c r="ALG52" s="161"/>
      <c r="ALH52" s="164"/>
      <c r="ALI52" s="161"/>
      <c r="ALJ52" s="164"/>
      <c r="ALK52" s="161"/>
      <c r="ALL52" s="164"/>
      <c r="ALM52" s="161"/>
      <c r="ALN52" s="164"/>
      <c r="ALO52" s="161"/>
      <c r="ALP52" s="164"/>
      <c r="ALQ52" s="161"/>
      <c r="ALR52" s="164"/>
      <c r="ALS52" s="161"/>
      <c r="ALT52" s="164"/>
      <c r="ALU52" s="161"/>
      <c r="ALV52" s="164"/>
      <c r="ALW52" s="161"/>
      <c r="ALX52" s="164"/>
      <c r="ALY52" s="161"/>
      <c r="ALZ52" s="164"/>
      <c r="AMA52" s="161"/>
      <c r="AMB52" s="164"/>
      <c r="AMC52" s="161"/>
      <c r="AMD52" s="164"/>
      <c r="AME52" s="161"/>
      <c r="AMF52" s="164"/>
      <c r="AMG52" s="161"/>
      <c r="AMH52" s="164"/>
      <c r="AMI52" s="161"/>
      <c r="AMJ52" s="164"/>
      <c r="AMK52" s="161"/>
      <c r="AML52" s="164"/>
      <c r="AMM52" s="161"/>
      <c r="AMN52" s="164"/>
      <c r="AMO52" s="161"/>
      <c r="AMP52" s="164"/>
      <c r="AMQ52" s="161"/>
      <c r="AMR52" s="164"/>
      <c r="AMS52" s="161"/>
      <c r="AMT52" s="164"/>
      <c r="AMU52" s="161"/>
      <c r="AMV52" s="164"/>
      <c r="AMW52" s="161"/>
      <c r="AMX52" s="164"/>
      <c r="AMY52" s="161"/>
      <c r="AMZ52" s="164"/>
      <c r="ANA52" s="161"/>
      <c r="ANB52" s="164"/>
      <c r="ANC52" s="161"/>
      <c r="AND52" s="164"/>
      <c r="ANE52" s="161"/>
      <c r="ANF52" s="164"/>
      <c r="ANG52" s="161"/>
      <c r="ANH52" s="164"/>
      <c r="ANI52" s="161"/>
      <c r="ANJ52" s="164"/>
      <c r="ANK52" s="161"/>
      <c r="ANL52" s="164"/>
      <c r="ANM52" s="161"/>
      <c r="ANN52" s="164"/>
      <c r="ANO52" s="161"/>
      <c r="ANP52" s="164"/>
      <c r="ANQ52" s="161"/>
      <c r="ANR52" s="164"/>
      <c r="ANS52" s="161"/>
      <c r="ANT52" s="164"/>
      <c r="ANU52" s="161"/>
      <c r="ANV52" s="164"/>
      <c r="ANW52" s="161"/>
      <c r="ANX52" s="164"/>
      <c r="ANY52" s="161"/>
      <c r="ANZ52" s="164"/>
      <c r="AOA52" s="161"/>
      <c r="AOB52" s="164"/>
      <c r="AOC52" s="161"/>
      <c r="AOD52" s="164"/>
      <c r="AOE52" s="161"/>
      <c r="AOF52" s="164"/>
      <c r="AOG52" s="161"/>
      <c r="AOH52" s="164"/>
      <c r="AOI52" s="161"/>
      <c r="AOJ52" s="164"/>
      <c r="AOK52" s="161"/>
      <c r="AOL52" s="164"/>
      <c r="AOM52" s="161"/>
      <c r="AON52" s="164"/>
      <c r="AOO52" s="161"/>
      <c r="AOP52" s="164"/>
      <c r="AOQ52" s="161"/>
      <c r="AOR52" s="164"/>
      <c r="AOS52" s="161"/>
      <c r="AOT52" s="164"/>
      <c r="AOU52" s="161"/>
      <c r="AOV52" s="164"/>
      <c r="AOW52" s="161"/>
      <c r="AOX52" s="164"/>
      <c r="AOY52" s="161"/>
      <c r="AOZ52" s="164"/>
      <c r="APA52" s="161"/>
      <c r="APB52" s="164"/>
      <c r="APC52" s="161"/>
      <c r="APD52" s="164"/>
      <c r="APE52" s="161"/>
      <c r="APF52" s="164"/>
      <c r="APG52" s="161"/>
      <c r="APH52" s="164"/>
      <c r="API52" s="161"/>
      <c r="APJ52" s="164"/>
      <c r="APK52" s="161"/>
      <c r="APL52" s="164"/>
      <c r="APM52" s="161"/>
      <c r="APN52" s="164"/>
      <c r="APO52" s="161"/>
      <c r="APP52" s="164"/>
      <c r="APQ52" s="161"/>
      <c r="APR52" s="164"/>
      <c r="APS52" s="161"/>
      <c r="APT52" s="164"/>
      <c r="APU52" s="161"/>
      <c r="APV52" s="164"/>
      <c r="APW52" s="161"/>
      <c r="APX52" s="164"/>
      <c r="APY52" s="161"/>
      <c r="APZ52" s="164"/>
      <c r="AQA52" s="161"/>
      <c r="AQB52" s="164"/>
      <c r="AQC52" s="161"/>
      <c r="AQD52" s="164"/>
      <c r="AQE52" s="161"/>
      <c r="AQF52" s="164"/>
      <c r="AQG52" s="161"/>
      <c r="AQH52" s="164"/>
      <c r="AQI52" s="161"/>
      <c r="AQJ52" s="164"/>
      <c r="AQK52" s="161"/>
      <c r="AQL52" s="164"/>
      <c r="AQM52" s="161"/>
      <c r="AQN52" s="164"/>
      <c r="AQO52" s="161"/>
      <c r="AQP52" s="164"/>
      <c r="AQQ52" s="161"/>
      <c r="AQR52" s="164"/>
      <c r="AQS52" s="161"/>
      <c r="AQT52" s="164"/>
      <c r="AQU52" s="161"/>
      <c r="AQV52" s="164"/>
      <c r="AQW52" s="161"/>
      <c r="AQX52" s="164"/>
      <c r="AQY52" s="161"/>
      <c r="AQZ52" s="164"/>
      <c r="ARA52" s="161"/>
      <c r="ARB52" s="164"/>
      <c r="ARC52" s="161"/>
      <c r="ARD52" s="164"/>
      <c r="ARE52" s="161"/>
      <c r="ARF52" s="164"/>
      <c r="ARG52" s="161"/>
      <c r="ARH52" s="164"/>
      <c r="ARI52" s="161"/>
      <c r="ARJ52" s="164"/>
      <c r="ARK52" s="161"/>
      <c r="ARL52" s="164"/>
      <c r="ARM52" s="161"/>
      <c r="ARN52" s="164"/>
      <c r="ARO52" s="161"/>
      <c r="ARP52" s="164"/>
      <c r="ARQ52" s="161"/>
      <c r="ARR52" s="164"/>
      <c r="ARS52" s="161"/>
      <c r="ART52" s="164"/>
      <c r="ARU52" s="161"/>
      <c r="ARV52" s="164"/>
      <c r="ARW52" s="161"/>
      <c r="ARX52" s="164"/>
      <c r="ARY52" s="161"/>
      <c r="ARZ52" s="164"/>
      <c r="ASA52" s="161"/>
      <c r="ASB52" s="164"/>
      <c r="ASC52" s="161"/>
      <c r="ASD52" s="164"/>
      <c r="ASE52" s="161"/>
      <c r="ASF52" s="164"/>
      <c r="ASG52" s="161"/>
      <c r="ASH52" s="164"/>
      <c r="ASI52" s="161"/>
      <c r="ASJ52" s="164"/>
      <c r="ASK52" s="161"/>
      <c r="ASL52" s="164"/>
      <c r="ASM52" s="161"/>
      <c r="ASN52" s="164"/>
      <c r="ASO52" s="161"/>
      <c r="ASP52" s="164"/>
      <c r="ASQ52" s="161"/>
      <c r="ASR52" s="164"/>
      <c r="ASS52" s="161"/>
      <c r="AST52" s="164"/>
      <c r="ASU52" s="161"/>
      <c r="ASV52" s="164"/>
      <c r="ASW52" s="161"/>
      <c r="ASX52" s="164"/>
      <c r="ASY52" s="161"/>
      <c r="ASZ52" s="164"/>
      <c r="ATA52" s="161"/>
      <c r="ATB52" s="164"/>
      <c r="ATC52" s="161"/>
      <c r="ATD52" s="164"/>
      <c r="ATE52" s="161"/>
      <c r="ATF52" s="164"/>
      <c r="ATG52" s="161"/>
      <c r="ATH52" s="164"/>
      <c r="ATI52" s="161"/>
      <c r="ATJ52" s="164"/>
      <c r="ATK52" s="161"/>
      <c r="ATL52" s="164"/>
      <c r="ATM52" s="161"/>
      <c r="ATN52" s="164"/>
      <c r="ATO52" s="161"/>
      <c r="ATP52" s="164"/>
      <c r="ATQ52" s="161"/>
      <c r="ATR52" s="164"/>
      <c r="ATS52" s="161"/>
      <c r="ATT52" s="164"/>
      <c r="ATU52" s="161"/>
      <c r="ATV52" s="164"/>
      <c r="ATW52" s="161"/>
      <c r="ATX52" s="164"/>
      <c r="ATY52" s="161"/>
      <c r="ATZ52" s="164"/>
      <c r="AUA52" s="161"/>
      <c r="AUB52" s="164"/>
      <c r="AUC52" s="161"/>
      <c r="AUD52" s="164"/>
      <c r="AUE52" s="161"/>
      <c r="AUF52" s="164"/>
      <c r="AUG52" s="161"/>
      <c r="AUH52" s="164"/>
      <c r="AUI52" s="161"/>
      <c r="AUJ52" s="164"/>
      <c r="AUK52" s="161"/>
      <c r="AUL52" s="164"/>
      <c r="AUM52" s="161"/>
      <c r="AUN52" s="164"/>
      <c r="AUO52" s="161"/>
      <c r="AUP52" s="164"/>
      <c r="AUQ52" s="161"/>
      <c r="AUR52" s="164"/>
      <c r="AUS52" s="161"/>
      <c r="AUT52" s="164"/>
      <c r="AUU52" s="161"/>
      <c r="AUV52" s="164"/>
      <c r="AUW52" s="161"/>
      <c r="AUX52" s="164"/>
      <c r="AUY52" s="161"/>
      <c r="AUZ52" s="164"/>
      <c r="AVA52" s="161"/>
      <c r="AVB52" s="164"/>
      <c r="AVC52" s="161"/>
      <c r="AVD52" s="164"/>
      <c r="AVE52" s="161"/>
      <c r="AVF52" s="164"/>
      <c r="AVG52" s="161"/>
      <c r="AVH52" s="164"/>
      <c r="AVI52" s="161"/>
      <c r="AVJ52" s="164"/>
      <c r="AVK52" s="161"/>
      <c r="AVL52" s="164"/>
      <c r="AVM52" s="161"/>
      <c r="AVN52" s="164"/>
      <c r="AVO52" s="161"/>
      <c r="AVP52" s="164"/>
      <c r="AVQ52" s="161"/>
      <c r="AVR52" s="164"/>
      <c r="AVS52" s="161"/>
      <c r="AVT52" s="164"/>
      <c r="AVU52" s="161"/>
      <c r="AVV52" s="164"/>
      <c r="AVW52" s="161"/>
      <c r="AVX52" s="164"/>
      <c r="AVY52" s="161"/>
      <c r="AVZ52" s="164"/>
      <c r="AWA52" s="161"/>
      <c r="AWB52" s="164"/>
      <c r="AWC52" s="161"/>
      <c r="AWD52" s="164"/>
      <c r="AWE52" s="161"/>
      <c r="AWF52" s="164"/>
      <c r="AWG52" s="161"/>
      <c r="AWH52" s="164"/>
      <c r="AWI52" s="161"/>
      <c r="AWJ52" s="164"/>
      <c r="AWK52" s="161"/>
      <c r="AWL52" s="164"/>
      <c r="AWM52" s="161"/>
      <c r="AWN52" s="164"/>
      <c r="AWO52" s="161"/>
      <c r="AWP52" s="164"/>
      <c r="AWQ52" s="161"/>
      <c r="AWR52" s="164"/>
      <c r="AWS52" s="161"/>
      <c r="AWT52" s="164"/>
      <c r="AWU52" s="161"/>
      <c r="AWV52" s="164"/>
      <c r="AWW52" s="161"/>
      <c r="AWX52" s="164"/>
      <c r="AWY52" s="161"/>
      <c r="AWZ52" s="164"/>
      <c r="AXA52" s="161"/>
      <c r="AXB52" s="164"/>
      <c r="AXC52" s="161"/>
      <c r="AXD52" s="164"/>
      <c r="AXE52" s="161"/>
      <c r="AXF52" s="164"/>
      <c r="AXG52" s="161"/>
      <c r="AXH52" s="164"/>
      <c r="AXI52" s="161"/>
      <c r="AXJ52" s="164"/>
      <c r="AXK52" s="161"/>
      <c r="AXL52" s="164"/>
      <c r="AXM52" s="161"/>
      <c r="AXN52" s="164"/>
      <c r="AXO52" s="161"/>
      <c r="AXP52" s="164"/>
      <c r="AXQ52" s="161"/>
      <c r="AXR52" s="164"/>
      <c r="AXS52" s="161"/>
      <c r="AXT52" s="164"/>
      <c r="AXU52" s="161"/>
      <c r="AXV52" s="164"/>
      <c r="AXW52" s="161"/>
      <c r="AXX52" s="164"/>
      <c r="AXY52" s="161"/>
      <c r="AXZ52" s="164"/>
      <c r="AYA52" s="161"/>
      <c r="AYB52" s="164"/>
      <c r="AYC52" s="161"/>
      <c r="AYD52" s="164"/>
      <c r="AYE52" s="161"/>
      <c r="AYF52" s="164"/>
      <c r="AYG52" s="161"/>
      <c r="AYH52" s="164"/>
      <c r="AYI52" s="161"/>
      <c r="AYJ52" s="164"/>
      <c r="AYK52" s="161"/>
      <c r="AYL52" s="164"/>
      <c r="AYM52" s="161"/>
      <c r="AYN52" s="164"/>
      <c r="AYO52" s="161"/>
      <c r="AYP52" s="164"/>
      <c r="AYQ52" s="161"/>
      <c r="AYR52" s="164"/>
      <c r="AYS52" s="161"/>
      <c r="AYT52" s="164"/>
      <c r="AYU52" s="161"/>
      <c r="AYV52" s="164"/>
      <c r="AYW52" s="161"/>
      <c r="AYX52" s="164"/>
      <c r="AYY52" s="161"/>
      <c r="AYZ52" s="164"/>
      <c r="AZA52" s="161"/>
      <c r="AZB52" s="164"/>
      <c r="AZC52" s="161"/>
      <c r="AZD52" s="164"/>
      <c r="AZE52" s="161"/>
      <c r="AZF52" s="164"/>
      <c r="AZG52" s="161"/>
      <c r="AZH52" s="164"/>
      <c r="AZI52" s="161"/>
      <c r="AZJ52" s="164"/>
      <c r="AZK52" s="161"/>
      <c r="AZL52" s="164"/>
      <c r="AZM52" s="161"/>
      <c r="AZN52" s="164"/>
      <c r="AZO52" s="161"/>
      <c r="AZP52" s="164"/>
      <c r="AZQ52" s="161"/>
      <c r="AZR52" s="164"/>
      <c r="AZS52" s="161"/>
      <c r="AZT52" s="164"/>
      <c r="AZU52" s="161"/>
      <c r="AZV52" s="164"/>
      <c r="AZW52" s="161"/>
      <c r="AZX52" s="164"/>
      <c r="AZY52" s="161"/>
      <c r="AZZ52" s="164"/>
      <c r="BAA52" s="161"/>
      <c r="BAB52" s="164"/>
      <c r="BAC52" s="161"/>
      <c r="BAD52" s="164"/>
      <c r="BAE52" s="161"/>
      <c r="BAF52" s="164"/>
      <c r="BAG52" s="161"/>
      <c r="BAH52" s="164"/>
      <c r="BAI52" s="161"/>
      <c r="BAJ52" s="164"/>
      <c r="BAK52" s="161"/>
      <c r="BAL52" s="164"/>
      <c r="BAM52" s="161"/>
      <c r="BAN52" s="164"/>
      <c r="BAO52" s="161"/>
      <c r="BAP52" s="164"/>
      <c r="BAQ52" s="161"/>
      <c r="BAR52" s="164"/>
      <c r="BAS52" s="161"/>
      <c r="BAT52" s="164"/>
      <c r="BAU52" s="161"/>
      <c r="BAV52" s="164"/>
      <c r="BAW52" s="161"/>
      <c r="BAX52" s="164"/>
      <c r="BAY52" s="161"/>
      <c r="BAZ52" s="164"/>
      <c r="BBA52" s="161"/>
      <c r="BBB52" s="164"/>
      <c r="BBC52" s="161"/>
      <c r="BBD52" s="164"/>
      <c r="BBE52" s="161"/>
      <c r="BBF52" s="164"/>
      <c r="BBG52" s="161"/>
      <c r="BBH52" s="164"/>
      <c r="BBI52" s="161"/>
      <c r="BBJ52" s="164"/>
      <c r="BBK52" s="161"/>
      <c r="BBL52" s="164"/>
      <c r="BBM52" s="161"/>
      <c r="BBN52" s="164"/>
      <c r="BBO52" s="161"/>
      <c r="BBP52" s="164"/>
      <c r="BBQ52" s="161"/>
      <c r="BBR52" s="164"/>
      <c r="BBS52" s="161"/>
      <c r="BBT52" s="164"/>
      <c r="BBU52" s="161"/>
      <c r="BBV52" s="164"/>
      <c r="BBW52" s="161"/>
      <c r="BBX52" s="164"/>
      <c r="BBY52" s="161"/>
      <c r="BBZ52" s="164"/>
      <c r="BCA52" s="161"/>
      <c r="BCB52" s="164"/>
      <c r="BCC52" s="161"/>
      <c r="BCD52" s="164"/>
      <c r="BCE52" s="161"/>
      <c r="BCF52" s="164"/>
      <c r="BCG52" s="161"/>
      <c r="BCH52" s="164"/>
      <c r="BCI52" s="161"/>
      <c r="BCJ52" s="164"/>
      <c r="BCK52" s="161"/>
      <c r="BCL52" s="164"/>
      <c r="BCM52" s="161"/>
      <c r="BCN52" s="164"/>
      <c r="BCO52" s="161"/>
      <c r="BCP52" s="164"/>
      <c r="BCQ52" s="161"/>
      <c r="BCR52" s="164"/>
      <c r="BCS52" s="161"/>
      <c r="BCT52" s="164"/>
      <c r="BCU52" s="161"/>
      <c r="BCV52" s="164"/>
      <c r="BCW52" s="161"/>
      <c r="BCX52" s="164"/>
      <c r="BCY52" s="161"/>
      <c r="BCZ52" s="164"/>
      <c r="BDA52" s="161"/>
      <c r="BDB52" s="164"/>
      <c r="BDC52" s="161"/>
      <c r="BDD52" s="164"/>
      <c r="BDE52" s="161"/>
      <c r="BDF52" s="164"/>
      <c r="BDG52" s="161"/>
      <c r="BDH52" s="164"/>
      <c r="BDI52" s="161"/>
      <c r="BDJ52" s="164"/>
      <c r="BDK52" s="161"/>
      <c r="BDL52" s="164"/>
      <c r="BDM52" s="161"/>
      <c r="BDN52" s="164"/>
      <c r="BDO52" s="161"/>
      <c r="BDP52" s="164"/>
      <c r="BDQ52" s="161"/>
      <c r="BDR52" s="164"/>
      <c r="BDS52" s="161"/>
      <c r="BDT52" s="164"/>
      <c r="BDU52" s="161"/>
      <c r="BDV52" s="164"/>
      <c r="BDW52" s="161"/>
      <c r="BDX52" s="164"/>
      <c r="BDY52" s="161"/>
      <c r="BDZ52" s="164"/>
      <c r="BEA52" s="161"/>
      <c r="BEB52" s="164"/>
      <c r="BEC52" s="161"/>
      <c r="BED52" s="164"/>
      <c r="BEE52" s="161"/>
      <c r="BEF52" s="164"/>
      <c r="BEG52" s="161"/>
      <c r="BEH52" s="164"/>
      <c r="BEI52" s="161"/>
      <c r="BEJ52" s="164"/>
      <c r="BEK52" s="161"/>
      <c r="BEL52" s="164"/>
      <c r="BEM52" s="161"/>
      <c r="BEN52" s="164"/>
      <c r="BEO52" s="161"/>
      <c r="BEP52" s="164"/>
      <c r="BEQ52" s="161"/>
      <c r="BER52" s="164"/>
      <c r="BES52" s="161"/>
      <c r="BET52" s="164"/>
      <c r="BEU52" s="161"/>
      <c r="BEV52" s="164"/>
      <c r="BEW52" s="161"/>
      <c r="BEX52" s="164"/>
      <c r="BEY52" s="161"/>
      <c r="BEZ52" s="164"/>
      <c r="BFA52" s="161"/>
      <c r="BFB52" s="164"/>
      <c r="BFC52" s="161"/>
      <c r="BFD52" s="164"/>
      <c r="BFE52" s="161"/>
      <c r="BFF52" s="164"/>
      <c r="BFG52" s="161"/>
      <c r="BFH52" s="164"/>
      <c r="BFI52" s="161"/>
      <c r="BFJ52" s="164"/>
      <c r="BFK52" s="161"/>
      <c r="BFL52" s="164"/>
      <c r="BFM52" s="161"/>
      <c r="BFN52" s="164"/>
      <c r="BFO52" s="161"/>
      <c r="BFP52" s="164"/>
      <c r="BFQ52" s="161"/>
      <c r="BFR52" s="164"/>
      <c r="BFS52" s="161"/>
      <c r="BFT52" s="164"/>
      <c r="BFU52" s="161"/>
      <c r="BFV52" s="164"/>
      <c r="BFW52" s="161"/>
      <c r="BFX52" s="164"/>
      <c r="BFY52" s="161"/>
      <c r="BFZ52" s="164"/>
      <c r="BGA52" s="161"/>
      <c r="BGB52" s="164"/>
      <c r="BGC52" s="161"/>
      <c r="BGD52" s="164"/>
      <c r="BGE52" s="161"/>
      <c r="BGF52" s="164"/>
      <c r="BGG52" s="161"/>
      <c r="BGH52" s="164"/>
      <c r="BGI52" s="161"/>
      <c r="BGJ52" s="164"/>
      <c r="BGK52" s="161"/>
      <c r="BGL52" s="164"/>
      <c r="BGM52" s="161"/>
      <c r="BGN52" s="164"/>
      <c r="BGO52" s="161"/>
      <c r="BGP52" s="164"/>
      <c r="BGQ52" s="161"/>
      <c r="BGR52" s="164"/>
      <c r="BGS52" s="161"/>
      <c r="BGT52" s="164"/>
      <c r="BGU52" s="161"/>
      <c r="BGV52" s="164"/>
      <c r="BGW52" s="161"/>
      <c r="BGX52" s="164"/>
      <c r="BGY52" s="161"/>
      <c r="BGZ52" s="164"/>
      <c r="BHA52" s="161"/>
      <c r="BHB52" s="164"/>
      <c r="BHC52" s="161"/>
      <c r="BHD52" s="164"/>
      <c r="BHE52" s="161"/>
      <c r="BHF52" s="164"/>
      <c r="BHG52" s="161"/>
      <c r="BHH52" s="164"/>
      <c r="BHI52" s="161"/>
      <c r="BHJ52" s="164"/>
      <c r="BHK52" s="161"/>
      <c r="BHL52" s="164"/>
      <c r="BHM52" s="161"/>
      <c r="BHN52" s="164"/>
      <c r="BHO52" s="161"/>
      <c r="BHP52" s="164"/>
      <c r="BHQ52" s="161"/>
      <c r="BHR52" s="164"/>
      <c r="BHS52" s="161"/>
      <c r="BHT52" s="164"/>
      <c r="BHU52" s="161"/>
      <c r="BHV52" s="164"/>
      <c r="BHW52" s="161"/>
      <c r="BHX52" s="164"/>
      <c r="BHY52" s="161"/>
      <c r="BHZ52" s="164"/>
      <c r="BIA52" s="161"/>
      <c r="BIB52" s="164"/>
      <c r="BIC52" s="161"/>
      <c r="BID52" s="164"/>
      <c r="BIE52" s="161"/>
      <c r="BIF52" s="164"/>
      <c r="BIG52" s="161"/>
      <c r="BIH52" s="164"/>
      <c r="BII52" s="161"/>
      <c r="BIJ52" s="164"/>
      <c r="BIK52" s="161"/>
      <c r="BIL52" s="164"/>
      <c r="BIM52" s="161"/>
      <c r="BIN52" s="164"/>
      <c r="BIO52" s="161"/>
      <c r="BIP52" s="164"/>
      <c r="BIQ52" s="161"/>
      <c r="BIR52" s="164"/>
      <c r="BIS52" s="161"/>
      <c r="BIT52" s="164"/>
      <c r="BIU52" s="161"/>
      <c r="BIV52" s="164"/>
      <c r="BIW52" s="161"/>
      <c r="BIX52" s="164"/>
      <c r="BIY52" s="161"/>
      <c r="BIZ52" s="164"/>
      <c r="BJA52" s="161"/>
      <c r="BJB52" s="164"/>
      <c r="BJC52" s="161"/>
      <c r="BJD52" s="164"/>
      <c r="BJE52" s="161"/>
      <c r="BJF52" s="164"/>
      <c r="BJG52" s="161"/>
      <c r="BJH52" s="164"/>
      <c r="BJI52" s="161"/>
      <c r="BJJ52" s="164"/>
      <c r="BJK52" s="161"/>
      <c r="BJL52" s="164"/>
      <c r="BJM52" s="161"/>
      <c r="BJN52" s="164"/>
      <c r="BJO52" s="161"/>
      <c r="BJP52" s="164"/>
      <c r="BJQ52" s="161"/>
      <c r="BJR52" s="164"/>
      <c r="BJS52" s="161"/>
      <c r="BJT52" s="164"/>
      <c r="BJU52" s="161"/>
      <c r="BJV52" s="164"/>
      <c r="BJW52" s="161"/>
      <c r="BJX52" s="164"/>
      <c r="BJY52" s="161"/>
      <c r="BJZ52" s="164"/>
      <c r="BKA52" s="161"/>
      <c r="BKB52" s="164"/>
      <c r="BKC52" s="161"/>
      <c r="BKD52" s="164"/>
      <c r="BKE52" s="161"/>
      <c r="BKF52" s="164"/>
      <c r="BKG52" s="161"/>
      <c r="BKH52" s="164"/>
      <c r="BKI52" s="161"/>
      <c r="BKJ52" s="164"/>
      <c r="BKK52" s="161"/>
      <c r="BKL52" s="164"/>
      <c r="BKM52" s="161"/>
      <c r="BKN52" s="164"/>
      <c r="BKO52" s="161"/>
      <c r="BKP52" s="164"/>
      <c r="BKQ52" s="161"/>
      <c r="BKR52" s="164"/>
      <c r="BKS52" s="161"/>
      <c r="BKT52" s="164"/>
      <c r="BKU52" s="161"/>
      <c r="BKV52" s="164"/>
      <c r="BKW52" s="161"/>
      <c r="BKX52" s="164"/>
      <c r="BKY52" s="161"/>
      <c r="BKZ52" s="164"/>
      <c r="BLA52" s="161"/>
      <c r="BLB52" s="164"/>
      <c r="BLC52" s="161"/>
      <c r="BLD52" s="164"/>
      <c r="BLE52" s="161"/>
      <c r="BLF52" s="164"/>
      <c r="BLG52" s="161"/>
      <c r="BLH52" s="164"/>
      <c r="BLI52" s="161"/>
      <c r="BLJ52" s="164"/>
      <c r="BLK52" s="161"/>
      <c r="BLL52" s="164"/>
      <c r="BLM52" s="161"/>
      <c r="BLN52" s="164"/>
      <c r="BLO52" s="161"/>
      <c r="BLP52" s="164"/>
      <c r="BLQ52" s="161"/>
      <c r="BLR52" s="164"/>
      <c r="BLS52" s="161"/>
      <c r="BLT52" s="164"/>
      <c r="BLU52" s="161"/>
      <c r="BLV52" s="164"/>
      <c r="BLW52" s="161"/>
      <c r="BLX52" s="164"/>
      <c r="BLY52" s="161"/>
      <c r="BLZ52" s="164"/>
      <c r="BMA52" s="161"/>
      <c r="BMB52" s="164"/>
      <c r="BMC52" s="161"/>
      <c r="BMD52" s="164"/>
      <c r="BME52" s="161"/>
      <c r="BMF52" s="164"/>
      <c r="BMG52" s="161"/>
      <c r="BMH52" s="164"/>
      <c r="BMI52" s="161"/>
      <c r="BMJ52" s="164"/>
      <c r="BMK52" s="161"/>
      <c r="BML52" s="164"/>
      <c r="BMM52" s="161"/>
      <c r="BMN52" s="164"/>
      <c r="BMO52" s="161"/>
      <c r="BMP52" s="164"/>
      <c r="BMQ52" s="161"/>
      <c r="BMR52" s="164"/>
      <c r="BMS52" s="161"/>
      <c r="BMT52" s="164"/>
      <c r="BMU52" s="161"/>
      <c r="BMV52" s="164"/>
      <c r="BMW52" s="161"/>
      <c r="BMX52" s="164"/>
      <c r="BMY52" s="161"/>
      <c r="BMZ52" s="164"/>
      <c r="BNA52" s="161"/>
      <c r="BNB52" s="164"/>
      <c r="BNC52" s="161"/>
      <c r="BND52" s="164"/>
      <c r="BNE52" s="161"/>
      <c r="BNF52" s="164"/>
      <c r="BNG52" s="161"/>
      <c r="BNH52" s="164"/>
      <c r="BNI52" s="161"/>
      <c r="BNJ52" s="164"/>
      <c r="BNK52" s="161"/>
      <c r="BNL52" s="164"/>
      <c r="BNM52" s="161"/>
      <c r="BNN52" s="164"/>
      <c r="BNO52" s="161"/>
      <c r="BNP52" s="164"/>
      <c r="BNQ52" s="161"/>
      <c r="BNR52" s="164"/>
      <c r="BNS52" s="161"/>
      <c r="BNT52" s="164"/>
      <c r="BNU52" s="161"/>
      <c r="BNV52" s="164"/>
      <c r="BNW52" s="161"/>
      <c r="BNX52" s="164"/>
      <c r="BNY52" s="161"/>
      <c r="BNZ52" s="164"/>
      <c r="BOA52" s="161"/>
      <c r="BOB52" s="164"/>
      <c r="BOC52" s="161"/>
      <c r="BOD52" s="164"/>
      <c r="BOE52" s="161"/>
      <c r="BOF52" s="164"/>
      <c r="BOG52" s="161"/>
      <c r="BOH52" s="164"/>
      <c r="BOI52" s="161"/>
      <c r="BOJ52" s="164"/>
      <c r="BOK52" s="161"/>
      <c r="BOL52" s="164"/>
      <c r="BOM52" s="161"/>
      <c r="BON52" s="164"/>
      <c r="BOO52" s="161"/>
      <c r="BOP52" s="164"/>
      <c r="BOQ52" s="161"/>
      <c r="BOR52" s="164"/>
      <c r="BOS52" s="161"/>
      <c r="BOT52" s="164"/>
      <c r="BOU52" s="161"/>
      <c r="BOV52" s="164"/>
      <c r="BOW52" s="161"/>
      <c r="BOX52" s="164"/>
      <c r="BOY52" s="161"/>
      <c r="BOZ52" s="164"/>
      <c r="BPA52" s="161"/>
      <c r="BPB52" s="164"/>
      <c r="BPC52" s="161"/>
      <c r="BPD52" s="164"/>
      <c r="BPE52" s="161"/>
      <c r="BPF52" s="164"/>
      <c r="BPG52" s="161"/>
      <c r="BPH52" s="164"/>
      <c r="BPI52" s="161"/>
      <c r="BPJ52" s="164"/>
      <c r="BPK52" s="161"/>
      <c r="BPL52" s="164"/>
      <c r="BPM52" s="161"/>
      <c r="BPN52" s="164"/>
      <c r="BPO52" s="161"/>
      <c r="BPP52" s="164"/>
      <c r="BPQ52" s="161"/>
      <c r="BPR52" s="164"/>
      <c r="BPS52" s="161"/>
      <c r="BPT52" s="164"/>
      <c r="BPU52" s="161"/>
      <c r="BPV52" s="164"/>
      <c r="BPW52" s="161"/>
      <c r="BPX52" s="164"/>
      <c r="BPY52" s="161"/>
      <c r="BPZ52" s="164"/>
      <c r="BQA52" s="161"/>
      <c r="BQB52" s="164"/>
      <c r="BQC52" s="161"/>
      <c r="BQD52" s="164"/>
      <c r="BQE52" s="161"/>
      <c r="BQF52" s="164"/>
      <c r="BQG52" s="161"/>
      <c r="BQH52" s="164"/>
      <c r="BQI52" s="161"/>
      <c r="BQJ52" s="164"/>
      <c r="BQK52" s="161"/>
      <c r="BQL52" s="164"/>
      <c r="BQM52" s="161"/>
      <c r="BQN52" s="164"/>
      <c r="BQO52" s="161"/>
      <c r="BQP52" s="164"/>
      <c r="BQQ52" s="161"/>
      <c r="BQR52" s="164"/>
      <c r="BQS52" s="161"/>
      <c r="BQT52" s="164"/>
      <c r="BQU52" s="161"/>
      <c r="BQV52" s="164"/>
      <c r="BQW52" s="161"/>
      <c r="BQX52" s="164"/>
      <c r="BQY52" s="161"/>
      <c r="BQZ52" s="164"/>
      <c r="BRA52" s="161"/>
      <c r="BRB52" s="164"/>
      <c r="BRC52" s="161"/>
      <c r="BRD52" s="164"/>
      <c r="BRE52" s="161"/>
      <c r="BRF52" s="164"/>
      <c r="BRG52" s="161"/>
      <c r="BRH52" s="164"/>
      <c r="BRI52" s="161"/>
      <c r="BRJ52" s="164"/>
      <c r="BRK52" s="161"/>
      <c r="BRL52" s="164"/>
      <c r="BRM52" s="161"/>
      <c r="BRN52" s="164"/>
      <c r="BRO52" s="161"/>
      <c r="BRP52" s="164"/>
      <c r="BRQ52" s="161"/>
      <c r="BRR52" s="164"/>
      <c r="BRS52" s="161"/>
      <c r="BRT52" s="164"/>
      <c r="BRU52" s="161"/>
      <c r="BRV52" s="164"/>
      <c r="BRW52" s="161"/>
      <c r="BRX52" s="164"/>
      <c r="BRY52" s="161"/>
      <c r="BRZ52" s="164"/>
      <c r="BSA52" s="161"/>
      <c r="BSB52" s="164"/>
      <c r="BSC52" s="161"/>
      <c r="BSD52" s="164"/>
      <c r="BSE52" s="161"/>
      <c r="BSF52" s="164"/>
      <c r="BSG52" s="161"/>
      <c r="BSH52" s="164"/>
      <c r="BSI52" s="161"/>
      <c r="BSJ52" s="164"/>
      <c r="BSK52" s="161"/>
      <c r="BSL52" s="164"/>
      <c r="BSM52" s="161"/>
      <c r="BSN52" s="164"/>
      <c r="BSO52" s="161"/>
      <c r="BSP52" s="164"/>
      <c r="BSQ52" s="161"/>
      <c r="BSR52" s="164"/>
      <c r="BSS52" s="161"/>
      <c r="BST52" s="164"/>
      <c r="BSU52" s="161"/>
      <c r="BSV52" s="164"/>
      <c r="BSW52" s="161"/>
      <c r="BSX52" s="164"/>
      <c r="BSY52" s="161"/>
      <c r="BSZ52" s="164"/>
      <c r="BTA52" s="161"/>
      <c r="BTB52" s="164"/>
      <c r="BTC52" s="161"/>
      <c r="BTD52" s="164"/>
      <c r="BTE52" s="161"/>
      <c r="BTF52" s="164"/>
      <c r="BTG52" s="161"/>
      <c r="BTH52" s="164"/>
      <c r="BTI52" s="161"/>
      <c r="BTJ52" s="164"/>
      <c r="BTK52" s="161"/>
      <c r="BTL52" s="164"/>
      <c r="BTM52" s="161"/>
      <c r="BTN52" s="164"/>
      <c r="BTO52" s="161"/>
      <c r="BTP52" s="164"/>
      <c r="BTQ52" s="161"/>
      <c r="BTR52" s="164"/>
      <c r="BTS52" s="161"/>
      <c r="BTT52" s="164"/>
      <c r="BTU52" s="161"/>
      <c r="BTV52" s="164"/>
      <c r="BTW52" s="161"/>
      <c r="BTX52" s="164"/>
      <c r="BTY52" s="161"/>
      <c r="BTZ52" s="164"/>
      <c r="BUA52" s="161"/>
      <c r="BUB52" s="164"/>
      <c r="BUC52" s="161"/>
      <c r="BUD52" s="164"/>
      <c r="BUE52" s="161"/>
      <c r="BUF52" s="164"/>
      <c r="BUG52" s="161"/>
      <c r="BUH52" s="164"/>
      <c r="BUI52" s="161"/>
      <c r="BUJ52" s="164"/>
      <c r="BUK52" s="161"/>
      <c r="BUL52" s="164"/>
      <c r="BUM52" s="161"/>
      <c r="BUN52" s="164"/>
      <c r="BUO52" s="161"/>
      <c r="BUP52" s="164"/>
      <c r="BUQ52" s="161"/>
      <c r="BUR52" s="164"/>
      <c r="BUS52" s="161"/>
      <c r="BUT52" s="164"/>
      <c r="BUU52" s="161"/>
      <c r="BUV52" s="164"/>
      <c r="BUW52" s="161"/>
      <c r="BUX52" s="164"/>
      <c r="BUY52" s="161"/>
      <c r="BUZ52" s="164"/>
      <c r="BVA52" s="161"/>
      <c r="BVB52" s="164"/>
      <c r="BVC52" s="161"/>
      <c r="BVD52" s="164"/>
      <c r="BVE52" s="161"/>
      <c r="BVF52" s="164"/>
      <c r="BVG52" s="161"/>
      <c r="BVH52" s="164"/>
      <c r="BVI52" s="161"/>
      <c r="BVJ52" s="164"/>
      <c r="BVK52" s="161"/>
      <c r="BVL52" s="164"/>
      <c r="BVM52" s="161"/>
      <c r="BVN52" s="164"/>
      <c r="BVO52" s="161"/>
      <c r="BVP52" s="164"/>
      <c r="BVQ52" s="161"/>
      <c r="BVR52" s="164"/>
      <c r="BVS52" s="161"/>
      <c r="BVT52" s="164"/>
      <c r="BVU52" s="161"/>
      <c r="BVV52" s="164"/>
      <c r="BVW52" s="161"/>
      <c r="BVX52" s="164"/>
      <c r="BVY52" s="161"/>
      <c r="BVZ52" s="164"/>
      <c r="BWA52" s="161"/>
      <c r="BWB52" s="164"/>
      <c r="BWC52" s="161"/>
      <c r="BWD52" s="164"/>
      <c r="BWE52" s="161"/>
      <c r="BWF52" s="164"/>
      <c r="BWG52" s="161"/>
      <c r="BWH52" s="164"/>
      <c r="BWI52" s="161"/>
      <c r="BWJ52" s="164"/>
      <c r="BWK52" s="161"/>
      <c r="BWL52" s="164"/>
      <c r="BWM52" s="161"/>
      <c r="BWN52" s="164"/>
      <c r="BWO52" s="161"/>
      <c r="BWP52" s="164"/>
      <c r="BWQ52" s="161"/>
      <c r="BWR52" s="164"/>
      <c r="BWS52" s="161"/>
      <c r="BWT52" s="164"/>
      <c r="BWU52" s="161"/>
      <c r="BWV52" s="164"/>
      <c r="BWW52" s="161"/>
      <c r="BWX52" s="164"/>
      <c r="BWY52" s="161"/>
      <c r="BWZ52" s="164"/>
      <c r="BXA52" s="161"/>
      <c r="BXB52" s="164"/>
      <c r="BXC52" s="161"/>
      <c r="BXD52" s="164"/>
      <c r="BXE52" s="161"/>
      <c r="BXF52" s="164"/>
      <c r="BXG52" s="161"/>
      <c r="BXH52" s="164"/>
      <c r="BXI52" s="161"/>
      <c r="BXJ52" s="164"/>
      <c r="BXK52" s="161"/>
      <c r="BXL52" s="164"/>
      <c r="BXM52" s="161"/>
      <c r="BXN52" s="164"/>
      <c r="BXO52" s="161"/>
      <c r="BXP52" s="164"/>
      <c r="BXQ52" s="161"/>
      <c r="BXR52" s="164"/>
      <c r="BXS52" s="161"/>
      <c r="BXT52" s="164"/>
      <c r="BXU52" s="161"/>
      <c r="BXV52" s="164"/>
      <c r="BXW52" s="161"/>
      <c r="BXX52" s="164"/>
      <c r="BXY52" s="161"/>
      <c r="BXZ52" s="164"/>
      <c r="BYA52" s="161"/>
      <c r="BYB52" s="164"/>
      <c r="BYC52" s="161"/>
      <c r="BYD52" s="164"/>
      <c r="BYE52" s="161"/>
      <c r="BYF52" s="164"/>
      <c r="BYG52" s="161"/>
      <c r="BYH52" s="164"/>
      <c r="BYI52" s="161"/>
      <c r="BYJ52" s="164"/>
      <c r="BYK52" s="161"/>
      <c r="BYL52" s="164"/>
      <c r="BYM52" s="161"/>
      <c r="BYN52" s="164"/>
      <c r="BYO52" s="161"/>
      <c r="BYP52" s="164"/>
      <c r="BYQ52" s="161"/>
      <c r="BYR52" s="164"/>
      <c r="BYS52" s="161"/>
      <c r="BYT52" s="164"/>
      <c r="BYU52" s="161"/>
      <c r="BYV52" s="164"/>
      <c r="BYW52" s="161"/>
      <c r="BYX52" s="164"/>
      <c r="BYY52" s="161"/>
      <c r="BYZ52" s="164"/>
      <c r="BZA52" s="161"/>
      <c r="BZB52" s="164"/>
      <c r="BZC52" s="161"/>
      <c r="BZD52" s="164"/>
      <c r="BZE52" s="161"/>
      <c r="BZF52" s="164"/>
      <c r="BZG52" s="161"/>
      <c r="BZH52" s="164"/>
      <c r="BZI52" s="161"/>
      <c r="BZJ52" s="164"/>
      <c r="BZK52" s="161"/>
      <c r="BZL52" s="164"/>
      <c r="BZM52" s="161"/>
      <c r="BZN52" s="164"/>
      <c r="BZO52" s="161"/>
      <c r="BZP52" s="164"/>
      <c r="BZQ52" s="161"/>
      <c r="BZR52" s="164"/>
      <c r="BZS52" s="161"/>
      <c r="BZT52" s="164"/>
      <c r="BZU52" s="161"/>
      <c r="BZV52" s="164"/>
      <c r="BZW52" s="161"/>
      <c r="BZX52" s="164"/>
      <c r="BZY52" s="161"/>
      <c r="BZZ52" s="164"/>
      <c r="CAA52" s="161"/>
      <c r="CAB52" s="164"/>
      <c r="CAC52" s="161"/>
      <c r="CAD52" s="164"/>
      <c r="CAE52" s="161"/>
      <c r="CAF52" s="164"/>
      <c r="CAG52" s="161"/>
      <c r="CAH52" s="164"/>
      <c r="CAI52" s="161"/>
      <c r="CAJ52" s="164"/>
      <c r="CAK52" s="161"/>
      <c r="CAL52" s="164"/>
      <c r="CAM52" s="161"/>
      <c r="CAN52" s="164"/>
      <c r="CAO52" s="161"/>
      <c r="CAP52" s="164"/>
      <c r="CAQ52" s="161"/>
      <c r="CAR52" s="164"/>
      <c r="CAS52" s="161"/>
      <c r="CAT52" s="164"/>
      <c r="CAU52" s="161"/>
      <c r="CAV52" s="164"/>
      <c r="CAW52" s="161"/>
      <c r="CAX52" s="164"/>
      <c r="CAY52" s="161"/>
      <c r="CAZ52" s="164"/>
      <c r="CBA52" s="161"/>
      <c r="CBB52" s="164"/>
      <c r="CBC52" s="161"/>
      <c r="CBD52" s="164"/>
      <c r="CBE52" s="161"/>
      <c r="CBF52" s="164"/>
      <c r="CBG52" s="161"/>
      <c r="CBH52" s="164"/>
      <c r="CBI52" s="161"/>
      <c r="CBJ52" s="164"/>
      <c r="CBK52" s="161"/>
      <c r="CBL52" s="164"/>
      <c r="CBM52" s="161"/>
      <c r="CBN52" s="164"/>
      <c r="CBO52" s="161"/>
      <c r="CBP52" s="164"/>
      <c r="CBQ52" s="161"/>
      <c r="CBR52" s="164"/>
      <c r="CBS52" s="161"/>
      <c r="CBT52" s="164"/>
      <c r="CBU52" s="161"/>
      <c r="CBV52" s="164"/>
      <c r="CBW52" s="161"/>
      <c r="CBX52" s="164"/>
      <c r="CBY52" s="161"/>
      <c r="CBZ52" s="164"/>
      <c r="CCA52" s="161"/>
      <c r="CCB52" s="164"/>
      <c r="CCC52" s="161"/>
      <c r="CCD52" s="164"/>
      <c r="CCE52" s="161"/>
      <c r="CCF52" s="164"/>
      <c r="CCG52" s="161"/>
      <c r="CCH52" s="164"/>
      <c r="CCI52" s="161"/>
      <c r="CCJ52" s="164"/>
      <c r="CCK52" s="161"/>
      <c r="CCL52" s="164"/>
      <c r="CCM52" s="161"/>
      <c r="CCN52" s="164"/>
      <c r="CCO52" s="161"/>
      <c r="CCP52" s="164"/>
      <c r="CCQ52" s="161"/>
      <c r="CCR52" s="164"/>
      <c r="CCS52" s="161"/>
      <c r="CCT52" s="164"/>
      <c r="CCU52" s="161"/>
      <c r="CCV52" s="164"/>
      <c r="CCW52" s="161"/>
      <c r="CCX52" s="164"/>
      <c r="CCY52" s="161"/>
      <c r="CCZ52" s="164"/>
      <c r="CDA52" s="161"/>
      <c r="CDB52" s="164"/>
      <c r="CDC52" s="161"/>
      <c r="CDD52" s="164"/>
      <c r="CDE52" s="161"/>
      <c r="CDF52" s="164"/>
      <c r="CDG52" s="161"/>
      <c r="CDH52" s="164"/>
      <c r="CDI52" s="161"/>
      <c r="CDJ52" s="164"/>
      <c r="CDK52" s="161"/>
      <c r="CDL52" s="164"/>
      <c r="CDM52" s="161"/>
      <c r="CDN52" s="164"/>
      <c r="CDO52" s="161"/>
      <c r="CDP52" s="164"/>
      <c r="CDQ52" s="161"/>
      <c r="CDR52" s="164"/>
      <c r="CDS52" s="161"/>
      <c r="CDT52" s="164"/>
      <c r="CDU52" s="161"/>
      <c r="CDV52" s="164"/>
      <c r="CDW52" s="161"/>
      <c r="CDX52" s="164"/>
      <c r="CDY52" s="161"/>
      <c r="CDZ52" s="164"/>
      <c r="CEA52" s="161"/>
      <c r="CEB52" s="164"/>
      <c r="CEC52" s="161"/>
      <c r="CED52" s="164"/>
      <c r="CEE52" s="161"/>
      <c r="CEF52" s="164"/>
      <c r="CEG52" s="161"/>
      <c r="CEH52" s="164"/>
      <c r="CEI52" s="161"/>
      <c r="CEJ52" s="164"/>
      <c r="CEK52" s="161"/>
      <c r="CEL52" s="164"/>
      <c r="CEM52" s="161"/>
      <c r="CEN52" s="164"/>
      <c r="CEO52" s="161"/>
      <c r="CEP52" s="164"/>
      <c r="CEQ52" s="161"/>
      <c r="CER52" s="164"/>
      <c r="CES52" s="161"/>
      <c r="CET52" s="164"/>
      <c r="CEU52" s="161"/>
      <c r="CEV52" s="164"/>
      <c r="CEW52" s="161"/>
      <c r="CEX52" s="164"/>
      <c r="CEY52" s="161"/>
      <c r="CEZ52" s="164"/>
      <c r="CFA52" s="161"/>
      <c r="CFB52" s="164"/>
      <c r="CFC52" s="161"/>
      <c r="CFD52" s="164"/>
      <c r="CFE52" s="161"/>
      <c r="CFF52" s="164"/>
      <c r="CFG52" s="161"/>
      <c r="CFH52" s="164"/>
      <c r="CFI52" s="161"/>
      <c r="CFJ52" s="164"/>
      <c r="CFK52" s="161"/>
      <c r="CFL52" s="164"/>
      <c r="CFM52" s="161"/>
      <c r="CFN52" s="164"/>
      <c r="CFO52" s="161"/>
      <c r="CFP52" s="164"/>
      <c r="CFQ52" s="161"/>
      <c r="CFR52" s="164"/>
      <c r="CFS52" s="161"/>
      <c r="CFT52" s="164"/>
      <c r="CFU52" s="161"/>
      <c r="CFV52" s="164"/>
      <c r="CFW52" s="161"/>
      <c r="CFX52" s="164"/>
      <c r="CFY52" s="161"/>
      <c r="CFZ52" s="164"/>
      <c r="CGA52" s="161"/>
      <c r="CGB52" s="164"/>
      <c r="CGC52" s="161"/>
      <c r="CGD52" s="164"/>
      <c r="CGE52" s="161"/>
      <c r="CGF52" s="164"/>
      <c r="CGG52" s="161"/>
      <c r="CGH52" s="164"/>
      <c r="CGI52" s="161"/>
      <c r="CGJ52" s="164"/>
      <c r="CGK52" s="161"/>
      <c r="CGL52" s="164"/>
      <c r="CGM52" s="161"/>
      <c r="CGN52" s="164"/>
      <c r="CGO52" s="161"/>
      <c r="CGP52" s="164"/>
      <c r="CGQ52" s="161"/>
      <c r="CGR52" s="164"/>
      <c r="CGS52" s="161"/>
      <c r="CGT52" s="164"/>
      <c r="CGU52" s="161"/>
      <c r="CGV52" s="164"/>
      <c r="CGW52" s="161"/>
      <c r="CGX52" s="164"/>
      <c r="CGY52" s="161"/>
      <c r="CGZ52" s="164"/>
      <c r="CHA52" s="161"/>
      <c r="CHB52" s="164"/>
      <c r="CHC52" s="161"/>
      <c r="CHD52" s="164"/>
      <c r="CHE52" s="161"/>
      <c r="CHF52" s="164"/>
      <c r="CHG52" s="161"/>
      <c r="CHH52" s="164"/>
      <c r="CHI52" s="161"/>
      <c r="CHJ52" s="164"/>
      <c r="CHK52" s="161"/>
      <c r="CHL52" s="164"/>
      <c r="CHM52" s="161"/>
      <c r="CHN52" s="164"/>
      <c r="CHO52" s="161"/>
      <c r="CHP52" s="164"/>
      <c r="CHQ52" s="161"/>
      <c r="CHR52" s="164"/>
      <c r="CHS52" s="161"/>
      <c r="CHT52" s="164"/>
      <c r="CHU52" s="161"/>
      <c r="CHV52" s="164"/>
      <c r="CHW52" s="161"/>
      <c r="CHX52" s="164"/>
      <c r="CHY52" s="161"/>
      <c r="CHZ52" s="164"/>
      <c r="CIA52" s="161"/>
      <c r="CIB52" s="164"/>
      <c r="CIC52" s="161"/>
      <c r="CID52" s="164"/>
      <c r="CIE52" s="161"/>
      <c r="CIF52" s="164"/>
      <c r="CIG52" s="161"/>
      <c r="CIH52" s="164"/>
      <c r="CII52" s="161"/>
      <c r="CIJ52" s="164"/>
      <c r="CIK52" s="161"/>
      <c r="CIL52" s="164"/>
      <c r="CIM52" s="161"/>
      <c r="CIN52" s="164"/>
      <c r="CIO52" s="161"/>
      <c r="CIP52" s="164"/>
      <c r="CIQ52" s="161"/>
      <c r="CIR52" s="164"/>
      <c r="CIS52" s="161"/>
      <c r="CIT52" s="164"/>
      <c r="CIU52" s="161"/>
      <c r="CIV52" s="164"/>
      <c r="CIW52" s="161"/>
      <c r="CIX52" s="164"/>
      <c r="CIY52" s="161"/>
      <c r="CIZ52" s="164"/>
      <c r="CJA52" s="161"/>
      <c r="CJB52" s="164"/>
      <c r="CJC52" s="161"/>
      <c r="CJD52" s="164"/>
      <c r="CJE52" s="161"/>
      <c r="CJF52" s="164"/>
      <c r="CJG52" s="161"/>
      <c r="CJH52" s="164"/>
      <c r="CJI52" s="161"/>
      <c r="CJJ52" s="164"/>
      <c r="CJK52" s="161"/>
      <c r="CJL52" s="164"/>
      <c r="CJM52" s="161"/>
      <c r="CJN52" s="164"/>
      <c r="CJO52" s="161"/>
      <c r="CJP52" s="164"/>
      <c r="CJQ52" s="161"/>
      <c r="CJR52" s="164"/>
      <c r="CJS52" s="161"/>
      <c r="CJT52" s="164"/>
      <c r="CJU52" s="161"/>
      <c r="CJV52" s="164"/>
      <c r="CJW52" s="161"/>
      <c r="CJX52" s="164"/>
      <c r="CJY52" s="161"/>
      <c r="CJZ52" s="164"/>
      <c r="CKA52" s="161"/>
      <c r="CKB52" s="164"/>
      <c r="CKC52" s="161"/>
      <c r="CKD52" s="164"/>
      <c r="CKE52" s="161"/>
      <c r="CKF52" s="164"/>
      <c r="CKG52" s="161"/>
      <c r="CKH52" s="164"/>
      <c r="CKI52" s="161"/>
      <c r="CKJ52" s="164"/>
      <c r="CKK52" s="161"/>
      <c r="CKL52" s="164"/>
      <c r="CKM52" s="161"/>
      <c r="CKN52" s="164"/>
      <c r="CKO52" s="161"/>
      <c r="CKP52" s="164"/>
      <c r="CKQ52" s="161"/>
      <c r="CKR52" s="164"/>
      <c r="CKS52" s="161"/>
      <c r="CKT52" s="164"/>
      <c r="CKU52" s="161"/>
      <c r="CKV52" s="164"/>
      <c r="CKW52" s="161"/>
      <c r="CKX52" s="164"/>
      <c r="CKY52" s="161"/>
      <c r="CKZ52" s="164"/>
      <c r="CLA52" s="161"/>
      <c r="CLB52" s="164"/>
      <c r="CLC52" s="161"/>
      <c r="CLD52" s="164"/>
      <c r="CLE52" s="161"/>
      <c r="CLF52" s="164"/>
      <c r="CLG52" s="161"/>
      <c r="CLH52" s="164"/>
      <c r="CLI52" s="161"/>
      <c r="CLJ52" s="164"/>
      <c r="CLK52" s="161"/>
      <c r="CLL52" s="164"/>
      <c r="CLM52" s="161"/>
      <c r="CLN52" s="164"/>
      <c r="CLO52" s="161"/>
      <c r="CLP52" s="164"/>
      <c r="CLQ52" s="161"/>
      <c r="CLR52" s="164"/>
      <c r="CLS52" s="161"/>
      <c r="CLT52" s="164"/>
      <c r="CLU52" s="161"/>
      <c r="CLV52" s="164"/>
      <c r="CLW52" s="161"/>
      <c r="CLX52" s="164"/>
      <c r="CLY52" s="161"/>
      <c r="CLZ52" s="164"/>
      <c r="CMA52" s="161"/>
      <c r="CMB52" s="164"/>
      <c r="CMC52" s="161"/>
      <c r="CMD52" s="164"/>
      <c r="CME52" s="161"/>
      <c r="CMF52" s="164"/>
      <c r="CMG52" s="161"/>
      <c r="CMH52" s="164"/>
      <c r="CMI52" s="161"/>
      <c r="CMJ52" s="164"/>
      <c r="CMK52" s="161"/>
      <c r="CML52" s="164"/>
      <c r="CMM52" s="161"/>
      <c r="CMN52" s="164"/>
      <c r="CMO52" s="161"/>
      <c r="CMP52" s="164"/>
      <c r="CMQ52" s="161"/>
      <c r="CMR52" s="164"/>
      <c r="CMS52" s="161"/>
      <c r="CMT52" s="164"/>
      <c r="CMU52" s="161"/>
      <c r="CMV52" s="164"/>
      <c r="CMW52" s="161"/>
      <c r="CMX52" s="164"/>
      <c r="CMY52" s="161"/>
      <c r="CMZ52" s="164"/>
      <c r="CNA52" s="161"/>
      <c r="CNB52" s="164"/>
      <c r="CNC52" s="161"/>
      <c r="CND52" s="164"/>
      <c r="CNE52" s="161"/>
      <c r="CNF52" s="164"/>
      <c r="CNG52" s="161"/>
      <c r="CNH52" s="164"/>
      <c r="CNI52" s="161"/>
      <c r="CNJ52" s="164"/>
      <c r="CNK52" s="161"/>
      <c r="CNL52" s="164"/>
      <c r="CNM52" s="161"/>
      <c r="CNN52" s="164"/>
      <c r="CNO52" s="161"/>
      <c r="CNP52" s="164"/>
      <c r="CNQ52" s="161"/>
      <c r="CNR52" s="164"/>
      <c r="CNS52" s="161"/>
      <c r="CNT52" s="164"/>
      <c r="CNU52" s="161"/>
      <c r="CNV52" s="164"/>
      <c r="CNW52" s="161"/>
      <c r="CNX52" s="164"/>
      <c r="CNY52" s="161"/>
      <c r="CNZ52" s="164"/>
      <c r="COA52" s="161"/>
      <c r="COB52" s="164"/>
      <c r="COC52" s="161"/>
      <c r="COD52" s="164"/>
      <c r="COE52" s="161"/>
      <c r="COF52" s="164"/>
      <c r="COG52" s="161"/>
      <c r="COH52" s="164"/>
      <c r="COI52" s="161"/>
      <c r="COJ52" s="164"/>
      <c r="COK52" s="161"/>
      <c r="COL52" s="164"/>
      <c r="COM52" s="161"/>
      <c r="CON52" s="164"/>
      <c r="COO52" s="161"/>
      <c r="COP52" s="164"/>
      <c r="COQ52" s="161"/>
      <c r="COR52" s="164"/>
      <c r="COS52" s="161"/>
      <c r="COT52" s="164"/>
      <c r="COU52" s="161"/>
      <c r="COV52" s="164"/>
      <c r="COW52" s="161"/>
      <c r="COX52" s="164"/>
      <c r="COY52" s="161"/>
      <c r="COZ52" s="164"/>
      <c r="CPA52" s="161"/>
      <c r="CPB52" s="164"/>
      <c r="CPC52" s="161"/>
      <c r="CPD52" s="164"/>
      <c r="CPE52" s="161"/>
      <c r="CPF52" s="164"/>
      <c r="CPG52" s="161"/>
      <c r="CPH52" s="164"/>
      <c r="CPI52" s="161"/>
      <c r="CPJ52" s="164"/>
      <c r="CPK52" s="161"/>
      <c r="CPL52" s="164"/>
      <c r="CPM52" s="161"/>
      <c r="CPN52" s="164"/>
      <c r="CPO52" s="161"/>
      <c r="CPP52" s="164"/>
      <c r="CPQ52" s="161"/>
      <c r="CPR52" s="164"/>
      <c r="CPS52" s="161"/>
      <c r="CPT52" s="164"/>
      <c r="CPU52" s="161"/>
      <c r="CPV52" s="164"/>
      <c r="CPW52" s="161"/>
      <c r="CPX52" s="164"/>
      <c r="CPY52" s="161"/>
      <c r="CPZ52" s="164"/>
      <c r="CQA52" s="161"/>
      <c r="CQB52" s="164"/>
      <c r="CQC52" s="161"/>
      <c r="CQD52" s="164"/>
      <c r="CQE52" s="161"/>
      <c r="CQF52" s="164"/>
      <c r="CQG52" s="161"/>
      <c r="CQH52" s="164"/>
      <c r="CQI52" s="161"/>
      <c r="CQJ52" s="164"/>
      <c r="CQK52" s="161"/>
      <c r="CQL52" s="164"/>
      <c r="CQM52" s="161"/>
      <c r="CQN52" s="164"/>
      <c r="CQO52" s="161"/>
      <c r="CQP52" s="164"/>
      <c r="CQQ52" s="161"/>
      <c r="CQR52" s="164"/>
      <c r="CQS52" s="161"/>
      <c r="CQT52" s="164"/>
      <c r="CQU52" s="161"/>
      <c r="CQV52" s="164"/>
      <c r="CQW52" s="161"/>
      <c r="CQX52" s="164"/>
      <c r="CQY52" s="161"/>
      <c r="CQZ52" s="164"/>
      <c r="CRA52" s="161"/>
      <c r="CRB52" s="164"/>
      <c r="CRC52" s="161"/>
      <c r="CRD52" s="164"/>
      <c r="CRE52" s="161"/>
      <c r="CRF52" s="164"/>
      <c r="CRG52" s="161"/>
      <c r="CRH52" s="164"/>
      <c r="CRI52" s="161"/>
      <c r="CRJ52" s="164"/>
      <c r="CRK52" s="161"/>
      <c r="CRL52" s="164"/>
      <c r="CRM52" s="161"/>
      <c r="CRN52" s="164"/>
      <c r="CRO52" s="161"/>
      <c r="CRP52" s="164"/>
      <c r="CRQ52" s="161"/>
      <c r="CRR52" s="164"/>
      <c r="CRS52" s="161"/>
      <c r="CRT52" s="164"/>
      <c r="CRU52" s="161"/>
      <c r="CRV52" s="164"/>
      <c r="CRW52" s="161"/>
      <c r="CRX52" s="164"/>
      <c r="CRY52" s="161"/>
      <c r="CRZ52" s="164"/>
      <c r="CSA52" s="161"/>
      <c r="CSB52" s="164"/>
      <c r="CSC52" s="161"/>
      <c r="CSD52" s="164"/>
      <c r="CSE52" s="161"/>
      <c r="CSF52" s="164"/>
      <c r="CSG52" s="161"/>
      <c r="CSH52" s="164"/>
      <c r="CSI52" s="161"/>
      <c r="CSJ52" s="164"/>
      <c r="CSK52" s="161"/>
      <c r="CSL52" s="164"/>
      <c r="CSM52" s="161"/>
      <c r="CSN52" s="164"/>
      <c r="CSO52" s="161"/>
      <c r="CSP52" s="164"/>
      <c r="CSQ52" s="161"/>
      <c r="CSR52" s="164"/>
      <c r="CSS52" s="161"/>
      <c r="CST52" s="164"/>
      <c r="CSU52" s="161"/>
      <c r="CSV52" s="164"/>
      <c r="CSW52" s="161"/>
      <c r="CSX52" s="164"/>
      <c r="CSY52" s="161"/>
      <c r="CSZ52" s="164"/>
      <c r="CTA52" s="161"/>
      <c r="CTB52" s="164"/>
      <c r="CTC52" s="161"/>
      <c r="CTD52" s="164"/>
      <c r="CTE52" s="161"/>
      <c r="CTF52" s="164"/>
      <c r="CTG52" s="161"/>
      <c r="CTH52" s="164"/>
      <c r="CTI52" s="161"/>
      <c r="CTJ52" s="164"/>
      <c r="CTK52" s="161"/>
      <c r="CTL52" s="164"/>
      <c r="CTM52" s="161"/>
      <c r="CTN52" s="164"/>
      <c r="CTO52" s="161"/>
      <c r="CTP52" s="164"/>
      <c r="CTQ52" s="161"/>
      <c r="CTR52" s="164"/>
      <c r="CTS52" s="161"/>
      <c r="CTT52" s="164"/>
      <c r="CTU52" s="161"/>
      <c r="CTV52" s="164"/>
      <c r="CTW52" s="161"/>
      <c r="CTX52" s="164"/>
      <c r="CTY52" s="161"/>
      <c r="CTZ52" s="164"/>
      <c r="CUA52" s="161"/>
      <c r="CUB52" s="164"/>
      <c r="CUC52" s="161"/>
      <c r="CUD52" s="164"/>
      <c r="CUE52" s="161"/>
      <c r="CUF52" s="164"/>
      <c r="CUG52" s="161"/>
      <c r="CUH52" s="164"/>
      <c r="CUI52" s="161"/>
      <c r="CUJ52" s="164"/>
      <c r="CUK52" s="161"/>
      <c r="CUL52" s="164"/>
      <c r="CUM52" s="161"/>
      <c r="CUN52" s="164"/>
      <c r="CUO52" s="161"/>
      <c r="CUP52" s="164"/>
      <c r="CUQ52" s="161"/>
      <c r="CUR52" s="164"/>
      <c r="CUS52" s="161"/>
      <c r="CUT52" s="164"/>
      <c r="CUU52" s="161"/>
      <c r="CUV52" s="164"/>
      <c r="CUW52" s="161"/>
      <c r="CUX52" s="164"/>
      <c r="CUY52" s="161"/>
      <c r="CUZ52" s="164"/>
      <c r="CVA52" s="161"/>
      <c r="CVB52" s="164"/>
      <c r="CVC52" s="161"/>
      <c r="CVD52" s="164"/>
      <c r="CVE52" s="161"/>
      <c r="CVF52" s="164"/>
      <c r="CVG52" s="161"/>
      <c r="CVH52" s="164"/>
      <c r="CVI52" s="161"/>
      <c r="CVJ52" s="164"/>
      <c r="CVK52" s="161"/>
      <c r="CVL52" s="164"/>
      <c r="CVM52" s="161"/>
      <c r="CVN52" s="164"/>
      <c r="CVO52" s="161"/>
      <c r="CVP52" s="164"/>
      <c r="CVQ52" s="161"/>
      <c r="CVR52" s="164"/>
      <c r="CVS52" s="161"/>
      <c r="CVT52" s="164"/>
      <c r="CVU52" s="161"/>
      <c r="CVV52" s="164"/>
      <c r="CVW52" s="161"/>
      <c r="CVX52" s="164"/>
      <c r="CVY52" s="161"/>
      <c r="CVZ52" s="164"/>
      <c r="CWA52" s="161"/>
      <c r="CWB52" s="164"/>
      <c r="CWC52" s="161"/>
      <c r="CWD52" s="164"/>
      <c r="CWE52" s="161"/>
      <c r="CWF52" s="164"/>
      <c r="CWG52" s="161"/>
      <c r="CWH52" s="164"/>
      <c r="CWI52" s="161"/>
      <c r="CWJ52" s="164"/>
      <c r="CWK52" s="161"/>
      <c r="CWL52" s="164"/>
      <c r="CWM52" s="161"/>
      <c r="CWN52" s="164"/>
      <c r="CWO52" s="161"/>
      <c r="CWP52" s="164"/>
      <c r="CWQ52" s="161"/>
      <c r="CWR52" s="164"/>
      <c r="CWS52" s="161"/>
      <c r="CWT52" s="164"/>
      <c r="CWU52" s="161"/>
      <c r="CWV52" s="164"/>
      <c r="CWW52" s="161"/>
      <c r="CWX52" s="164"/>
      <c r="CWY52" s="161"/>
      <c r="CWZ52" s="164"/>
      <c r="CXA52" s="161"/>
      <c r="CXB52" s="164"/>
      <c r="CXC52" s="161"/>
      <c r="CXD52" s="164"/>
      <c r="CXE52" s="161"/>
      <c r="CXF52" s="164"/>
      <c r="CXG52" s="161"/>
      <c r="CXH52" s="164"/>
      <c r="CXI52" s="161"/>
      <c r="CXJ52" s="164"/>
      <c r="CXK52" s="161"/>
      <c r="CXL52" s="164"/>
      <c r="CXM52" s="161"/>
      <c r="CXN52" s="164"/>
      <c r="CXO52" s="161"/>
      <c r="CXP52" s="164"/>
      <c r="CXQ52" s="161"/>
      <c r="CXR52" s="164"/>
      <c r="CXS52" s="161"/>
      <c r="CXT52" s="164"/>
      <c r="CXU52" s="161"/>
      <c r="CXV52" s="164"/>
      <c r="CXW52" s="161"/>
      <c r="CXX52" s="164"/>
      <c r="CXY52" s="161"/>
      <c r="CXZ52" s="164"/>
      <c r="CYA52" s="161"/>
      <c r="CYB52" s="164"/>
      <c r="CYC52" s="161"/>
      <c r="CYD52" s="164"/>
      <c r="CYE52" s="161"/>
      <c r="CYF52" s="164"/>
      <c r="CYG52" s="161"/>
      <c r="CYH52" s="164"/>
      <c r="CYI52" s="161"/>
      <c r="CYJ52" s="164"/>
      <c r="CYK52" s="161"/>
      <c r="CYL52" s="164"/>
      <c r="CYM52" s="161"/>
      <c r="CYN52" s="164"/>
      <c r="CYO52" s="161"/>
      <c r="CYP52" s="164"/>
      <c r="CYQ52" s="161"/>
      <c r="CYR52" s="164"/>
      <c r="CYS52" s="161"/>
      <c r="CYT52" s="164"/>
      <c r="CYU52" s="161"/>
      <c r="CYV52" s="164"/>
      <c r="CYW52" s="161"/>
      <c r="CYX52" s="164"/>
      <c r="CYY52" s="161"/>
      <c r="CYZ52" s="164"/>
      <c r="CZA52" s="161"/>
      <c r="CZB52" s="164"/>
      <c r="CZC52" s="161"/>
      <c r="CZD52" s="164"/>
      <c r="CZE52" s="161"/>
      <c r="CZF52" s="164"/>
      <c r="CZG52" s="161"/>
      <c r="CZH52" s="164"/>
      <c r="CZI52" s="161"/>
      <c r="CZJ52" s="164"/>
      <c r="CZK52" s="161"/>
      <c r="CZL52" s="164"/>
      <c r="CZM52" s="161"/>
      <c r="CZN52" s="164"/>
      <c r="CZO52" s="161"/>
      <c r="CZP52" s="164"/>
      <c r="CZQ52" s="161"/>
      <c r="CZR52" s="164"/>
      <c r="CZS52" s="161"/>
      <c r="CZT52" s="164"/>
      <c r="CZU52" s="161"/>
      <c r="CZV52" s="164"/>
      <c r="CZW52" s="161"/>
      <c r="CZX52" s="164"/>
      <c r="CZY52" s="161"/>
      <c r="CZZ52" s="164"/>
      <c r="DAA52" s="161"/>
      <c r="DAB52" s="164"/>
      <c r="DAC52" s="161"/>
      <c r="DAD52" s="164"/>
      <c r="DAE52" s="161"/>
      <c r="DAF52" s="164"/>
      <c r="DAG52" s="161"/>
      <c r="DAH52" s="164"/>
      <c r="DAI52" s="161"/>
      <c r="DAJ52" s="164"/>
      <c r="DAK52" s="161"/>
      <c r="DAL52" s="164"/>
      <c r="DAM52" s="161"/>
      <c r="DAN52" s="164"/>
      <c r="DAO52" s="161"/>
      <c r="DAP52" s="164"/>
      <c r="DAQ52" s="161"/>
      <c r="DAR52" s="164"/>
      <c r="DAS52" s="161"/>
      <c r="DAT52" s="164"/>
      <c r="DAU52" s="161"/>
      <c r="DAV52" s="164"/>
      <c r="DAW52" s="161"/>
      <c r="DAX52" s="164"/>
      <c r="DAY52" s="161"/>
      <c r="DAZ52" s="164"/>
      <c r="DBA52" s="161"/>
      <c r="DBB52" s="164"/>
      <c r="DBC52" s="161"/>
      <c r="DBD52" s="164"/>
      <c r="DBE52" s="161"/>
      <c r="DBF52" s="164"/>
      <c r="DBG52" s="161"/>
      <c r="DBH52" s="164"/>
      <c r="DBI52" s="161"/>
      <c r="DBJ52" s="164"/>
      <c r="DBK52" s="161"/>
      <c r="DBL52" s="164"/>
      <c r="DBM52" s="161"/>
      <c r="DBN52" s="164"/>
      <c r="DBO52" s="161"/>
      <c r="DBP52" s="164"/>
      <c r="DBQ52" s="161"/>
      <c r="DBR52" s="164"/>
      <c r="DBS52" s="161"/>
      <c r="DBT52" s="164"/>
      <c r="DBU52" s="161"/>
      <c r="DBV52" s="164"/>
      <c r="DBW52" s="161"/>
      <c r="DBX52" s="164"/>
      <c r="DBY52" s="161"/>
      <c r="DBZ52" s="164"/>
      <c r="DCA52" s="161"/>
      <c r="DCB52" s="164"/>
      <c r="DCC52" s="161"/>
      <c r="DCD52" s="164"/>
      <c r="DCE52" s="161"/>
      <c r="DCF52" s="164"/>
      <c r="DCG52" s="161"/>
      <c r="DCH52" s="164"/>
      <c r="DCI52" s="161"/>
      <c r="DCJ52" s="164"/>
      <c r="DCK52" s="161"/>
      <c r="DCL52" s="164"/>
      <c r="DCM52" s="161"/>
      <c r="DCN52" s="164"/>
      <c r="DCO52" s="161"/>
      <c r="DCP52" s="164"/>
      <c r="DCQ52" s="161"/>
      <c r="DCR52" s="164"/>
      <c r="DCS52" s="161"/>
      <c r="DCT52" s="164"/>
      <c r="DCU52" s="161"/>
      <c r="DCV52" s="164"/>
      <c r="DCW52" s="161"/>
      <c r="DCX52" s="164"/>
      <c r="DCY52" s="161"/>
      <c r="DCZ52" s="164"/>
      <c r="DDA52" s="161"/>
      <c r="DDB52" s="164"/>
      <c r="DDC52" s="161"/>
      <c r="DDD52" s="164"/>
      <c r="DDE52" s="161"/>
      <c r="DDF52" s="164"/>
      <c r="DDG52" s="161"/>
      <c r="DDH52" s="164"/>
      <c r="DDI52" s="161"/>
      <c r="DDJ52" s="164"/>
      <c r="DDK52" s="161"/>
      <c r="DDL52" s="164"/>
      <c r="DDM52" s="161"/>
      <c r="DDN52" s="164"/>
      <c r="DDO52" s="161"/>
      <c r="DDP52" s="164"/>
      <c r="DDQ52" s="161"/>
      <c r="DDR52" s="164"/>
      <c r="DDS52" s="161"/>
      <c r="DDT52" s="164"/>
      <c r="DDU52" s="161"/>
      <c r="DDV52" s="164"/>
      <c r="DDW52" s="161"/>
      <c r="DDX52" s="164"/>
      <c r="DDY52" s="161"/>
      <c r="DDZ52" s="164"/>
      <c r="DEA52" s="161"/>
      <c r="DEB52" s="164"/>
      <c r="DEC52" s="161"/>
      <c r="DED52" s="164"/>
      <c r="DEE52" s="161"/>
      <c r="DEF52" s="164"/>
      <c r="DEG52" s="161"/>
      <c r="DEH52" s="164"/>
      <c r="DEI52" s="161"/>
      <c r="DEJ52" s="164"/>
      <c r="DEK52" s="161"/>
      <c r="DEL52" s="164"/>
      <c r="DEM52" s="161"/>
      <c r="DEN52" s="164"/>
      <c r="DEO52" s="161"/>
      <c r="DEP52" s="164"/>
      <c r="DEQ52" s="161"/>
      <c r="DER52" s="164"/>
      <c r="DES52" s="161"/>
      <c r="DET52" s="164"/>
      <c r="DEU52" s="161"/>
      <c r="DEV52" s="164"/>
      <c r="DEW52" s="161"/>
      <c r="DEX52" s="164"/>
      <c r="DEY52" s="161"/>
      <c r="DEZ52" s="164"/>
      <c r="DFA52" s="161"/>
      <c r="DFB52" s="164"/>
      <c r="DFC52" s="161"/>
      <c r="DFD52" s="164"/>
      <c r="DFE52" s="161"/>
      <c r="DFF52" s="164"/>
      <c r="DFG52" s="161"/>
      <c r="DFH52" s="164"/>
      <c r="DFI52" s="161"/>
      <c r="DFJ52" s="164"/>
      <c r="DFK52" s="161"/>
      <c r="DFL52" s="164"/>
      <c r="DFM52" s="161"/>
      <c r="DFN52" s="164"/>
      <c r="DFO52" s="161"/>
      <c r="DFP52" s="164"/>
      <c r="DFQ52" s="161"/>
      <c r="DFR52" s="164"/>
      <c r="DFS52" s="161"/>
      <c r="DFT52" s="164"/>
      <c r="DFU52" s="161"/>
      <c r="DFV52" s="164"/>
      <c r="DFW52" s="161"/>
      <c r="DFX52" s="164"/>
      <c r="DFY52" s="161"/>
      <c r="DFZ52" s="164"/>
      <c r="DGA52" s="161"/>
      <c r="DGB52" s="164"/>
      <c r="DGC52" s="161"/>
      <c r="DGD52" s="164"/>
      <c r="DGE52" s="161"/>
      <c r="DGF52" s="164"/>
      <c r="DGG52" s="161"/>
      <c r="DGH52" s="164"/>
      <c r="DGI52" s="161"/>
      <c r="DGJ52" s="164"/>
      <c r="DGK52" s="161"/>
      <c r="DGL52" s="164"/>
      <c r="DGM52" s="161"/>
      <c r="DGN52" s="164"/>
      <c r="DGO52" s="161"/>
      <c r="DGP52" s="164"/>
      <c r="DGQ52" s="161"/>
      <c r="DGR52" s="164"/>
      <c r="DGS52" s="161"/>
      <c r="DGT52" s="164"/>
      <c r="DGU52" s="161"/>
      <c r="DGV52" s="164"/>
      <c r="DGW52" s="161"/>
      <c r="DGX52" s="164"/>
      <c r="DGY52" s="161"/>
      <c r="DGZ52" s="164"/>
      <c r="DHA52" s="161"/>
      <c r="DHB52" s="164"/>
      <c r="DHC52" s="161"/>
      <c r="DHD52" s="164"/>
      <c r="DHE52" s="161"/>
      <c r="DHF52" s="164"/>
      <c r="DHG52" s="161"/>
      <c r="DHH52" s="164"/>
      <c r="DHI52" s="161"/>
      <c r="DHJ52" s="164"/>
      <c r="DHK52" s="161"/>
      <c r="DHL52" s="164"/>
      <c r="DHM52" s="161"/>
      <c r="DHN52" s="164"/>
      <c r="DHO52" s="161"/>
      <c r="DHP52" s="164"/>
      <c r="DHQ52" s="161"/>
      <c r="DHR52" s="164"/>
      <c r="DHS52" s="161"/>
      <c r="DHT52" s="164"/>
      <c r="DHU52" s="161"/>
      <c r="DHV52" s="164"/>
      <c r="DHW52" s="161"/>
      <c r="DHX52" s="164"/>
      <c r="DHY52" s="161"/>
      <c r="DHZ52" s="164"/>
      <c r="DIA52" s="161"/>
      <c r="DIB52" s="164"/>
      <c r="DIC52" s="161"/>
      <c r="DID52" s="164"/>
      <c r="DIE52" s="161"/>
      <c r="DIF52" s="164"/>
      <c r="DIG52" s="161"/>
      <c r="DIH52" s="164"/>
      <c r="DII52" s="161"/>
      <c r="DIJ52" s="164"/>
      <c r="DIK52" s="161"/>
      <c r="DIL52" s="164"/>
      <c r="DIM52" s="161"/>
      <c r="DIN52" s="164"/>
      <c r="DIO52" s="161"/>
      <c r="DIP52" s="164"/>
      <c r="DIQ52" s="161"/>
      <c r="DIR52" s="164"/>
      <c r="DIS52" s="161"/>
      <c r="DIT52" s="164"/>
      <c r="DIU52" s="161"/>
      <c r="DIV52" s="164"/>
      <c r="DIW52" s="161"/>
      <c r="DIX52" s="164"/>
      <c r="DIY52" s="161"/>
      <c r="DIZ52" s="164"/>
      <c r="DJA52" s="161"/>
      <c r="DJB52" s="164"/>
      <c r="DJC52" s="161"/>
      <c r="DJD52" s="164"/>
      <c r="DJE52" s="161"/>
      <c r="DJF52" s="164"/>
      <c r="DJG52" s="161"/>
      <c r="DJH52" s="164"/>
      <c r="DJI52" s="161"/>
      <c r="DJJ52" s="164"/>
      <c r="DJK52" s="161"/>
      <c r="DJL52" s="164"/>
      <c r="DJM52" s="161"/>
      <c r="DJN52" s="164"/>
      <c r="DJO52" s="161"/>
      <c r="DJP52" s="164"/>
      <c r="DJQ52" s="161"/>
      <c r="DJR52" s="164"/>
      <c r="DJS52" s="161"/>
      <c r="DJT52" s="164"/>
      <c r="DJU52" s="161"/>
      <c r="DJV52" s="164"/>
      <c r="DJW52" s="161"/>
      <c r="DJX52" s="164"/>
      <c r="DJY52" s="161"/>
      <c r="DJZ52" s="164"/>
      <c r="DKA52" s="161"/>
      <c r="DKB52" s="164"/>
      <c r="DKC52" s="161"/>
      <c r="DKD52" s="164"/>
      <c r="DKE52" s="161"/>
      <c r="DKF52" s="164"/>
      <c r="DKG52" s="161"/>
      <c r="DKH52" s="164"/>
      <c r="DKI52" s="161"/>
      <c r="DKJ52" s="164"/>
      <c r="DKK52" s="161"/>
      <c r="DKL52" s="164"/>
      <c r="DKM52" s="161"/>
      <c r="DKN52" s="164"/>
      <c r="DKO52" s="161"/>
      <c r="DKP52" s="164"/>
      <c r="DKQ52" s="161"/>
      <c r="DKR52" s="164"/>
      <c r="DKS52" s="161"/>
      <c r="DKT52" s="164"/>
      <c r="DKU52" s="161"/>
      <c r="DKV52" s="164"/>
      <c r="DKW52" s="161"/>
      <c r="DKX52" s="164"/>
      <c r="DKY52" s="161"/>
      <c r="DKZ52" s="164"/>
      <c r="DLA52" s="161"/>
      <c r="DLB52" s="164"/>
      <c r="DLC52" s="161"/>
      <c r="DLD52" s="164"/>
      <c r="DLE52" s="161"/>
      <c r="DLF52" s="164"/>
      <c r="DLG52" s="161"/>
      <c r="DLH52" s="164"/>
      <c r="DLI52" s="161"/>
      <c r="DLJ52" s="164"/>
      <c r="DLK52" s="161"/>
      <c r="DLL52" s="164"/>
      <c r="DLM52" s="161"/>
      <c r="DLN52" s="164"/>
      <c r="DLO52" s="161"/>
      <c r="DLP52" s="164"/>
      <c r="DLQ52" s="161"/>
      <c r="DLR52" s="164"/>
      <c r="DLS52" s="161"/>
      <c r="DLT52" s="164"/>
      <c r="DLU52" s="161"/>
      <c r="DLV52" s="164"/>
      <c r="DLW52" s="161"/>
      <c r="DLX52" s="164"/>
      <c r="DLY52" s="161"/>
      <c r="DLZ52" s="164"/>
      <c r="DMA52" s="161"/>
      <c r="DMB52" s="164"/>
      <c r="DMC52" s="161"/>
      <c r="DMD52" s="164"/>
      <c r="DME52" s="161"/>
      <c r="DMF52" s="164"/>
      <c r="DMG52" s="161"/>
      <c r="DMH52" s="164"/>
      <c r="DMI52" s="161"/>
      <c r="DMJ52" s="164"/>
      <c r="DMK52" s="161"/>
      <c r="DML52" s="164"/>
      <c r="DMM52" s="161"/>
      <c r="DMN52" s="164"/>
      <c r="DMO52" s="161"/>
      <c r="DMP52" s="164"/>
      <c r="DMQ52" s="161"/>
      <c r="DMR52" s="164"/>
      <c r="DMS52" s="161"/>
      <c r="DMT52" s="164"/>
      <c r="DMU52" s="161"/>
      <c r="DMV52" s="164"/>
      <c r="DMW52" s="161"/>
      <c r="DMX52" s="164"/>
      <c r="DMY52" s="161"/>
      <c r="DMZ52" s="164"/>
      <c r="DNA52" s="161"/>
      <c r="DNB52" s="164"/>
      <c r="DNC52" s="161"/>
      <c r="DND52" s="164"/>
      <c r="DNE52" s="161"/>
      <c r="DNF52" s="164"/>
      <c r="DNG52" s="161"/>
      <c r="DNH52" s="164"/>
      <c r="DNI52" s="161"/>
      <c r="DNJ52" s="164"/>
      <c r="DNK52" s="161"/>
      <c r="DNL52" s="164"/>
      <c r="DNM52" s="161"/>
      <c r="DNN52" s="164"/>
      <c r="DNO52" s="161"/>
      <c r="DNP52" s="164"/>
      <c r="DNQ52" s="161"/>
      <c r="DNR52" s="164"/>
      <c r="DNS52" s="161"/>
      <c r="DNT52" s="164"/>
      <c r="DNU52" s="161"/>
      <c r="DNV52" s="164"/>
      <c r="DNW52" s="161"/>
      <c r="DNX52" s="164"/>
      <c r="DNY52" s="161"/>
      <c r="DNZ52" s="164"/>
      <c r="DOA52" s="161"/>
      <c r="DOB52" s="164"/>
      <c r="DOC52" s="161"/>
      <c r="DOD52" s="164"/>
      <c r="DOE52" s="161"/>
      <c r="DOF52" s="164"/>
      <c r="DOG52" s="161"/>
      <c r="DOH52" s="164"/>
      <c r="DOI52" s="161"/>
      <c r="DOJ52" s="164"/>
      <c r="DOK52" s="161"/>
      <c r="DOL52" s="164"/>
      <c r="DOM52" s="161"/>
      <c r="DON52" s="164"/>
      <c r="DOO52" s="161"/>
      <c r="DOP52" s="164"/>
      <c r="DOQ52" s="161"/>
      <c r="DOR52" s="164"/>
      <c r="DOS52" s="161"/>
      <c r="DOT52" s="164"/>
      <c r="DOU52" s="161"/>
      <c r="DOV52" s="164"/>
      <c r="DOW52" s="161"/>
      <c r="DOX52" s="164"/>
      <c r="DOY52" s="161"/>
      <c r="DOZ52" s="164"/>
      <c r="DPA52" s="161"/>
      <c r="DPB52" s="164"/>
      <c r="DPC52" s="161"/>
      <c r="DPD52" s="164"/>
      <c r="DPE52" s="161"/>
      <c r="DPF52" s="164"/>
      <c r="DPG52" s="161"/>
      <c r="DPH52" s="164"/>
      <c r="DPI52" s="161"/>
      <c r="DPJ52" s="164"/>
      <c r="DPK52" s="161"/>
      <c r="DPL52" s="164"/>
      <c r="DPM52" s="161"/>
      <c r="DPN52" s="164"/>
      <c r="DPO52" s="161"/>
      <c r="DPP52" s="164"/>
      <c r="DPQ52" s="161"/>
      <c r="DPR52" s="164"/>
      <c r="DPS52" s="161"/>
      <c r="DPT52" s="164"/>
      <c r="DPU52" s="161"/>
      <c r="DPV52" s="164"/>
      <c r="DPW52" s="161"/>
      <c r="DPX52" s="164"/>
      <c r="DPY52" s="161"/>
      <c r="DPZ52" s="164"/>
      <c r="DQA52" s="161"/>
      <c r="DQB52" s="164"/>
      <c r="DQC52" s="161"/>
      <c r="DQD52" s="164"/>
      <c r="DQE52" s="161"/>
      <c r="DQF52" s="164"/>
      <c r="DQG52" s="161"/>
      <c r="DQH52" s="164"/>
      <c r="DQI52" s="161"/>
      <c r="DQJ52" s="164"/>
      <c r="DQK52" s="161"/>
      <c r="DQL52" s="164"/>
      <c r="DQM52" s="161"/>
      <c r="DQN52" s="164"/>
      <c r="DQO52" s="161"/>
      <c r="DQP52" s="164"/>
      <c r="DQQ52" s="161"/>
      <c r="DQR52" s="164"/>
      <c r="DQS52" s="161"/>
      <c r="DQT52" s="164"/>
      <c r="DQU52" s="161"/>
      <c r="DQV52" s="164"/>
      <c r="DQW52" s="161"/>
      <c r="DQX52" s="164"/>
      <c r="DQY52" s="161"/>
      <c r="DQZ52" s="164"/>
      <c r="DRA52" s="161"/>
      <c r="DRB52" s="164"/>
      <c r="DRC52" s="161"/>
      <c r="DRD52" s="164"/>
      <c r="DRE52" s="161"/>
      <c r="DRF52" s="164"/>
      <c r="DRG52" s="161"/>
      <c r="DRH52" s="164"/>
      <c r="DRI52" s="161"/>
      <c r="DRJ52" s="164"/>
      <c r="DRK52" s="161"/>
      <c r="DRL52" s="164"/>
      <c r="DRM52" s="161"/>
      <c r="DRN52" s="164"/>
      <c r="DRO52" s="161"/>
      <c r="DRP52" s="164"/>
      <c r="DRQ52" s="161"/>
      <c r="DRR52" s="164"/>
      <c r="DRS52" s="161"/>
      <c r="DRT52" s="164"/>
      <c r="DRU52" s="161"/>
      <c r="DRV52" s="164"/>
      <c r="DRW52" s="161"/>
      <c r="DRX52" s="164"/>
      <c r="DRY52" s="161"/>
      <c r="DRZ52" s="164"/>
      <c r="DSA52" s="161"/>
      <c r="DSB52" s="164"/>
      <c r="DSC52" s="161"/>
      <c r="DSD52" s="164"/>
      <c r="DSE52" s="161"/>
      <c r="DSF52" s="164"/>
      <c r="DSG52" s="161"/>
      <c r="DSH52" s="164"/>
      <c r="DSI52" s="161"/>
      <c r="DSJ52" s="164"/>
      <c r="DSK52" s="161"/>
      <c r="DSL52" s="164"/>
      <c r="DSM52" s="161"/>
      <c r="DSN52" s="164"/>
      <c r="DSO52" s="161"/>
      <c r="DSP52" s="164"/>
      <c r="DSQ52" s="161"/>
      <c r="DSR52" s="164"/>
      <c r="DSS52" s="161"/>
      <c r="DST52" s="164"/>
      <c r="DSU52" s="161"/>
      <c r="DSV52" s="164"/>
      <c r="DSW52" s="161"/>
      <c r="DSX52" s="164"/>
      <c r="DSY52" s="161"/>
      <c r="DSZ52" s="164"/>
      <c r="DTA52" s="161"/>
      <c r="DTB52" s="164"/>
      <c r="DTC52" s="161"/>
      <c r="DTD52" s="164"/>
      <c r="DTE52" s="161"/>
      <c r="DTF52" s="164"/>
      <c r="DTG52" s="161"/>
      <c r="DTH52" s="164"/>
      <c r="DTI52" s="161"/>
      <c r="DTJ52" s="164"/>
      <c r="DTK52" s="161"/>
      <c r="DTL52" s="164"/>
      <c r="DTM52" s="161"/>
      <c r="DTN52" s="164"/>
      <c r="DTO52" s="161"/>
      <c r="DTP52" s="164"/>
      <c r="DTQ52" s="161"/>
      <c r="DTR52" s="164"/>
      <c r="DTS52" s="161"/>
      <c r="DTT52" s="164"/>
      <c r="DTU52" s="161"/>
      <c r="DTV52" s="164"/>
      <c r="DTW52" s="161"/>
      <c r="DTX52" s="164"/>
      <c r="DTY52" s="161"/>
      <c r="DTZ52" s="164"/>
      <c r="DUA52" s="161"/>
      <c r="DUB52" s="164"/>
      <c r="DUC52" s="161"/>
      <c r="DUD52" s="164"/>
      <c r="DUE52" s="161"/>
      <c r="DUF52" s="164"/>
      <c r="DUG52" s="161"/>
      <c r="DUH52" s="164"/>
      <c r="DUI52" s="161"/>
      <c r="DUJ52" s="164"/>
      <c r="DUK52" s="161"/>
      <c r="DUL52" s="164"/>
      <c r="DUM52" s="161"/>
      <c r="DUN52" s="164"/>
      <c r="DUO52" s="161"/>
      <c r="DUP52" s="164"/>
      <c r="DUQ52" s="161"/>
      <c r="DUR52" s="164"/>
      <c r="DUS52" s="161"/>
      <c r="DUT52" s="164"/>
      <c r="DUU52" s="161"/>
      <c r="DUV52" s="164"/>
      <c r="DUW52" s="161"/>
      <c r="DUX52" s="164"/>
      <c r="DUY52" s="161"/>
      <c r="DUZ52" s="164"/>
      <c r="DVA52" s="161"/>
      <c r="DVB52" s="164"/>
      <c r="DVC52" s="161"/>
      <c r="DVD52" s="164"/>
      <c r="DVE52" s="161"/>
      <c r="DVF52" s="164"/>
      <c r="DVG52" s="161"/>
      <c r="DVH52" s="164"/>
      <c r="DVI52" s="161"/>
      <c r="DVJ52" s="164"/>
      <c r="DVK52" s="161"/>
      <c r="DVL52" s="164"/>
      <c r="DVM52" s="161"/>
      <c r="DVN52" s="164"/>
      <c r="DVO52" s="161"/>
      <c r="DVP52" s="164"/>
      <c r="DVQ52" s="161"/>
      <c r="DVR52" s="164"/>
      <c r="DVS52" s="161"/>
      <c r="DVT52" s="164"/>
      <c r="DVU52" s="161"/>
      <c r="DVV52" s="164"/>
      <c r="DVW52" s="161"/>
      <c r="DVX52" s="164"/>
      <c r="DVY52" s="161"/>
      <c r="DVZ52" s="164"/>
      <c r="DWA52" s="161"/>
      <c r="DWB52" s="164"/>
      <c r="DWC52" s="161"/>
      <c r="DWD52" s="164"/>
      <c r="DWE52" s="161"/>
      <c r="DWF52" s="164"/>
      <c r="DWG52" s="161"/>
      <c r="DWH52" s="164"/>
      <c r="DWI52" s="161"/>
      <c r="DWJ52" s="164"/>
      <c r="DWK52" s="161"/>
      <c r="DWL52" s="164"/>
      <c r="DWM52" s="161"/>
      <c r="DWN52" s="164"/>
      <c r="DWO52" s="161"/>
      <c r="DWP52" s="164"/>
      <c r="DWQ52" s="161"/>
      <c r="DWR52" s="164"/>
      <c r="DWS52" s="161"/>
      <c r="DWT52" s="164"/>
      <c r="DWU52" s="161"/>
      <c r="DWV52" s="164"/>
      <c r="DWW52" s="161"/>
      <c r="DWX52" s="164"/>
      <c r="DWY52" s="161"/>
      <c r="DWZ52" s="164"/>
      <c r="DXA52" s="161"/>
      <c r="DXB52" s="164"/>
      <c r="DXC52" s="161"/>
      <c r="DXD52" s="164"/>
      <c r="DXE52" s="161"/>
      <c r="DXF52" s="164"/>
      <c r="DXG52" s="161"/>
      <c r="DXH52" s="164"/>
      <c r="DXI52" s="161"/>
      <c r="DXJ52" s="164"/>
      <c r="DXK52" s="161"/>
      <c r="DXL52" s="164"/>
      <c r="DXM52" s="161"/>
      <c r="DXN52" s="164"/>
      <c r="DXO52" s="161"/>
      <c r="DXP52" s="164"/>
      <c r="DXQ52" s="161"/>
      <c r="DXR52" s="164"/>
      <c r="DXS52" s="161"/>
      <c r="DXT52" s="164"/>
      <c r="DXU52" s="161"/>
      <c r="DXV52" s="164"/>
      <c r="DXW52" s="161"/>
      <c r="DXX52" s="164"/>
      <c r="DXY52" s="161"/>
      <c r="DXZ52" s="164"/>
      <c r="DYA52" s="161"/>
      <c r="DYB52" s="164"/>
      <c r="DYC52" s="161"/>
      <c r="DYD52" s="164"/>
      <c r="DYE52" s="161"/>
      <c r="DYF52" s="164"/>
      <c r="DYG52" s="161"/>
      <c r="DYH52" s="164"/>
      <c r="DYI52" s="161"/>
      <c r="DYJ52" s="164"/>
      <c r="DYK52" s="161"/>
      <c r="DYL52" s="164"/>
      <c r="DYM52" s="161"/>
      <c r="DYN52" s="164"/>
      <c r="DYO52" s="161"/>
      <c r="DYP52" s="164"/>
      <c r="DYQ52" s="161"/>
      <c r="DYR52" s="164"/>
      <c r="DYS52" s="161"/>
      <c r="DYT52" s="164"/>
      <c r="DYU52" s="161"/>
      <c r="DYV52" s="164"/>
      <c r="DYW52" s="161"/>
      <c r="DYX52" s="164"/>
      <c r="DYY52" s="161"/>
      <c r="DYZ52" s="164"/>
      <c r="DZA52" s="161"/>
      <c r="DZB52" s="164"/>
      <c r="DZC52" s="161"/>
      <c r="DZD52" s="164"/>
      <c r="DZE52" s="161"/>
      <c r="DZF52" s="164"/>
      <c r="DZG52" s="161"/>
      <c r="DZH52" s="164"/>
      <c r="DZI52" s="161"/>
      <c r="DZJ52" s="164"/>
      <c r="DZK52" s="161"/>
      <c r="DZL52" s="164"/>
      <c r="DZM52" s="161"/>
      <c r="DZN52" s="164"/>
      <c r="DZO52" s="161"/>
      <c r="DZP52" s="164"/>
      <c r="DZQ52" s="161"/>
      <c r="DZR52" s="164"/>
      <c r="DZS52" s="161"/>
      <c r="DZT52" s="164"/>
      <c r="DZU52" s="161"/>
      <c r="DZV52" s="164"/>
      <c r="DZW52" s="161"/>
      <c r="DZX52" s="164"/>
      <c r="DZY52" s="161"/>
      <c r="DZZ52" s="164"/>
      <c r="EAA52" s="161"/>
      <c r="EAB52" s="164"/>
      <c r="EAC52" s="161"/>
      <c r="EAD52" s="164"/>
      <c r="EAE52" s="161"/>
      <c r="EAF52" s="164"/>
      <c r="EAG52" s="161"/>
      <c r="EAH52" s="164"/>
      <c r="EAI52" s="161"/>
      <c r="EAJ52" s="164"/>
      <c r="EAK52" s="161"/>
      <c r="EAL52" s="164"/>
      <c r="EAM52" s="161"/>
      <c r="EAN52" s="164"/>
      <c r="EAO52" s="161"/>
      <c r="EAP52" s="164"/>
      <c r="EAQ52" s="161"/>
      <c r="EAR52" s="164"/>
      <c r="EAS52" s="161"/>
      <c r="EAT52" s="164"/>
      <c r="EAU52" s="161"/>
      <c r="EAV52" s="164"/>
      <c r="EAW52" s="161"/>
      <c r="EAX52" s="164"/>
      <c r="EAY52" s="161"/>
      <c r="EAZ52" s="164"/>
      <c r="EBA52" s="161"/>
      <c r="EBB52" s="164"/>
      <c r="EBC52" s="161"/>
      <c r="EBD52" s="164"/>
      <c r="EBE52" s="161"/>
      <c r="EBF52" s="164"/>
      <c r="EBG52" s="161"/>
      <c r="EBH52" s="164"/>
      <c r="EBI52" s="161"/>
      <c r="EBJ52" s="164"/>
      <c r="EBK52" s="161"/>
      <c r="EBL52" s="164"/>
      <c r="EBM52" s="161"/>
      <c r="EBN52" s="164"/>
      <c r="EBO52" s="161"/>
      <c r="EBP52" s="164"/>
      <c r="EBQ52" s="161"/>
      <c r="EBR52" s="164"/>
      <c r="EBS52" s="161"/>
      <c r="EBT52" s="164"/>
      <c r="EBU52" s="161"/>
      <c r="EBV52" s="164"/>
      <c r="EBW52" s="161"/>
      <c r="EBX52" s="164"/>
      <c r="EBY52" s="161"/>
      <c r="EBZ52" s="164"/>
      <c r="ECA52" s="161"/>
      <c r="ECB52" s="164"/>
      <c r="ECC52" s="161"/>
      <c r="ECD52" s="164"/>
      <c r="ECE52" s="161"/>
      <c r="ECF52" s="164"/>
      <c r="ECG52" s="161"/>
      <c r="ECH52" s="164"/>
      <c r="ECI52" s="161"/>
      <c r="ECJ52" s="164"/>
      <c r="ECK52" s="161"/>
      <c r="ECL52" s="164"/>
      <c r="ECM52" s="161"/>
      <c r="ECN52" s="164"/>
      <c r="ECO52" s="161"/>
      <c r="ECP52" s="164"/>
      <c r="ECQ52" s="161"/>
      <c r="ECR52" s="164"/>
      <c r="ECS52" s="161"/>
      <c r="ECT52" s="164"/>
      <c r="ECU52" s="161"/>
      <c r="ECV52" s="164"/>
      <c r="ECW52" s="161"/>
      <c r="ECX52" s="164"/>
      <c r="ECY52" s="161"/>
      <c r="ECZ52" s="164"/>
      <c r="EDA52" s="161"/>
      <c r="EDB52" s="164"/>
      <c r="EDC52" s="161"/>
      <c r="EDD52" s="164"/>
      <c r="EDE52" s="161"/>
      <c r="EDF52" s="164"/>
      <c r="EDG52" s="161"/>
      <c r="EDH52" s="164"/>
      <c r="EDI52" s="161"/>
      <c r="EDJ52" s="164"/>
      <c r="EDK52" s="161"/>
      <c r="EDL52" s="164"/>
      <c r="EDM52" s="161"/>
      <c r="EDN52" s="164"/>
      <c r="EDO52" s="161"/>
      <c r="EDP52" s="164"/>
      <c r="EDQ52" s="161"/>
      <c r="EDR52" s="164"/>
      <c r="EDS52" s="161"/>
      <c r="EDT52" s="164"/>
      <c r="EDU52" s="161"/>
      <c r="EDV52" s="164"/>
      <c r="EDW52" s="161"/>
      <c r="EDX52" s="164"/>
      <c r="EDY52" s="161"/>
      <c r="EDZ52" s="164"/>
      <c r="EEA52" s="161"/>
      <c r="EEB52" s="164"/>
      <c r="EEC52" s="161"/>
      <c r="EED52" s="164"/>
      <c r="EEE52" s="161"/>
      <c r="EEF52" s="164"/>
      <c r="EEG52" s="161"/>
      <c r="EEH52" s="164"/>
      <c r="EEI52" s="161"/>
      <c r="EEJ52" s="164"/>
      <c r="EEK52" s="161"/>
      <c r="EEL52" s="164"/>
      <c r="EEM52" s="161"/>
      <c r="EEN52" s="164"/>
      <c r="EEO52" s="161"/>
      <c r="EEP52" s="164"/>
      <c r="EEQ52" s="161"/>
      <c r="EER52" s="164"/>
      <c r="EES52" s="161"/>
      <c r="EET52" s="164"/>
      <c r="EEU52" s="161"/>
      <c r="EEV52" s="164"/>
      <c r="EEW52" s="161"/>
      <c r="EEX52" s="164"/>
      <c r="EEY52" s="161"/>
      <c r="EEZ52" s="164"/>
      <c r="EFA52" s="161"/>
      <c r="EFB52" s="164"/>
      <c r="EFC52" s="161"/>
      <c r="EFD52" s="164"/>
      <c r="EFE52" s="161"/>
      <c r="EFF52" s="164"/>
      <c r="EFG52" s="161"/>
      <c r="EFH52" s="164"/>
      <c r="EFI52" s="161"/>
      <c r="EFJ52" s="164"/>
      <c r="EFK52" s="161"/>
      <c r="EFL52" s="164"/>
      <c r="EFM52" s="161"/>
      <c r="EFN52" s="164"/>
      <c r="EFO52" s="161"/>
      <c r="EFP52" s="164"/>
      <c r="EFQ52" s="161"/>
      <c r="EFR52" s="164"/>
      <c r="EFS52" s="161"/>
      <c r="EFT52" s="164"/>
      <c r="EFU52" s="161"/>
      <c r="EFV52" s="164"/>
      <c r="EFW52" s="161"/>
      <c r="EFX52" s="164"/>
      <c r="EFY52" s="161"/>
      <c r="EFZ52" s="164"/>
      <c r="EGA52" s="161"/>
      <c r="EGB52" s="164"/>
      <c r="EGC52" s="161"/>
      <c r="EGD52" s="164"/>
      <c r="EGE52" s="161"/>
      <c r="EGF52" s="164"/>
      <c r="EGG52" s="161"/>
      <c r="EGH52" s="164"/>
      <c r="EGI52" s="161"/>
      <c r="EGJ52" s="164"/>
      <c r="EGK52" s="161"/>
      <c r="EGL52" s="164"/>
      <c r="EGM52" s="161"/>
      <c r="EGN52" s="164"/>
      <c r="EGO52" s="161"/>
      <c r="EGP52" s="164"/>
      <c r="EGQ52" s="161"/>
      <c r="EGR52" s="164"/>
      <c r="EGS52" s="161"/>
      <c r="EGT52" s="164"/>
      <c r="EGU52" s="161"/>
      <c r="EGV52" s="164"/>
      <c r="EGW52" s="161"/>
      <c r="EGX52" s="164"/>
      <c r="EGY52" s="161"/>
      <c r="EGZ52" s="164"/>
      <c r="EHA52" s="161"/>
      <c r="EHB52" s="164"/>
      <c r="EHC52" s="161"/>
      <c r="EHD52" s="164"/>
      <c r="EHE52" s="161"/>
      <c r="EHF52" s="164"/>
      <c r="EHG52" s="161"/>
      <c r="EHH52" s="164"/>
      <c r="EHI52" s="161"/>
      <c r="EHJ52" s="164"/>
      <c r="EHK52" s="161"/>
      <c r="EHL52" s="164"/>
      <c r="EHM52" s="161"/>
      <c r="EHN52" s="164"/>
      <c r="EHO52" s="161"/>
      <c r="EHP52" s="164"/>
      <c r="EHQ52" s="161"/>
      <c r="EHR52" s="164"/>
      <c r="EHS52" s="161"/>
      <c r="EHT52" s="164"/>
      <c r="EHU52" s="161"/>
      <c r="EHV52" s="164"/>
      <c r="EHW52" s="161"/>
      <c r="EHX52" s="164"/>
      <c r="EHY52" s="161"/>
      <c r="EHZ52" s="164"/>
      <c r="EIA52" s="161"/>
      <c r="EIB52" s="164"/>
      <c r="EIC52" s="161"/>
      <c r="EID52" s="164"/>
      <c r="EIE52" s="161"/>
      <c r="EIF52" s="164"/>
      <c r="EIG52" s="161"/>
      <c r="EIH52" s="164"/>
      <c r="EII52" s="161"/>
      <c r="EIJ52" s="164"/>
      <c r="EIK52" s="161"/>
      <c r="EIL52" s="164"/>
      <c r="EIM52" s="161"/>
      <c r="EIN52" s="164"/>
      <c r="EIO52" s="161"/>
      <c r="EIP52" s="164"/>
      <c r="EIQ52" s="161"/>
      <c r="EIR52" s="164"/>
      <c r="EIS52" s="161"/>
      <c r="EIT52" s="164"/>
      <c r="EIU52" s="161"/>
      <c r="EIV52" s="164"/>
      <c r="EIW52" s="161"/>
      <c r="EIX52" s="164"/>
      <c r="EIY52" s="161"/>
      <c r="EIZ52" s="164"/>
      <c r="EJA52" s="161"/>
      <c r="EJB52" s="164"/>
      <c r="EJC52" s="161"/>
      <c r="EJD52" s="164"/>
      <c r="EJE52" s="161"/>
      <c r="EJF52" s="164"/>
      <c r="EJG52" s="161"/>
      <c r="EJH52" s="164"/>
      <c r="EJI52" s="161"/>
      <c r="EJJ52" s="164"/>
      <c r="EJK52" s="161"/>
      <c r="EJL52" s="164"/>
      <c r="EJM52" s="161"/>
      <c r="EJN52" s="164"/>
      <c r="EJO52" s="161"/>
      <c r="EJP52" s="164"/>
      <c r="EJQ52" s="161"/>
      <c r="EJR52" s="164"/>
      <c r="EJS52" s="161"/>
      <c r="EJT52" s="164"/>
      <c r="EJU52" s="161"/>
      <c r="EJV52" s="164"/>
      <c r="EJW52" s="161"/>
      <c r="EJX52" s="164"/>
      <c r="EJY52" s="161"/>
      <c r="EJZ52" s="164"/>
      <c r="EKA52" s="161"/>
      <c r="EKB52" s="164"/>
      <c r="EKC52" s="161"/>
      <c r="EKD52" s="164"/>
      <c r="EKE52" s="161"/>
      <c r="EKF52" s="164"/>
      <c r="EKG52" s="161"/>
      <c r="EKH52" s="164"/>
      <c r="EKI52" s="161"/>
      <c r="EKJ52" s="164"/>
      <c r="EKK52" s="161"/>
      <c r="EKL52" s="164"/>
      <c r="EKM52" s="161"/>
      <c r="EKN52" s="164"/>
      <c r="EKO52" s="161"/>
      <c r="EKP52" s="164"/>
      <c r="EKQ52" s="161"/>
      <c r="EKR52" s="164"/>
      <c r="EKS52" s="161"/>
      <c r="EKT52" s="164"/>
      <c r="EKU52" s="161"/>
      <c r="EKV52" s="164"/>
      <c r="EKW52" s="161"/>
      <c r="EKX52" s="164"/>
      <c r="EKY52" s="161"/>
      <c r="EKZ52" s="164"/>
      <c r="ELA52" s="161"/>
      <c r="ELB52" s="164"/>
      <c r="ELC52" s="161"/>
      <c r="ELD52" s="164"/>
      <c r="ELE52" s="161"/>
      <c r="ELF52" s="164"/>
      <c r="ELG52" s="161"/>
      <c r="ELH52" s="164"/>
      <c r="ELI52" s="161"/>
      <c r="ELJ52" s="164"/>
      <c r="ELK52" s="161"/>
      <c r="ELL52" s="164"/>
      <c r="ELM52" s="161"/>
      <c r="ELN52" s="164"/>
      <c r="ELO52" s="161"/>
      <c r="ELP52" s="164"/>
      <c r="ELQ52" s="161"/>
      <c r="ELR52" s="164"/>
      <c r="ELS52" s="161"/>
      <c r="ELT52" s="164"/>
      <c r="ELU52" s="161"/>
      <c r="ELV52" s="164"/>
      <c r="ELW52" s="161"/>
      <c r="ELX52" s="164"/>
      <c r="ELY52" s="161"/>
      <c r="ELZ52" s="164"/>
      <c r="EMA52" s="161"/>
      <c r="EMB52" s="164"/>
      <c r="EMC52" s="161"/>
      <c r="EMD52" s="164"/>
      <c r="EME52" s="161"/>
      <c r="EMF52" s="164"/>
      <c r="EMG52" s="161"/>
      <c r="EMH52" s="164"/>
      <c r="EMI52" s="161"/>
      <c r="EMJ52" s="164"/>
      <c r="EMK52" s="161"/>
      <c r="EML52" s="164"/>
      <c r="EMM52" s="161"/>
      <c r="EMN52" s="164"/>
      <c r="EMO52" s="161"/>
      <c r="EMP52" s="164"/>
      <c r="EMQ52" s="161"/>
      <c r="EMR52" s="164"/>
      <c r="EMS52" s="161"/>
      <c r="EMT52" s="164"/>
      <c r="EMU52" s="161"/>
      <c r="EMV52" s="164"/>
      <c r="EMW52" s="161"/>
      <c r="EMX52" s="164"/>
      <c r="EMY52" s="161"/>
      <c r="EMZ52" s="164"/>
      <c r="ENA52" s="161"/>
      <c r="ENB52" s="164"/>
      <c r="ENC52" s="161"/>
      <c r="END52" s="164"/>
      <c r="ENE52" s="161"/>
      <c r="ENF52" s="164"/>
      <c r="ENG52" s="161"/>
      <c r="ENH52" s="164"/>
      <c r="ENI52" s="161"/>
      <c r="ENJ52" s="164"/>
      <c r="ENK52" s="161"/>
      <c r="ENL52" s="164"/>
      <c r="ENM52" s="161"/>
      <c r="ENN52" s="164"/>
      <c r="ENO52" s="161"/>
      <c r="ENP52" s="164"/>
      <c r="ENQ52" s="161"/>
      <c r="ENR52" s="164"/>
      <c r="ENS52" s="161"/>
      <c r="ENT52" s="164"/>
      <c r="ENU52" s="161"/>
      <c r="ENV52" s="164"/>
      <c r="ENW52" s="161"/>
      <c r="ENX52" s="164"/>
      <c r="ENY52" s="161"/>
      <c r="ENZ52" s="164"/>
      <c r="EOA52" s="161"/>
      <c r="EOB52" s="164"/>
      <c r="EOC52" s="161"/>
      <c r="EOD52" s="164"/>
      <c r="EOE52" s="161"/>
      <c r="EOF52" s="164"/>
      <c r="EOG52" s="161"/>
      <c r="EOH52" s="164"/>
      <c r="EOI52" s="161"/>
      <c r="EOJ52" s="164"/>
      <c r="EOK52" s="161"/>
      <c r="EOL52" s="164"/>
      <c r="EOM52" s="161"/>
      <c r="EON52" s="164"/>
      <c r="EOO52" s="161"/>
      <c r="EOP52" s="164"/>
      <c r="EOQ52" s="161"/>
      <c r="EOR52" s="164"/>
      <c r="EOS52" s="161"/>
      <c r="EOT52" s="164"/>
      <c r="EOU52" s="161"/>
      <c r="EOV52" s="164"/>
      <c r="EOW52" s="161"/>
      <c r="EOX52" s="164"/>
      <c r="EOY52" s="161"/>
      <c r="EOZ52" s="164"/>
      <c r="EPA52" s="161"/>
      <c r="EPB52" s="164"/>
      <c r="EPC52" s="161"/>
      <c r="EPD52" s="164"/>
      <c r="EPE52" s="161"/>
      <c r="EPF52" s="164"/>
      <c r="EPG52" s="161"/>
      <c r="EPH52" s="164"/>
      <c r="EPI52" s="161"/>
      <c r="EPJ52" s="164"/>
      <c r="EPK52" s="161"/>
      <c r="EPL52" s="164"/>
      <c r="EPM52" s="161"/>
      <c r="EPN52" s="164"/>
      <c r="EPO52" s="161"/>
      <c r="EPP52" s="164"/>
      <c r="EPQ52" s="161"/>
      <c r="EPR52" s="164"/>
      <c r="EPS52" s="161"/>
      <c r="EPT52" s="164"/>
      <c r="EPU52" s="161"/>
      <c r="EPV52" s="164"/>
      <c r="EPW52" s="161"/>
      <c r="EPX52" s="164"/>
      <c r="EPY52" s="161"/>
      <c r="EPZ52" s="164"/>
      <c r="EQA52" s="161"/>
      <c r="EQB52" s="164"/>
      <c r="EQC52" s="161"/>
      <c r="EQD52" s="164"/>
      <c r="EQE52" s="161"/>
      <c r="EQF52" s="164"/>
      <c r="EQG52" s="161"/>
      <c r="EQH52" s="164"/>
      <c r="EQI52" s="161"/>
      <c r="EQJ52" s="164"/>
      <c r="EQK52" s="161"/>
      <c r="EQL52" s="164"/>
      <c r="EQM52" s="161"/>
      <c r="EQN52" s="164"/>
      <c r="EQO52" s="161"/>
      <c r="EQP52" s="164"/>
      <c r="EQQ52" s="161"/>
      <c r="EQR52" s="164"/>
      <c r="EQS52" s="161"/>
      <c r="EQT52" s="164"/>
      <c r="EQU52" s="161"/>
      <c r="EQV52" s="164"/>
      <c r="EQW52" s="161"/>
      <c r="EQX52" s="164"/>
      <c r="EQY52" s="161"/>
      <c r="EQZ52" s="164"/>
      <c r="ERA52" s="161"/>
      <c r="ERB52" s="164"/>
      <c r="ERC52" s="161"/>
      <c r="ERD52" s="164"/>
      <c r="ERE52" s="161"/>
      <c r="ERF52" s="164"/>
      <c r="ERG52" s="161"/>
      <c r="ERH52" s="164"/>
      <c r="ERI52" s="161"/>
      <c r="ERJ52" s="164"/>
      <c r="ERK52" s="161"/>
      <c r="ERL52" s="164"/>
      <c r="ERM52" s="161"/>
      <c r="ERN52" s="164"/>
      <c r="ERO52" s="161"/>
      <c r="ERP52" s="164"/>
      <c r="ERQ52" s="161"/>
      <c r="ERR52" s="164"/>
      <c r="ERS52" s="161"/>
      <c r="ERT52" s="164"/>
      <c r="ERU52" s="161"/>
      <c r="ERV52" s="164"/>
      <c r="ERW52" s="161"/>
      <c r="ERX52" s="164"/>
      <c r="ERY52" s="161"/>
      <c r="ERZ52" s="164"/>
      <c r="ESA52" s="161"/>
      <c r="ESB52" s="164"/>
      <c r="ESC52" s="161"/>
      <c r="ESD52" s="164"/>
      <c r="ESE52" s="161"/>
      <c r="ESF52" s="164"/>
      <c r="ESG52" s="161"/>
      <c r="ESH52" s="164"/>
      <c r="ESI52" s="161"/>
      <c r="ESJ52" s="164"/>
      <c r="ESK52" s="161"/>
      <c r="ESL52" s="164"/>
      <c r="ESM52" s="161"/>
      <c r="ESN52" s="164"/>
      <c r="ESO52" s="161"/>
      <c r="ESP52" s="164"/>
      <c r="ESQ52" s="161"/>
      <c r="ESR52" s="164"/>
      <c r="ESS52" s="161"/>
      <c r="EST52" s="164"/>
      <c r="ESU52" s="161"/>
      <c r="ESV52" s="164"/>
      <c r="ESW52" s="161"/>
      <c r="ESX52" s="164"/>
      <c r="ESY52" s="161"/>
      <c r="ESZ52" s="164"/>
      <c r="ETA52" s="161"/>
      <c r="ETB52" s="164"/>
      <c r="ETC52" s="161"/>
      <c r="ETD52" s="164"/>
      <c r="ETE52" s="161"/>
      <c r="ETF52" s="164"/>
      <c r="ETG52" s="161"/>
      <c r="ETH52" s="164"/>
      <c r="ETI52" s="161"/>
      <c r="ETJ52" s="164"/>
      <c r="ETK52" s="161"/>
      <c r="ETL52" s="164"/>
      <c r="ETM52" s="161"/>
      <c r="ETN52" s="164"/>
      <c r="ETO52" s="161"/>
      <c r="ETP52" s="164"/>
      <c r="ETQ52" s="161"/>
      <c r="ETR52" s="164"/>
      <c r="ETS52" s="161"/>
      <c r="ETT52" s="164"/>
      <c r="ETU52" s="161"/>
      <c r="ETV52" s="164"/>
      <c r="ETW52" s="161"/>
      <c r="ETX52" s="164"/>
      <c r="ETY52" s="161"/>
      <c r="ETZ52" s="164"/>
      <c r="EUA52" s="161"/>
      <c r="EUB52" s="164"/>
      <c r="EUC52" s="161"/>
      <c r="EUD52" s="164"/>
      <c r="EUE52" s="161"/>
      <c r="EUF52" s="164"/>
      <c r="EUG52" s="161"/>
      <c r="EUH52" s="164"/>
      <c r="EUI52" s="161"/>
      <c r="EUJ52" s="164"/>
      <c r="EUK52" s="161"/>
      <c r="EUL52" s="164"/>
      <c r="EUM52" s="161"/>
      <c r="EUN52" s="164"/>
      <c r="EUO52" s="161"/>
      <c r="EUP52" s="164"/>
      <c r="EUQ52" s="161"/>
      <c r="EUR52" s="164"/>
      <c r="EUS52" s="161"/>
      <c r="EUT52" s="164"/>
      <c r="EUU52" s="161"/>
      <c r="EUV52" s="164"/>
      <c r="EUW52" s="161"/>
      <c r="EUX52" s="164"/>
      <c r="EUY52" s="161"/>
      <c r="EUZ52" s="164"/>
      <c r="EVA52" s="161"/>
      <c r="EVB52" s="164"/>
      <c r="EVC52" s="161"/>
      <c r="EVD52" s="164"/>
      <c r="EVE52" s="161"/>
      <c r="EVF52" s="164"/>
      <c r="EVG52" s="161"/>
      <c r="EVH52" s="164"/>
      <c r="EVI52" s="161"/>
      <c r="EVJ52" s="164"/>
      <c r="EVK52" s="161"/>
      <c r="EVL52" s="164"/>
      <c r="EVM52" s="161"/>
      <c r="EVN52" s="164"/>
      <c r="EVO52" s="161"/>
      <c r="EVP52" s="164"/>
      <c r="EVQ52" s="161"/>
      <c r="EVR52" s="164"/>
      <c r="EVS52" s="161"/>
      <c r="EVT52" s="164"/>
      <c r="EVU52" s="161"/>
      <c r="EVV52" s="164"/>
      <c r="EVW52" s="161"/>
      <c r="EVX52" s="164"/>
      <c r="EVY52" s="161"/>
      <c r="EVZ52" s="164"/>
      <c r="EWA52" s="161"/>
      <c r="EWB52" s="164"/>
      <c r="EWC52" s="161"/>
      <c r="EWD52" s="164"/>
      <c r="EWE52" s="161"/>
      <c r="EWF52" s="164"/>
      <c r="EWG52" s="161"/>
      <c r="EWH52" s="164"/>
      <c r="EWI52" s="161"/>
      <c r="EWJ52" s="164"/>
      <c r="EWK52" s="161"/>
      <c r="EWL52" s="164"/>
      <c r="EWM52" s="161"/>
      <c r="EWN52" s="164"/>
      <c r="EWO52" s="161"/>
      <c r="EWP52" s="164"/>
      <c r="EWQ52" s="161"/>
      <c r="EWR52" s="164"/>
      <c r="EWS52" s="161"/>
      <c r="EWT52" s="164"/>
      <c r="EWU52" s="161"/>
      <c r="EWV52" s="164"/>
      <c r="EWW52" s="161"/>
      <c r="EWX52" s="164"/>
      <c r="EWY52" s="161"/>
      <c r="EWZ52" s="164"/>
      <c r="EXA52" s="161"/>
      <c r="EXB52" s="164"/>
      <c r="EXC52" s="161"/>
      <c r="EXD52" s="164"/>
      <c r="EXE52" s="161"/>
      <c r="EXF52" s="164"/>
      <c r="EXG52" s="161"/>
      <c r="EXH52" s="164"/>
      <c r="EXI52" s="161"/>
      <c r="EXJ52" s="164"/>
      <c r="EXK52" s="161"/>
      <c r="EXL52" s="164"/>
      <c r="EXM52" s="161"/>
      <c r="EXN52" s="164"/>
      <c r="EXO52" s="161"/>
      <c r="EXP52" s="164"/>
      <c r="EXQ52" s="161"/>
      <c r="EXR52" s="164"/>
      <c r="EXS52" s="161"/>
      <c r="EXT52" s="164"/>
      <c r="EXU52" s="161"/>
      <c r="EXV52" s="164"/>
      <c r="EXW52" s="161"/>
      <c r="EXX52" s="164"/>
      <c r="EXY52" s="161"/>
      <c r="EXZ52" s="164"/>
      <c r="EYA52" s="161"/>
      <c r="EYB52" s="164"/>
      <c r="EYC52" s="161"/>
      <c r="EYD52" s="164"/>
      <c r="EYE52" s="161"/>
      <c r="EYF52" s="164"/>
      <c r="EYG52" s="161"/>
      <c r="EYH52" s="164"/>
      <c r="EYI52" s="161"/>
      <c r="EYJ52" s="164"/>
      <c r="EYK52" s="161"/>
      <c r="EYL52" s="164"/>
      <c r="EYM52" s="161"/>
      <c r="EYN52" s="164"/>
      <c r="EYO52" s="161"/>
      <c r="EYP52" s="164"/>
      <c r="EYQ52" s="161"/>
      <c r="EYR52" s="164"/>
      <c r="EYS52" s="161"/>
      <c r="EYT52" s="164"/>
      <c r="EYU52" s="161"/>
      <c r="EYV52" s="164"/>
      <c r="EYW52" s="161"/>
      <c r="EYX52" s="164"/>
      <c r="EYY52" s="161"/>
      <c r="EYZ52" s="164"/>
      <c r="EZA52" s="161"/>
      <c r="EZB52" s="164"/>
      <c r="EZC52" s="161"/>
      <c r="EZD52" s="164"/>
      <c r="EZE52" s="161"/>
      <c r="EZF52" s="164"/>
      <c r="EZG52" s="161"/>
      <c r="EZH52" s="164"/>
      <c r="EZI52" s="161"/>
      <c r="EZJ52" s="164"/>
      <c r="EZK52" s="161"/>
      <c r="EZL52" s="164"/>
      <c r="EZM52" s="161"/>
      <c r="EZN52" s="164"/>
      <c r="EZO52" s="161"/>
      <c r="EZP52" s="164"/>
      <c r="EZQ52" s="161"/>
      <c r="EZR52" s="164"/>
      <c r="EZS52" s="161"/>
      <c r="EZT52" s="164"/>
      <c r="EZU52" s="161"/>
      <c r="EZV52" s="164"/>
      <c r="EZW52" s="161"/>
      <c r="EZX52" s="164"/>
      <c r="EZY52" s="161"/>
      <c r="EZZ52" s="164"/>
      <c r="FAA52" s="161"/>
      <c r="FAB52" s="164"/>
      <c r="FAC52" s="161"/>
      <c r="FAD52" s="164"/>
      <c r="FAE52" s="161"/>
      <c r="FAF52" s="164"/>
      <c r="FAG52" s="161"/>
      <c r="FAH52" s="164"/>
      <c r="FAI52" s="161"/>
      <c r="FAJ52" s="164"/>
      <c r="FAK52" s="161"/>
      <c r="FAL52" s="164"/>
      <c r="FAM52" s="161"/>
      <c r="FAN52" s="164"/>
      <c r="FAO52" s="161"/>
      <c r="FAP52" s="164"/>
      <c r="FAQ52" s="161"/>
      <c r="FAR52" s="164"/>
      <c r="FAS52" s="161"/>
      <c r="FAT52" s="164"/>
      <c r="FAU52" s="161"/>
      <c r="FAV52" s="164"/>
      <c r="FAW52" s="161"/>
      <c r="FAX52" s="164"/>
      <c r="FAY52" s="161"/>
      <c r="FAZ52" s="164"/>
      <c r="FBA52" s="161"/>
      <c r="FBB52" s="164"/>
      <c r="FBC52" s="161"/>
      <c r="FBD52" s="164"/>
      <c r="FBE52" s="161"/>
      <c r="FBF52" s="164"/>
      <c r="FBG52" s="161"/>
      <c r="FBH52" s="164"/>
      <c r="FBI52" s="161"/>
      <c r="FBJ52" s="164"/>
      <c r="FBK52" s="161"/>
      <c r="FBL52" s="164"/>
      <c r="FBM52" s="161"/>
      <c r="FBN52" s="164"/>
      <c r="FBO52" s="161"/>
      <c r="FBP52" s="164"/>
      <c r="FBQ52" s="161"/>
      <c r="FBR52" s="164"/>
      <c r="FBS52" s="161"/>
      <c r="FBT52" s="164"/>
      <c r="FBU52" s="161"/>
      <c r="FBV52" s="164"/>
      <c r="FBW52" s="161"/>
      <c r="FBX52" s="164"/>
      <c r="FBY52" s="161"/>
      <c r="FBZ52" s="164"/>
      <c r="FCA52" s="161"/>
      <c r="FCB52" s="164"/>
      <c r="FCC52" s="161"/>
      <c r="FCD52" s="164"/>
      <c r="FCE52" s="161"/>
      <c r="FCF52" s="164"/>
      <c r="FCG52" s="161"/>
      <c r="FCH52" s="164"/>
      <c r="FCI52" s="161"/>
      <c r="FCJ52" s="164"/>
      <c r="FCK52" s="161"/>
      <c r="FCL52" s="164"/>
      <c r="FCM52" s="161"/>
      <c r="FCN52" s="164"/>
      <c r="FCO52" s="161"/>
      <c r="FCP52" s="164"/>
      <c r="FCQ52" s="161"/>
      <c r="FCR52" s="164"/>
      <c r="FCS52" s="161"/>
      <c r="FCT52" s="164"/>
      <c r="FCU52" s="161"/>
      <c r="FCV52" s="164"/>
      <c r="FCW52" s="161"/>
      <c r="FCX52" s="164"/>
      <c r="FCY52" s="161"/>
      <c r="FCZ52" s="164"/>
      <c r="FDA52" s="161"/>
      <c r="FDB52" s="164"/>
      <c r="FDC52" s="161"/>
      <c r="FDD52" s="164"/>
      <c r="FDE52" s="161"/>
      <c r="FDF52" s="164"/>
      <c r="FDG52" s="161"/>
      <c r="FDH52" s="164"/>
      <c r="FDI52" s="161"/>
      <c r="FDJ52" s="164"/>
      <c r="FDK52" s="161"/>
      <c r="FDL52" s="164"/>
      <c r="FDM52" s="161"/>
      <c r="FDN52" s="164"/>
      <c r="FDO52" s="161"/>
      <c r="FDP52" s="164"/>
      <c r="FDQ52" s="161"/>
      <c r="FDR52" s="164"/>
      <c r="FDS52" s="161"/>
      <c r="FDT52" s="164"/>
      <c r="FDU52" s="161"/>
      <c r="FDV52" s="164"/>
      <c r="FDW52" s="161"/>
      <c r="FDX52" s="164"/>
      <c r="FDY52" s="161"/>
      <c r="FDZ52" s="164"/>
      <c r="FEA52" s="161"/>
      <c r="FEB52" s="164"/>
      <c r="FEC52" s="161"/>
      <c r="FED52" s="164"/>
      <c r="FEE52" s="161"/>
      <c r="FEF52" s="164"/>
      <c r="FEG52" s="161"/>
      <c r="FEH52" s="164"/>
      <c r="FEI52" s="161"/>
      <c r="FEJ52" s="164"/>
      <c r="FEK52" s="161"/>
      <c r="FEL52" s="164"/>
      <c r="FEM52" s="161"/>
      <c r="FEN52" s="164"/>
      <c r="FEO52" s="161"/>
      <c r="FEP52" s="164"/>
      <c r="FEQ52" s="161"/>
      <c r="FER52" s="164"/>
      <c r="FES52" s="161"/>
      <c r="FET52" s="164"/>
      <c r="FEU52" s="161"/>
      <c r="FEV52" s="164"/>
      <c r="FEW52" s="161"/>
      <c r="FEX52" s="164"/>
      <c r="FEY52" s="161"/>
      <c r="FEZ52" s="164"/>
      <c r="FFA52" s="161"/>
      <c r="FFB52" s="164"/>
      <c r="FFC52" s="161"/>
      <c r="FFD52" s="164"/>
      <c r="FFE52" s="161"/>
      <c r="FFF52" s="164"/>
      <c r="FFG52" s="161"/>
      <c r="FFH52" s="164"/>
      <c r="FFI52" s="161"/>
      <c r="FFJ52" s="164"/>
      <c r="FFK52" s="161"/>
      <c r="FFL52" s="164"/>
      <c r="FFM52" s="161"/>
      <c r="FFN52" s="164"/>
      <c r="FFO52" s="161"/>
      <c r="FFP52" s="164"/>
      <c r="FFQ52" s="161"/>
      <c r="FFR52" s="164"/>
      <c r="FFS52" s="161"/>
      <c r="FFT52" s="164"/>
      <c r="FFU52" s="161"/>
      <c r="FFV52" s="164"/>
      <c r="FFW52" s="161"/>
      <c r="FFX52" s="164"/>
      <c r="FFY52" s="161"/>
      <c r="FFZ52" s="164"/>
      <c r="FGA52" s="161"/>
      <c r="FGB52" s="164"/>
      <c r="FGC52" s="161"/>
      <c r="FGD52" s="164"/>
      <c r="FGE52" s="161"/>
      <c r="FGF52" s="164"/>
      <c r="FGG52" s="161"/>
      <c r="FGH52" s="164"/>
      <c r="FGI52" s="161"/>
      <c r="FGJ52" s="164"/>
      <c r="FGK52" s="161"/>
      <c r="FGL52" s="164"/>
      <c r="FGM52" s="161"/>
      <c r="FGN52" s="164"/>
      <c r="FGO52" s="161"/>
      <c r="FGP52" s="164"/>
      <c r="FGQ52" s="161"/>
      <c r="FGR52" s="164"/>
      <c r="FGS52" s="161"/>
      <c r="FGT52" s="164"/>
      <c r="FGU52" s="161"/>
      <c r="FGV52" s="164"/>
      <c r="FGW52" s="161"/>
      <c r="FGX52" s="164"/>
      <c r="FGY52" s="161"/>
      <c r="FGZ52" s="164"/>
      <c r="FHA52" s="161"/>
      <c r="FHB52" s="164"/>
      <c r="FHC52" s="161"/>
      <c r="FHD52" s="164"/>
      <c r="FHE52" s="161"/>
      <c r="FHF52" s="164"/>
      <c r="FHG52" s="161"/>
      <c r="FHH52" s="164"/>
      <c r="FHI52" s="161"/>
      <c r="FHJ52" s="164"/>
      <c r="FHK52" s="161"/>
      <c r="FHL52" s="164"/>
      <c r="FHM52" s="161"/>
      <c r="FHN52" s="164"/>
      <c r="FHO52" s="161"/>
      <c r="FHP52" s="164"/>
      <c r="FHQ52" s="161"/>
      <c r="FHR52" s="164"/>
      <c r="FHS52" s="161"/>
      <c r="FHT52" s="164"/>
      <c r="FHU52" s="161"/>
      <c r="FHV52" s="164"/>
      <c r="FHW52" s="161"/>
      <c r="FHX52" s="164"/>
      <c r="FHY52" s="161"/>
      <c r="FHZ52" s="164"/>
      <c r="FIA52" s="161"/>
      <c r="FIB52" s="164"/>
      <c r="FIC52" s="161"/>
      <c r="FID52" s="164"/>
      <c r="FIE52" s="161"/>
      <c r="FIF52" s="164"/>
      <c r="FIG52" s="161"/>
      <c r="FIH52" s="164"/>
      <c r="FII52" s="161"/>
      <c r="FIJ52" s="164"/>
      <c r="FIK52" s="161"/>
      <c r="FIL52" s="164"/>
      <c r="FIM52" s="161"/>
      <c r="FIN52" s="164"/>
      <c r="FIO52" s="161"/>
      <c r="FIP52" s="164"/>
      <c r="FIQ52" s="161"/>
      <c r="FIR52" s="164"/>
      <c r="FIS52" s="161"/>
      <c r="FIT52" s="164"/>
      <c r="FIU52" s="161"/>
      <c r="FIV52" s="164"/>
      <c r="FIW52" s="161"/>
      <c r="FIX52" s="164"/>
      <c r="FIY52" s="161"/>
      <c r="FIZ52" s="164"/>
      <c r="FJA52" s="161"/>
      <c r="FJB52" s="164"/>
      <c r="FJC52" s="161"/>
      <c r="FJD52" s="164"/>
      <c r="FJE52" s="161"/>
      <c r="FJF52" s="164"/>
      <c r="FJG52" s="161"/>
      <c r="FJH52" s="164"/>
      <c r="FJI52" s="161"/>
      <c r="FJJ52" s="164"/>
      <c r="FJK52" s="161"/>
      <c r="FJL52" s="164"/>
      <c r="FJM52" s="161"/>
      <c r="FJN52" s="164"/>
      <c r="FJO52" s="161"/>
      <c r="FJP52" s="164"/>
      <c r="FJQ52" s="161"/>
      <c r="FJR52" s="164"/>
      <c r="FJS52" s="161"/>
      <c r="FJT52" s="164"/>
      <c r="FJU52" s="161"/>
      <c r="FJV52" s="164"/>
      <c r="FJW52" s="161"/>
      <c r="FJX52" s="164"/>
      <c r="FJY52" s="161"/>
      <c r="FJZ52" s="164"/>
      <c r="FKA52" s="161"/>
      <c r="FKB52" s="164"/>
      <c r="FKC52" s="161"/>
      <c r="FKD52" s="164"/>
      <c r="FKE52" s="161"/>
      <c r="FKF52" s="164"/>
      <c r="FKG52" s="161"/>
      <c r="FKH52" s="164"/>
      <c r="FKI52" s="161"/>
      <c r="FKJ52" s="164"/>
      <c r="FKK52" s="161"/>
      <c r="FKL52" s="164"/>
      <c r="FKM52" s="161"/>
      <c r="FKN52" s="164"/>
      <c r="FKO52" s="161"/>
      <c r="FKP52" s="164"/>
      <c r="FKQ52" s="161"/>
      <c r="FKR52" s="164"/>
      <c r="FKS52" s="161"/>
      <c r="FKT52" s="164"/>
      <c r="FKU52" s="161"/>
      <c r="FKV52" s="164"/>
      <c r="FKW52" s="161"/>
      <c r="FKX52" s="164"/>
      <c r="FKY52" s="161"/>
      <c r="FKZ52" s="164"/>
      <c r="FLA52" s="161"/>
      <c r="FLB52" s="164"/>
      <c r="FLC52" s="161"/>
      <c r="FLD52" s="164"/>
      <c r="FLE52" s="161"/>
      <c r="FLF52" s="164"/>
      <c r="FLG52" s="161"/>
      <c r="FLH52" s="164"/>
      <c r="FLI52" s="161"/>
      <c r="FLJ52" s="164"/>
      <c r="FLK52" s="161"/>
      <c r="FLL52" s="164"/>
      <c r="FLM52" s="161"/>
      <c r="FLN52" s="164"/>
      <c r="FLO52" s="161"/>
      <c r="FLP52" s="164"/>
      <c r="FLQ52" s="161"/>
      <c r="FLR52" s="164"/>
      <c r="FLS52" s="161"/>
      <c r="FLT52" s="164"/>
      <c r="FLU52" s="161"/>
      <c r="FLV52" s="164"/>
      <c r="FLW52" s="161"/>
      <c r="FLX52" s="164"/>
      <c r="FLY52" s="161"/>
      <c r="FLZ52" s="164"/>
      <c r="FMA52" s="161"/>
      <c r="FMB52" s="164"/>
      <c r="FMC52" s="161"/>
      <c r="FMD52" s="164"/>
      <c r="FME52" s="161"/>
      <c r="FMF52" s="164"/>
      <c r="FMG52" s="161"/>
      <c r="FMH52" s="164"/>
      <c r="FMI52" s="161"/>
      <c r="FMJ52" s="164"/>
      <c r="FMK52" s="161"/>
      <c r="FML52" s="164"/>
      <c r="FMM52" s="161"/>
      <c r="FMN52" s="164"/>
      <c r="FMO52" s="161"/>
      <c r="FMP52" s="164"/>
      <c r="FMQ52" s="161"/>
      <c r="FMR52" s="164"/>
      <c r="FMS52" s="161"/>
      <c r="FMT52" s="164"/>
      <c r="FMU52" s="161"/>
      <c r="FMV52" s="164"/>
      <c r="FMW52" s="161"/>
      <c r="FMX52" s="164"/>
      <c r="FMY52" s="161"/>
      <c r="FMZ52" s="164"/>
      <c r="FNA52" s="161"/>
      <c r="FNB52" s="164"/>
      <c r="FNC52" s="161"/>
      <c r="FND52" s="164"/>
      <c r="FNE52" s="161"/>
      <c r="FNF52" s="164"/>
      <c r="FNG52" s="161"/>
      <c r="FNH52" s="164"/>
      <c r="FNI52" s="161"/>
      <c r="FNJ52" s="164"/>
      <c r="FNK52" s="161"/>
      <c r="FNL52" s="164"/>
      <c r="FNM52" s="161"/>
      <c r="FNN52" s="164"/>
      <c r="FNO52" s="161"/>
      <c r="FNP52" s="164"/>
      <c r="FNQ52" s="161"/>
      <c r="FNR52" s="164"/>
      <c r="FNS52" s="161"/>
      <c r="FNT52" s="164"/>
      <c r="FNU52" s="161"/>
      <c r="FNV52" s="164"/>
      <c r="FNW52" s="161"/>
      <c r="FNX52" s="164"/>
      <c r="FNY52" s="161"/>
      <c r="FNZ52" s="164"/>
      <c r="FOA52" s="161"/>
      <c r="FOB52" s="164"/>
      <c r="FOC52" s="161"/>
      <c r="FOD52" s="164"/>
      <c r="FOE52" s="161"/>
      <c r="FOF52" s="164"/>
      <c r="FOG52" s="161"/>
      <c r="FOH52" s="164"/>
      <c r="FOI52" s="161"/>
      <c r="FOJ52" s="164"/>
      <c r="FOK52" s="161"/>
      <c r="FOL52" s="164"/>
      <c r="FOM52" s="161"/>
      <c r="FON52" s="164"/>
      <c r="FOO52" s="161"/>
      <c r="FOP52" s="164"/>
      <c r="FOQ52" s="161"/>
      <c r="FOR52" s="164"/>
      <c r="FOS52" s="161"/>
      <c r="FOT52" s="164"/>
      <c r="FOU52" s="161"/>
      <c r="FOV52" s="164"/>
      <c r="FOW52" s="161"/>
      <c r="FOX52" s="164"/>
      <c r="FOY52" s="161"/>
      <c r="FOZ52" s="164"/>
      <c r="FPA52" s="161"/>
      <c r="FPB52" s="164"/>
      <c r="FPC52" s="161"/>
      <c r="FPD52" s="164"/>
      <c r="FPE52" s="161"/>
      <c r="FPF52" s="164"/>
      <c r="FPG52" s="161"/>
      <c r="FPH52" s="164"/>
      <c r="FPI52" s="161"/>
      <c r="FPJ52" s="164"/>
      <c r="FPK52" s="161"/>
      <c r="FPL52" s="164"/>
      <c r="FPM52" s="161"/>
      <c r="FPN52" s="164"/>
      <c r="FPO52" s="161"/>
      <c r="FPP52" s="164"/>
      <c r="FPQ52" s="161"/>
      <c r="FPR52" s="164"/>
      <c r="FPS52" s="161"/>
      <c r="FPT52" s="164"/>
      <c r="FPU52" s="161"/>
      <c r="FPV52" s="164"/>
      <c r="FPW52" s="161"/>
      <c r="FPX52" s="164"/>
      <c r="FPY52" s="161"/>
      <c r="FPZ52" s="164"/>
      <c r="FQA52" s="161"/>
      <c r="FQB52" s="164"/>
      <c r="FQC52" s="161"/>
      <c r="FQD52" s="164"/>
      <c r="FQE52" s="161"/>
      <c r="FQF52" s="164"/>
      <c r="FQG52" s="161"/>
      <c r="FQH52" s="164"/>
      <c r="FQI52" s="161"/>
      <c r="FQJ52" s="164"/>
      <c r="FQK52" s="161"/>
      <c r="FQL52" s="164"/>
      <c r="FQM52" s="161"/>
      <c r="FQN52" s="164"/>
      <c r="FQO52" s="161"/>
      <c r="FQP52" s="164"/>
      <c r="FQQ52" s="161"/>
      <c r="FQR52" s="164"/>
      <c r="FQS52" s="161"/>
      <c r="FQT52" s="164"/>
      <c r="FQU52" s="161"/>
      <c r="FQV52" s="164"/>
      <c r="FQW52" s="161"/>
      <c r="FQX52" s="164"/>
      <c r="FQY52" s="161"/>
      <c r="FQZ52" s="164"/>
      <c r="FRA52" s="161"/>
      <c r="FRB52" s="164"/>
      <c r="FRC52" s="161"/>
      <c r="FRD52" s="164"/>
      <c r="FRE52" s="161"/>
      <c r="FRF52" s="164"/>
      <c r="FRG52" s="161"/>
      <c r="FRH52" s="164"/>
      <c r="FRI52" s="161"/>
      <c r="FRJ52" s="164"/>
      <c r="FRK52" s="161"/>
      <c r="FRL52" s="164"/>
      <c r="FRM52" s="161"/>
      <c r="FRN52" s="164"/>
      <c r="FRO52" s="161"/>
      <c r="FRP52" s="164"/>
      <c r="FRQ52" s="161"/>
      <c r="FRR52" s="164"/>
      <c r="FRS52" s="161"/>
      <c r="FRT52" s="164"/>
      <c r="FRU52" s="161"/>
      <c r="FRV52" s="164"/>
      <c r="FRW52" s="161"/>
      <c r="FRX52" s="164"/>
      <c r="FRY52" s="161"/>
      <c r="FRZ52" s="164"/>
      <c r="FSA52" s="161"/>
      <c r="FSB52" s="164"/>
      <c r="FSC52" s="161"/>
      <c r="FSD52" s="164"/>
      <c r="FSE52" s="161"/>
      <c r="FSF52" s="164"/>
      <c r="FSG52" s="161"/>
      <c r="FSH52" s="164"/>
      <c r="FSI52" s="161"/>
      <c r="FSJ52" s="164"/>
      <c r="FSK52" s="161"/>
      <c r="FSL52" s="164"/>
      <c r="FSM52" s="161"/>
      <c r="FSN52" s="164"/>
      <c r="FSO52" s="161"/>
      <c r="FSP52" s="164"/>
      <c r="FSQ52" s="161"/>
      <c r="FSR52" s="164"/>
      <c r="FSS52" s="161"/>
      <c r="FST52" s="164"/>
      <c r="FSU52" s="161"/>
      <c r="FSV52" s="164"/>
      <c r="FSW52" s="161"/>
      <c r="FSX52" s="164"/>
      <c r="FSY52" s="161"/>
      <c r="FSZ52" s="164"/>
      <c r="FTA52" s="161"/>
      <c r="FTB52" s="164"/>
      <c r="FTC52" s="161"/>
      <c r="FTD52" s="164"/>
      <c r="FTE52" s="161"/>
      <c r="FTF52" s="164"/>
      <c r="FTG52" s="161"/>
      <c r="FTH52" s="164"/>
      <c r="FTI52" s="161"/>
      <c r="FTJ52" s="164"/>
      <c r="FTK52" s="161"/>
      <c r="FTL52" s="164"/>
      <c r="FTM52" s="161"/>
      <c r="FTN52" s="164"/>
      <c r="FTO52" s="161"/>
      <c r="FTP52" s="164"/>
      <c r="FTQ52" s="161"/>
      <c r="FTR52" s="164"/>
      <c r="FTS52" s="161"/>
      <c r="FTT52" s="164"/>
      <c r="FTU52" s="161"/>
      <c r="FTV52" s="164"/>
      <c r="FTW52" s="161"/>
      <c r="FTX52" s="164"/>
      <c r="FTY52" s="161"/>
      <c r="FTZ52" s="164"/>
      <c r="FUA52" s="161"/>
      <c r="FUB52" s="164"/>
      <c r="FUC52" s="161"/>
      <c r="FUD52" s="164"/>
      <c r="FUE52" s="161"/>
      <c r="FUF52" s="164"/>
      <c r="FUG52" s="161"/>
      <c r="FUH52" s="164"/>
      <c r="FUI52" s="161"/>
      <c r="FUJ52" s="164"/>
      <c r="FUK52" s="161"/>
      <c r="FUL52" s="164"/>
      <c r="FUM52" s="161"/>
      <c r="FUN52" s="164"/>
      <c r="FUO52" s="161"/>
      <c r="FUP52" s="164"/>
      <c r="FUQ52" s="161"/>
      <c r="FUR52" s="164"/>
      <c r="FUS52" s="161"/>
      <c r="FUT52" s="164"/>
      <c r="FUU52" s="161"/>
      <c r="FUV52" s="164"/>
      <c r="FUW52" s="161"/>
      <c r="FUX52" s="164"/>
      <c r="FUY52" s="161"/>
      <c r="FUZ52" s="164"/>
      <c r="FVA52" s="161"/>
      <c r="FVB52" s="164"/>
      <c r="FVC52" s="161"/>
      <c r="FVD52" s="164"/>
      <c r="FVE52" s="161"/>
      <c r="FVF52" s="164"/>
      <c r="FVG52" s="161"/>
      <c r="FVH52" s="164"/>
      <c r="FVI52" s="161"/>
      <c r="FVJ52" s="164"/>
      <c r="FVK52" s="161"/>
      <c r="FVL52" s="164"/>
      <c r="FVM52" s="161"/>
      <c r="FVN52" s="164"/>
      <c r="FVO52" s="161"/>
      <c r="FVP52" s="164"/>
      <c r="FVQ52" s="161"/>
      <c r="FVR52" s="164"/>
      <c r="FVS52" s="161"/>
      <c r="FVT52" s="164"/>
      <c r="FVU52" s="161"/>
      <c r="FVV52" s="164"/>
      <c r="FVW52" s="161"/>
      <c r="FVX52" s="164"/>
      <c r="FVY52" s="161"/>
      <c r="FVZ52" s="164"/>
      <c r="FWA52" s="161"/>
      <c r="FWB52" s="164"/>
      <c r="FWC52" s="161"/>
      <c r="FWD52" s="164"/>
      <c r="FWE52" s="161"/>
      <c r="FWF52" s="164"/>
      <c r="FWG52" s="161"/>
      <c r="FWH52" s="164"/>
      <c r="FWI52" s="161"/>
      <c r="FWJ52" s="164"/>
      <c r="FWK52" s="161"/>
      <c r="FWL52" s="164"/>
      <c r="FWM52" s="161"/>
      <c r="FWN52" s="164"/>
      <c r="FWO52" s="161"/>
      <c r="FWP52" s="164"/>
      <c r="FWQ52" s="161"/>
      <c r="FWR52" s="164"/>
      <c r="FWS52" s="161"/>
      <c r="FWT52" s="164"/>
      <c r="FWU52" s="161"/>
      <c r="FWV52" s="164"/>
      <c r="FWW52" s="161"/>
      <c r="FWX52" s="164"/>
      <c r="FWY52" s="161"/>
      <c r="FWZ52" s="164"/>
      <c r="FXA52" s="161"/>
      <c r="FXB52" s="164"/>
      <c r="FXC52" s="161"/>
      <c r="FXD52" s="164"/>
      <c r="FXE52" s="161"/>
      <c r="FXF52" s="164"/>
      <c r="FXG52" s="161"/>
      <c r="FXH52" s="164"/>
      <c r="FXI52" s="161"/>
      <c r="FXJ52" s="164"/>
      <c r="FXK52" s="161"/>
      <c r="FXL52" s="164"/>
      <c r="FXM52" s="161"/>
      <c r="FXN52" s="164"/>
      <c r="FXO52" s="161"/>
      <c r="FXP52" s="164"/>
      <c r="FXQ52" s="161"/>
      <c r="FXR52" s="164"/>
      <c r="FXS52" s="161"/>
      <c r="FXT52" s="164"/>
      <c r="FXU52" s="161"/>
      <c r="FXV52" s="164"/>
      <c r="FXW52" s="161"/>
      <c r="FXX52" s="164"/>
      <c r="FXY52" s="161"/>
      <c r="FXZ52" s="164"/>
      <c r="FYA52" s="161"/>
      <c r="FYB52" s="164"/>
      <c r="FYC52" s="161"/>
      <c r="FYD52" s="164"/>
      <c r="FYE52" s="161"/>
      <c r="FYF52" s="164"/>
      <c r="FYG52" s="161"/>
      <c r="FYH52" s="164"/>
      <c r="FYI52" s="161"/>
      <c r="FYJ52" s="164"/>
      <c r="FYK52" s="161"/>
      <c r="FYL52" s="164"/>
      <c r="FYM52" s="161"/>
      <c r="FYN52" s="164"/>
      <c r="FYO52" s="161"/>
      <c r="FYP52" s="164"/>
      <c r="FYQ52" s="161"/>
      <c r="FYR52" s="164"/>
      <c r="FYS52" s="161"/>
      <c r="FYT52" s="164"/>
      <c r="FYU52" s="161"/>
      <c r="FYV52" s="164"/>
      <c r="FYW52" s="161"/>
      <c r="FYX52" s="164"/>
      <c r="FYY52" s="161"/>
      <c r="FYZ52" s="164"/>
      <c r="FZA52" s="161"/>
      <c r="FZB52" s="164"/>
      <c r="FZC52" s="161"/>
      <c r="FZD52" s="164"/>
      <c r="FZE52" s="161"/>
      <c r="FZF52" s="164"/>
      <c r="FZG52" s="161"/>
      <c r="FZH52" s="164"/>
      <c r="FZI52" s="161"/>
      <c r="FZJ52" s="164"/>
      <c r="FZK52" s="161"/>
      <c r="FZL52" s="164"/>
      <c r="FZM52" s="161"/>
      <c r="FZN52" s="164"/>
      <c r="FZO52" s="161"/>
      <c r="FZP52" s="164"/>
      <c r="FZQ52" s="161"/>
      <c r="FZR52" s="164"/>
      <c r="FZS52" s="161"/>
      <c r="FZT52" s="164"/>
      <c r="FZU52" s="161"/>
      <c r="FZV52" s="164"/>
      <c r="FZW52" s="161"/>
      <c r="FZX52" s="164"/>
      <c r="FZY52" s="161"/>
      <c r="FZZ52" s="164"/>
      <c r="GAA52" s="161"/>
      <c r="GAB52" s="164"/>
      <c r="GAC52" s="161"/>
      <c r="GAD52" s="164"/>
      <c r="GAE52" s="161"/>
      <c r="GAF52" s="164"/>
      <c r="GAG52" s="161"/>
      <c r="GAH52" s="164"/>
      <c r="GAI52" s="161"/>
      <c r="GAJ52" s="164"/>
      <c r="GAK52" s="161"/>
      <c r="GAL52" s="164"/>
      <c r="GAM52" s="161"/>
      <c r="GAN52" s="164"/>
      <c r="GAO52" s="161"/>
      <c r="GAP52" s="164"/>
      <c r="GAQ52" s="161"/>
      <c r="GAR52" s="164"/>
      <c r="GAS52" s="161"/>
      <c r="GAT52" s="164"/>
      <c r="GAU52" s="161"/>
      <c r="GAV52" s="164"/>
      <c r="GAW52" s="161"/>
      <c r="GAX52" s="164"/>
      <c r="GAY52" s="161"/>
      <c r="GAZ52" s="164"/>
      <c r="GBA52" s="161"/>
      <c r="GBB52" s="164"/>
      <c r="GBC52" s="161"/>
      <c r="GBD52" s="164"/>
      <c r="GBE52" s="161"/>
      <c r="GBF52" s="164"/>
      <c r="GBG52" s="161"/>
      <c r="GBH52" s="164"/>
      <c r="GBI52" s="161"/>
      <c r="GBJ52" s="164"/>
      <c r="GBK52" s="161"/>
      <c r="GBL52" s="164"/>
      <c r="GBM52" s="161"/>
      <c r="GBN52" s="164"/>
      <c r="GBO52" s="161"/>
      <c r="GBP52" s="164"/>
      <c r="GBQ52" s="161"/>
      <c r="GBR52" s="164"/>
      <c r="GBS52" s="161"/>
      <c r="GBT52" s="164"/>
      <c r="GBU52" s="161"/>
      <c r="GBV52" s="164"/>
      <c r="GBW52" s="161"/>
      <c r="GBX52" s="164"/>
      <c r="GBY52" s="161"/>
      <c r="GBZ52" s="164"/>
      <c r="GCA52" s="161"/>
      <c r="GCB52" s="164"/>
      <c r="GCC52" s="161"/>
      <c r="GCD52" s="164"/>
      <c r="GCE52" s="161"/>
      <c r="GCF52" s="164"/>
      <c r="GCG52" s="161"/>
      <c r="GCH52" s="164"/>
      <c r="GCI52" s="161"/>
      <c r="GCJ52" s="164"/>
      <c r="GCK52" s="161"/>
      <c r="GCL52" s="164"/>
      <c r="GCM52" s="161"/>
      <c r="GCN52" s="164"/>
      <c r="GCO52" s="161"/>
      <c r="GCP52" s="164"/>
      <c r="GCQ52" s="161"/>
      <c r="GCR52" s="164"/>
      <c r="GCS52" s="161"/>
      <c r="GCT52" s="164"/>
      <c r="GCU52" s="161"/>
      <c r="GCV52" s="164"/>
      <c r="GCW52" s="161"/>
      <c r="GCX52" s="164"/>
      <c r="GCY52" s="161"/>
      <c r="GCZ52" s="164"/>
      <c r="GDA52" s="161"/>
      <c r="GDB52" s="164"/>
      <c r="GDC52" s="161"/>
      <c r="GDD52" s="164"/>
      <c r="GDE52" s="161"/>
      <c r="GDF52" s="164"/>
      <c r="GDG52" s="161"/>
      <c r="GDH52" s="164"/>
      <c r="GDI52" s="161"/>
      <c r="GDJ52" s="164"/>
      <c r="GDK52" s="161"/>
      <c r="GDL52" s="164"/>
      <c r="GDM52" s="161"/>
      <c r="GDN52" s="164"/>
      <c r="GDO52" s="161"/>
      <c r="GDP52" s="164"/>
      <c r="GDQ52" s="161"/>
      <c r="GDR52" s="164"/>
      <c r="GDS52" s="161"/>
      <c r="GDT52" s="164"/>
      <c r="GDU52" s="161"/>
      <c r="GDV52" s="164"/>
      <c r="GDW52" s="161"/>
      <c r="GDX52" s="164"/>
      <c r="GDY52" s="161"/>
      <c r="GDZ52" s="164"/>
      <c r="GEA52" s="161"/>
      <c r="GEB52" s="164"/>
      <c r="GEC52" s="161"/>
      <c r="GED52" s="164"/>
      <c r="GEE52" s="161"/>
      <c r="GEF52" s="164"/>
      <c r="GEG52" s="161"/>
      <c r="GEH52" s="164"/>
      <c r="GEI52" s="161"/>
      <c r="GEJ52" s="164"/>
      <c r="GEK52" s="161"/>
      <c r="GEL52" s="164"/>
      <c r="GEM52" s="161"/>
      <c r="GEN52" s="164"/>
      <c r="GEO52" s="161"/>
      <c r="GEP52" s="164"/>
      <c r="GEQ52" s="161"/>
      <c r="GER52" s="164"/>
      <c r="GES52" s="161"/>
      <c r="GET52" s="164"/>
      <c r="GEU52" s="161"/>
      <c r="GEV52" s="164"/>
      <c r="GEW52" s="161"/>
      <c r="GEX52" s="164"/>
      <c r="GEY52" s="161"/>
      <c r="GEZ52" s="164"/>
      <c r="GFA52" s="161"/>
      <c r="GFB52" s="164"/>
      <c r="GFC52" s="161"/>
      <c r="GFD52" s="164"/>
      <c r="GFE52" s="161"/>
      <c r="GFF52" s="164"/>
      <c r="GFG52" s="161"/>
      <c r="GFH52" s="164"/>
      <c r="GFI52" s="161"/>
      <c r="GFJ52" s="164"/>
      <c r="GFK52" s="161"/>
      <c r="GFL52" s="164"/>
      <c r="GFM52" s="161"/>
      <c r="GFN52" s="164"/>
      <c r="GFO52" s="161"/>
      <c r="GFP52" s="164"/>
      <c r="GFQ52" s="161"/>
      <c r="GFR52" s="164"/>
      <c r="GFS52" s="161"/>
      <c r="GFT52" s="164"/>
      <c r="GFU52" s="161"/>
      <c r="GFV52" s="164"/>
      <c r="GFW52" s="161"/>
      <c r="GFX52" s="164"/>
      <c r="GFY52" s="161"/>
      <c r="GFZ52" s="164"/>
      <c r="GGA52" s="161"/>
      <c r="GGB52" s="164"/>
      <c r="GGC52" s="161"/>
      <c r="GGD52" s="164"/>
      <c r="GGE52" s="161"/>
      <c r="GGF52" s="164"/>
      <c r="GGG52" s="161"/>
      <c r="GGH52" s="164"/>
      <c r="GGI52" s="161"/>
      <c r="GGJ52" s="164"/>
      <c r="GGK52" s="161"/>
      <c r="GGL52" s="164"/>
      <c r="GGM52" s="161"/>
      <c r="GGN52" s="164"/>
      <c r="GGO52" s="161"/>
      <c r="GGP52" s="164"/>
      <c r="GGQ52" s="161"/>
      <c r="GGR52" s="164"/>
      <c r="GGS52" s="161"/>
      <c r="GGT52" s="164"/>
      <c r="GGU52" s="161"/>
      <c r="GGV52" s="164"/>
      <c r="GGW52" s="161"/>
      <c r="GGX52" s="164"/>
      <c r="GGY52" s="161"/>
      <c r="GGZ52" s="164"/>
      <c r="GHA52" s="161"/>
      <c r="GHB52" s="164"/>
      <c r="GHC52" s="161"/>
      <c r="GHD52" s="164"/>
      <c r="GHE52" s="161"/>
      <c r="GHF52" s="164"/>
      <c r="GHG52" s="161"/>
      <c r="GHH52" s="164"/>
      <c r="GHI52" s="161"/>
      <c r="GHJ52" s="164"/>
      <c r="GHK52" s="161"/>
      <c r="GHL52" s="164"/>
      <c r="GHM52" s="161"/>
      <c r="GHN52" s="164"/>
      <c r="GHO52" s="161"/>
      <c r="GHP52" s="164"/>
      <c r="GHQ52" s="161"/>
      <c r="GHR52" s="164"/>
      <c r="GHS52" s="161"/>
      <c r="GHT52" s="164"/>
      <c r="GHU52" s="161"/>
      <c r="GHV52" s="164"/>
      <c r="GHW52" s="161"/>
      <c r="GHX52" s="164"/>
      <c r="GHY52" s="161"/>
      <c r="GHZ52" s="164"/>
      <c r="GIA52" s="161"/>
      <c r="GIB52" s="164"/>
      <c r="GIC52" s="161"/>
      <c r="GID52" s="164"/>
      <c r="GIE52" s="161"/>
      <c r="GIF52" s="164"/>
      <c r="GIG52" s="161"/>
      <c r="GIH52" s="164"/>
      <c r="GII52" s="161"/>
      <c r="GIJ52" s="164"/>
      <c r="GIK52" s="161"/>
      <c r="GIL52" s="164"/>
      <c r="GIM52" s="161"/>
      <c r="GIN52" s="164"/>
      <c r="GIO52" s="161"/>
      <c r="GIP52" s="164"/>
      <c r="GIQ52" s="161"/>
      <c r="GIR52" s="164"/>
      <c r="GIS52" s="161"/>
      <c r="GIT52" s="164"/>
      <c r="GIU52" s="161"/>
      <c r="GIV52" s="164"/>
      <c r="GIW52" s="161"/>
      <c r="GIX52" s="164"/>
      <c r="GIY52" s="161"/>
      <c r="GIZ52" s="164"/>
      <c r="GJA52" s="161"/>
      <c r="GJB52" s="164"/>
      <c r="GJC52" s="161"/>
      <c r="GJD52" s="164"/>
      <c r="GJE52" s="161"/>
      <c r="GJF52" s="164"/>
      <c r="GJG52" s="161"/>
      <c r="GJH52" s="164"/>
      <c r="GJI52" s="161"/>
      <c r="GJJ52" s="164"/>
      <c r="GJK52" s="161"/>
      <c r="GJL52" s="164"/>
      <c r="GJM52" s="161"/>
      <c r="GJN52" s="164"/>
      <c r="GJO52" s="161"/>
      <c r="GJP52" s="164"/>
      <c r="GJQ52" s="161"/>
      <c r="GJR52" s="164"/>
      <c r="GJS52" s="161"/>
      <c r="GJT52" s="164"/>
      <c r="GJU52" s="161"/>
      <c r="GJV52" s="164"/>
      <c r="GJW52" s="161"/>
      <c r="GJX52" s="164"/>
      <c r="GJY52" s="161"/>
      <c r="GJZ52" s="164"/>
      <c r="GKA52" s="161"/>
      <c r="GKB52" s="164"/>
      <c r="GKC52" s="161"/>
      <c r="GKD52" s="164"/>
      <c r="GKE52" s="161"/>
      <c r="GKF52" s="164"/>
      <c r="GKG52" s="161"/>
      <c r="GKH52" s="164"/>
      <c r="GKI52" s="161"/>
      <c r="GKJ52" s="164"/>
      <c r="GKK52" s="161"/>
      <c r="GKL52" s="164"/>
      <c r="GKM52" s="161"/>
      <c r="GKN52" s="164"/>
      <c r="GKO52" s="161"/>
      <c r="GKP52" s="164"/>
      <c r="GKQ52" s="161"/>
      <c r="GKR52" s="164"/>
      <c r="GKS52" s="161"/>
      <c r="GKT52" s="164"/>
      <c r="GKU52" s="161"/>
      <c r="GKV52" s="164"/>
      <c r="GKW52" s="161"/>
      <c r="GKX52" s="164"/>
      <c r="GKY52" s="161"/>
      <c r="GKZ52" s="164"/>
      <c r="GLA52" s="161"/>
      <c r="GLB52" s="164"/>
      <c r="GLC52" s="161"/>
      <c r="GLD52" s="164"/>
      <c r="GLE52" s="161"/>
      <c r="GLF52" s="164"/>
      <c r="GLG52" s="161"/>
      <c r="GLH52" s="164"/>
      <c r="GLI52" s="161"/>
      <c r="GLJ52" s="164"/>
      <c r="GLK52" s="161"/>
      <c r="GLL52" s="164"/>
      <c r="GLM52" s="161"/>
      <c r="GLN52" s="164"/>
      <c r="GLO52" s="161"/>
      <c r="GLP52" s="164"/>
      <c r="GLQ52" s="161"/>
      <c r="GLR52" s="164"/>
      <c r="GLS52" s="161"/>
      <c r="GLT52" s="164"/>
      <c r="GLU52" s="161"/>
      <c r="GLV52" s="164"/>
      <c r="GLW52" s="161"/>
      <c r="GLX52" s="164"/>
      <c r="GLY52" s="161"/>
      <c r="GLZ52" s="164"/>
      <c r="GMA52" s="161"/>
      <c r="GMB52" s="164"/>
      <c r="GMC52" s="161"/>
      <c r="GMD52" s="164"/>
      <c r="GME52" s="161"/>
      <c r="GMF52" s="164"/>
      <c r="GMG52" s="161"/>
      <c r="GMH52" s="164"/>
      <c r="GMI52" s="161"/>
      <c r="GMJ52" s="164"/>
      <c r="GMK52" s="161"/>
      <c r="GML52" s="164"/>
      <c r="GMM52" s="161"/>
      <c r="GMN52" s="164"/>
      <c r="GMO52" s="161"/>
      <c r="GMP52" s="164"/>
      <c r="GMQ52" s="161"/>
      <c r="GMR52" s="164"/>
      <c r="GMS52" s="161"/>
      <c r="GMT52" s="164"/>
      <c r="GMU52" s="161"/>
      <c r="GMV52" s="164"/>
      <c r="GMW52" s="161"/>
      <c r="GMX52" s="164"/>
      <c r="GMY52" s="161"/>
      <c r="GMZ52" s="164"/>
      <c r="GNA52" s="161"/>
      <c r="GNB52" s="164"/>
      <c r="GNC52" s="161"/>
      <c r="GND52" s="164"/>
      <c r="GNE52" s="161"/>
      <c r="GNF52" s="164"/>
      <c r="GNG52" s="161"/>
      <c r="GNH52" s="164"/>
      <c r="GNI52" s="161"/>
      <c r="GNJ52" s="164"/>
      <c r="GNK52" s="161"/>
      <c r="GNL52" s="164"/>
      <c r="GNM52" s="161"/>
      <c r="GNN52" s="164"/>
      <c r="GNO52" s="161"/>
      <c r="GNP52" s="164"/>
      <c r="GNQ52" s="161"/>
      <c r="GNR52" s="164"/>
      <c r="GNS52" s="161"/>
      <c r="GNT52" s="164"/>
      <c r="GNU52" s="161"/>
      <c r="GNV52" s="164"/>
      <c r="GNW52" s="161"/>
      <c r="GNX52" s="164"/>
      <c r="GNY52" s="161"/>
      <c r="GNZ52" s="164"/>
      <c r="GOA52" s="161"/>
      <c r="GOB52" s="164"/>
      <c r="GOC52" s="161"/>
      <c r="GOD52" s="164"/>
      <c r="GOE52" s="161"/>
      <c r="GOF52" s="164"/>
      <c r="GOG52" s="161"/>
      <c r="GOH52" s="164"/>
      <c r="GOI52" s="161"/>
      <c r="GOJ52" s="164"/>
      <c r="GOK52" s="161"/>
      <c r="GOL52" s="164"/>
      <c r="GOM52" s="161"/>
      <c r="GON52" s="164"/>
      <c r="GOO52" s="161"/>
      <c r="GOP52" s="164"/>
      <c r="GOQ52" s="161"/>
      <c r="GOR52" s="164"/>
      <c r="GOS52" s="161"/>
      <c r="GOT52" s="164"/>
      <c r="GOU52" s="161"/>
      <c r="GOV52" s="164"/>
      <c r="GOW52" s="161"/>
      <c r="GOX52" s="164"/>
      <c r="GOY52" s="161"/>
      <c r="GOZ52" s="164"/>
      <c r="GPA52" s="161"/>
      <c r="GPB52" s="164"/>
      <c r="GPC52" s="161"/>
      <c r="GPD52" s="164"/>
      <c r="GPE52" s="161"/>
      <c r="GPF52" s="164"/>
      <c r="GPG52" s="161"/>
      <c r="GPH52" s="164"/>
      <c r="GPI52" s="161"/>
      <c r="GPJ52" s="164"/>
      <c r="GPK52" s="161"/>
      <c r="GPL52" s="164"/>
      <c r="GPM52" s="161"/>
      <c r="GPN52" s="164"/>
      <c r="GPO52" s="161"/>
      <c r="GPP52" s="164"/>
      <c r="GPQ52" s="161"/>
      <c r="GPR52" s="164"/>
      <c r="GPS52" s="161"/>
      <c r="GPT52" s="164"/>
      <c r="GPU52" s="161"/>
      <c r="GPV52" s="164"/>
      <c r="GPW52" s="161"/>
      <c r="GPX52" s="164"/>
      <c r="GPY52" s="161"/>
      <c r="GPZ52" s="164"/>
      <c r="GQA52" s="161"/>
      <c r="GQB52" s="164"/>
      <c r="GQC52" s="161"/>
      <c r="GQD52" s="164"/>
      <c r="GQE52" s="161"/>
      <c r="GQF52" s="164"/>
      <c r="GQG52" s="161"/>
      <c r="GQH52" s="164"/>
      <c r="GQI52" s="161"/>
      <c r="GQJ52" s="164"/>
      <c r="GQK52" s="161"/>
      <c r="GQL52" s="164"/>
      <c r="GQM52" s="161"/>
      <c r="GQN52" s="164"/>
      <c r="GQO52" s="161"/>
      <c r="GQP52" s="164"/>
      <c r="GQQ52" s="161"/>
      <c r="GQR52" s="164"/>
      <c r="GQS52" s="161"/>
      <c r="GQT52" s="164"/>
      <c r="GQU52" s="161"/>
      <c r="GQV52" s="164"/>
      <c r="GQW52" s="161"/>
      <c r="GQX52" s="164"/>
      <c r="GQY52" s="161"/>
      <c r="GQZ52" s="164"/>
      <c r="GRA52" s="161"/>
      <c r="GRB52" s="164"/>
      <c r="GRC52" s="161"/>
      <c r="GRD52" s="164"/>
      <c r="GRE52" s="161"/>
      <c r="GRF52" s="164"/>
      <c r="GRG52" s="161"/>
      <c r="GRH52" s="164"/>
      <c r="GRI52" s="161"/>
      <c r="GRJ52" s="164"/>
      <c r="GRK52" s="161"/>
      <c r="GRL52" s="164"/>
      <c r="GRM52" s="161"/>
      <c r="GRN52" s="164"/>
      <c r="GRO52" s="161"/>
      <c r="GRP52" s="164"/>
      <c r="GRQ52" s="161"/>
      <c r="GRR52" s="164"/>
      <c r="GRS52" s="161"/>
      <c r="GRT52" s="164"/>
      <c r="GRU52" s="161"/>
      <c r="GRV52" s="164"/>
      <c r="GRW52" s="161"/>
      <c r="GRX52" s="164"/>
      <c r="GRY52" s="161"/>
      <c r="GRZ52" s="164"/>
      <c r="GSA52" s="161"/>
      <c r="GSB52" s="164"/>
      <c r="GSC52" s="161"/>
      <c r="GSD52" s="164"/>
      <c r="GSE52" s="161"/>
      <c r="GSF52" s="164"/>
      <c r="GSG52" s="161"/>
      <c r="GSH52" s="164"/>
      <c r="GSI52" s="161"/>
      <c r="GSJ52" s="164"/>
      <c r="GSK52" s="161"/>
      <c r="GSL52" s="164"/>
      <c r="GSM52" s="161"/>
      <c r="GSN52" s="164"/>
      <c r="GSO52" s="161"/>
      <c r="GSP52" s="164"/>
      <c r="GSQ52" s="161"/>
      <c r="GSR52" s="164"/>
      <c r="GSS52" s="161"/>
      <c r="GST52" s="164"/>
      <c r="GSU52" s="161"/>
      <c r="GSV52" s="164"/>
      <c r="GSW52" s="161"/>
      <c r="GSX52" s="164"/>
      <c r="GSY52" s="161"/>
      <c r="GSZ52" s="164"/>
      <c r="GTA52" s="161"/>
      <c r="GTB52" s="164"/>
      <c r="GTC52" s="161"/>
      <c r="GTD52" s="164"/>
      <c r="GTE52" s="161"/>
      <c r="GTF52" s="164"/>
      <c r="GTG52" s="161"/>
      <c r="GTH52" s="164"/>
      <c r="GTI52" s="161"/>
      <c r="GTJ52" s="164"/>
      <c r="GTK52" s="161"/>
      <c r="GTL52" s="164"/>
      <c r="GTM52" s="161"/>
      <c r="GTN52" s="164"/>
      <c r="GTO52" s="161"/>
      <c r="GTP52" s="164"/>
      <c r="GTQ52" s="161"/>
      <c r="GTR52" s="164"/>
      <c r="GTS52" s="161"/>
      <c r="GTT52" s="164"/>
      <c r="GTU52" s="161"/>
      <c r="GTV52" s="164"/>
      <c r="GTW52" s="161"/>
      <c r="GTX52" s="164"/>
      <c r="GTY52" s="161"/>
      <c r="GTZ52" s="164"/>
      <c r="GUA52" s="161"/>
      <c r="GUB52" s="164"/>
      <c r="GUC52" s="161"/>
      <c r="GUD52" s="164"/>
      <c r="GUE52" s="161"/>
      <c r="GUF52" s="164"/>
      <c r="GUG52" s="161"/>
      <c r="GUH52" s="164"/>
      <c r="GUI52" s="161"/>
      <c r="GUJ52" s="164"/>
      <c r="GUK52" s="161"/>
      <c r="GUL52" s="164"/>
      <c r="GUM52" s="161"/>
      <c r="GUN52" s="164"/>
      <c r="GUO52" s="161"/>
      <c r="GUP52" s="164"/>
      <c r="GUQ52" s="161"/>
      <c r="GUR52" s="164"/>
      <c r="GUS52" s="161"/>
      <c r="GUT52" s="164"/>
      <c r="GUU52" s="161"/>
      <c r="GUV52" s="164"/>
      <c r="GUW52" s="161"/>
      <c r="GUX52" s="164"/>
      <c r="GUY52" s="161"/>
      <c r="GUZ52" s="164"/>
      <c r="GVA52" s="161"/>
      <c r="GVB52" s="164"/>
      <c r="GVC52" s="161"/>
      <c r="GVD52" s="164"/>
      <c r="GVE52" s="161"/>
      <c r="GVF52" s="164"/>
      <c r="GVG52" s="161"/>
      <c r="GVH52" s="164"/>
      <c r="GVI52" s="161"/>
      <c r="GVJ52" s="164"/>
      <c r="GVK52" s="161"/>
      <c r="GVL52" s="164"/>
      <c r="GVM52" s="161"/>
      <c r="GVN52" s="164"/>
      <c r="GVO52" s="161"/>
      <c r="GVP52" s="164"/>
      <c r="GVQ52" s="161"/>
      <c r="GVR52" s="164"/>
      <c r="GVS52" s="161"/>
      <c r="GVT52" s="164"/>
      <c r="GVU52" s="161"/>
      <c r="GVV52" s="164"/>
      <c r="GVW52" s="161"/>
      <c r="GVX52" s="164"/>
      <c r="GVY52" s="161"/>
      <c r="GVZ52" s="164"/>
      <c r="GWA52" s="161"/>
      <c r="GWB52" s="164"/>
      <c r="GWC52" s="161"/>
      <c r="GWD52" s="164"/>
      <c r="GWE52" s="161"/>
      <c r="GWF52" s="164"/>
      <c r="GWG52" s="161"/>
      <c r="GWH52" s="164"/>
      <c r="GWI52" s="161"/>
      <c r="GWJ52" s="164"/>
      <c r="GWK52" s="161"/>
      <c r="GWL52" s="164"/>
      <c r="GWM52" s="161"/>
      <c r="GWN52" s="164"/>
      <c r="GWO52" s="161"/>
      <c r="GWP52" s="164"/>
      <c r="GWQ52" s="161"/>
      <c r="GWR52" s="164"/>
      <c r="GWS52" s="161"/>
      <c r="GWT52" s="164"/>
      <c r="GWU52" s="161"/>
      <c r="GWV52" s="164"/>
      <c r="GWW52" s="161"/>
      <c r="GWX52" s="164"/>
      <c r="GWY52" s="161"/>
      <c r="GWZ52" s="164"/>
      <c r="GXA52" s="161"/>
      <c r="GXB52" s="164"/>
      <c r="GXC52" s="161"/>
      <c r="GXD52" s="164"/>
      <c r="GXE52" s="161"/>
      <c r="GXF52" s="164"/>
      <c r="GXG52" s="161"/>
      <c r="GXH52" s="164"/>
      <c r="GXI52" s="161"/>
      <c r="GXJ52" s="164"/>
      <c r="GXK52" s="161"/>
      <c r="GXL52" s="164"/>
      <c r="GXM52" s="161"/>
      <c r="GXN52" s="164"/>
      <c r="GXO52" s="161"/>
      <c r="GXP52" s="164"/>
      <c r="GXQ52" s="161"/>
      <c r="GXR52" s="164"/>
      <c r="GXS52" s="161"/>
      <c r="GXT52" s="164"/>
      <c r="GXU52" s="161"/>
      <c r="GXV52" s="164"/>
      <c r="GXW52" s="161"/>
      <c r="GXX52" s="164"/>
      <c r="GXY52" s="161"/>
      <c r="GXZ52" s="164"/>
      <c r="GYA52" s="161"/>
      <c r="GYB52" s="164"/>
      <c r="GYC52" s="161"/>
      <c r="GYD52" s="164"/>
      <c r="GYE52" s="161"/>
      <c r="GYF52" s="164"/>
      <c r="GYG52" s="161"/>
      <c r="GYH52" s="164"/>
      <c r="GYI52" s="161"/>
      <c r="GYJ52" s="164"/>
      <c r="GYK52" s="161"/>
      <c r="GYL52" s="164"/>
      <c r="GYM52" s="161"/>
      <c r="GYN52" s="164"/>
      <c r="GYO52" s="161"/>
      <c r="GYP52" s="164"/>
      <c r="GYQ52" s="161"/>
      <c r="GYR52" s="164"/>
      <c r="GYS52" s="161"/>
      <c r="GYT52" s="164"/>
      <c r="GYU52" s="161"/>
      <c r="GYV52" s="164"/>
      <c r="GYW52" s="161"/>
      <c r="GYX52" s="164"/>
      <c r="GYY52" s="161"/>
      <c r="GYZ52" s="164"/>
      <c r="GZA52" s="161"/>
      <c r="GZB52" s="164"/>
      <c r="GZC52" s="161"/>
      <c r="GZD52" s="164"/>
      <c r="GZE52" s="161"/>
      <c r="GZF52" s="164"/>
      <c r="GZG52" s="161"/>
      <c r="GZH52" s="164"/>
      <c r="GZI52" s="161"/>
      <c r="GZJ52" s="164"/>
      <c r="GZK52" s="161"/>
      <c r="GZL52" s="164"/>
      <c r="GZM52" s="161"/>
      <c r="GZN52" s="164"/>
      <c r="GZO52" s="161"/>
      <c r="GZP52" s="164"/>
      <c r="GZQ52" s="161"/>
      <c r="GZR52" s="164"/>
      <c r="GZS52" s="161"/>
      <c r="GZT52" s="164"/>
      <c r="GZU52" s="161"/>
      <c r="GZV52" s="164"/>
      <c r="GZW52" s="161"/>
      <c r="GZX52" s="164"/>
      <c r="GZY52" s="161"/>
      <c r="GZZ52" s="164"/>
      <c r="HAA52" s="161"/>
      <c r="HAB52" s="164"/>
      <c r="HAC52" s="161"/>
      <c r="HAD52" s="164"/>
      <c r="HAE52" s="161"/>
      <c r="HAF52" s="164"/>
      <c r="HAG52" s="161"/>
      <c r="HAH52" s="164"/>
      <c r="HAI52" s="161"/>
      <c r="HAJ52" s="164"/>
      <c r="HAK52" s="161"/>
      <c r="HAL52" s="164"/>
      <c r="HAM52" s="161"/>
      <c r="HAN52" s="164"/>
      <c r="HAO52" s="161"/>
      <c r="HAP52" s="164"/>
      <c r="HAQ52" s="161"/>
      <c r="HAR52" s="164"/>
      <c r="HAS52" s="161"/>
      <c r="HAT52" s="164"/>
      <c r="HAU52" s="161"/>
      <c r="HAV52" s="164"/>
      <c r="HAW52" s="161"/>
      <c r="HAX52" s="164"/>
      <c r="HAY52" s="161"/>
      <c r="HAZ52" s="164"/>
      <c r="HBA52" s="161"/>
      <c r="HBB52" s="164"/>
      <c r="HBC52" s="161"/>
      <c r="HBD52" s="164"/>
      <c r="HBE52" s="161"/>
      <c r="HBF52" s="164"/>
      <c r="HBG52" s="161"/>
      <c r="HBH52" s="164"/>
      <c r="HBI52" s="161"/>
      <c r="HBJ52" s="164"/>
      <c r="HBK52" s="161"/>
      <c r="HBL52" s="164"/>
      <c r="HBM52" s="161"/>
      <c r="HBN52" s="164"/>
      <c r="HBO52" s="161"/>
      <c r="HBP52" s="164"/>
      <c r="HBQ52" s="161"/>
      <c r="HBR52" s="164"/>
      <c r="HBS52" s="161"/>
      <c r="HBT52" s="164"/>
      <c r="HBU52" s="161"/>
      <c r="HBV52" s="164"/>
      <c r="HBW52" s="161"/>
      <c r="HBX52" s="164"/>
      <c r="HBY52" s="161"/>
      <c r="HBZ52" s="164"/>
      <c r="HCA52" s="161"/>
      <c r="HCB52" s="164"/>
      <c r="HCC52" s="161"/>
      <c r="HCD52" s="164"/>
      <c r="HCE52" s="161"/>
      <c r="HCF52" s="164"/>
      <c r="HCG52" s="161"/>
      <c r="HCH52" s="164"/>
      <c r="HCI52" s="161"/>
      <c r="HCJ52" s="164"/>
      <c r="HCK52" s="161"/>
      <c r="HCL52" s="164"/>
      <c r="HCM52" s="161"/>
      <c r="HCN52" s="164"/>
      <c r="HCO52" s="161"/>
      <c r="HCP52" s="164"/>
      <c r="HCQ52" s="161"/>
      <c r="HCR52" s="164"/>
      <c r="HCS52" s="161"/>
      <c r="HCT52" s="164"/>
      <c r="HCU52" s="161"/>
      <c r="HCV52" s="164"/>
      <c r="HCW52" s="161"/>
      <c r="HCX52" s="164"/>
      <c r="HCY52" s="161"/>
      <c r="HCZ52" s="164"/>
      <c r="HDA52" s="161"/>
      <c r="HDB52" s="164"/>
      <c r="HDC52" s="161"/>
      <c r="HDD52" s="164"/>
      <c r="HDE52" s="161"/>
      <c r="HDF52" s="164"/>
      <c r="HDG52" s="161"/>
      <c r="HDH52" s="164"/>
      <c r="HDI52" s="161"/>
      <c r="HDJ52" s="164"/>
      <c r="HDK52" s="161"/>
      <c r="HDL52" s="164"/>
      <c r="HDM52" s="161"/>
      <c r="HDN52" s="164"/>
      <c r="HDO52" s="161"/>
      <c r="HDP52" s="164"/>
      <c r="HDQ52" s="161"/>
      <c r="HDR52" s="164"/>
      <c r="HDS52" s="161"/>
      <c r="HDT52" s="164"/>
      <c r="HDU52" s="161"/>
      <c r="HDV52" s="164"/>
      <c r="HDW52" s="161"/>
      <c r="HDX52" s="164"/>
      <c r="HDY52" s="161"/>
      <c r="HDZ52" s="164"/>
      <c r="HEA52" s="161"/>
      <c r="HEB52" s="164"/>
      <c r="HEC52" s="161"/>
      <c r="HED52" s="164"/>
      <c r="HEE52" s="161"/>
      <c r="HEF52" s="164"/>
      <c r="HEG52" s="161"/>
      <c r="HEH52" s="164"/>
      <c r="HEI52" s="161"/>
      <c r="HEJ52" s="164"/>
      <c r="HEK52" s="161"/>
      <c r="HEL52" s="164"/>
      <c r="HEM52" s="161"/>
      <c r="HEN52" s="164"/>
      <c r="HEO52" s="161"/>
      <c r="HEP52" s="164"/>
      <c r="HEQ52" s="161"/>
      <c r="HER52" s="164"/>
      <c r="HES52" s="161"/>
      <c r="HET52" s="164"/>
      <c r="HEU52" s="161"/>
      <c r="HEV52" s="164"/>
      <c r="HEW52" s="161"/>
      <c r="HEX52" s="164"/>
      <c r="HEY52" s="161"/>
      <c r="HEZ52" s="164"/>
      <c r="HFA52" s="161"/>
      <c r="HFB52" s="164"/>
      <c r="HFC52" s="161"/>
      <c r="HFD52" s="164"/>
      <c r="HFE52" s="161"/>
      <c r="HFF52" s="164"/>
      <c r="HFG52" s="161"/>
      <c r="HFH52" s="164"/>
      <c r="HFI52" s="161"/>
      <c r="HFJ52" s="164"/>
      <c r="HFK52" s="161"/>
      <c r="HFL52" s="164"/>
      <c r="HFM52" s="161"/>
      <c r="HFN52" s="164"/>
      <c r="HFO52" s="161"/>
      <c r="HFP52" s="164"/>
      <c r="HFQ52" s="161"/>
      <c r="HFR52" s="164"/>
      <c r="HFS52" s="161"/>
      <c r="HFT52" s="164"/>
      <c r="HFU52" s="161"/>
      <c r="HFV52" s="164"/>
      <c r="HFW52" s="161"/>
      <c r="HFX52" s="164"/>
      <c r="HFY52" s="161"/>
      <c r="HFZ52" s="164"/>
      <c r="HGA52" s="161"/>
      <c r="HGB52" s="164"/>
      <c r="HGC52" s="161"/>
      <c r="HGD52" s="164"/>
      <c r="HGE52" s="161"/>
      <c r="HGF52" s="164"/>
      <c r="HGG52" s="161"/>
      <c r="HGH52" s="164"/>
      <c r="HGI52" s="161"/>
      <c r="HGJ52" s="164"/>
      <c r="HGK52" s="161"/>
      <c r="HGL52" s="164"/>
      <c r="HGM52" s="161"/>
      <c r="HGN52" s="164"/>
      <c r="HGO52" s="161"/>
      <c r="HGP52" s="164"/>
      <c r="HGQ52" s="161"/>
      <c r="HGR52" s="164"/>
      <c r="HGS52" s="161"/>
      <c r="HGT52" s="164"/>
      <c r="HGU52" s="161"/>
      <c r="HGV52" s="164"/>
      <c r="HGW52" s="161"/>
      <c r="HGX52" s="164"/>
      <c r="HGY52" s="161"/>
      <c r="HGZ52" s="164"/>
      <c r="HHA52" s="161"/>
      <c r="HHB52" s="164"/>
      <c r="HHC52" s="161"/>
      <c r="HHD52" s="164"/>
      <c r="HHE52" s="161"/>
      <c r="HHF52" s="164"/>
      <c r="HHG52" s="161"/>
      <c r="HHH52" s="164"/>
      <c r="HHI52" s="161"/>
      <c r="HHJ52" s="164"/>
      <c r="HHK52" s="161"/>
      <c r="HHL52" s="164"/>
      <c r="HHM52" s="161"/>
      <c r="HHN52" s="164"/>
      <c r="HHO52" s="161"/>
      <c r="HHP52" s="164"/>
      <c r="HHQ52" s="161"/>
      <c r="HHR52" s="164"/>
      <c r="HHS52" s="161"/>
      <c r="HHT52" s="164"/>
      <c r="HHU52" s="161"/>
      <c r="HHV52" s="164"/>
      <c r="HHW52" s="161"/>
      <c r="HHX52" s="164"/>
      <c r="HHY52" s="161"/>
      <c r="HHZ52" s="164"/>
      <c r="HIA52" s="161"/>
      <c r="HIB52" s="164"/>
      <c r="HIC52" s="161"/>
      <c r="HID52" s="164"/>
      <c r="HIE52" s="161"/>
      <c r="HIF52" s="164"/>
      <c r="HIG52" s="161"/>
      <c r="HIH52" s="164"/>
      <c r="HII52" s="161"/>
      <c r="HIJ52" s="164"/>
      <c r="HIK52" s="161"/>
      <c r="HIL52" s="164"/>
      <c r="HIM52" s="161"/>
      <c r="HIN52" s="164"/>
      <c r="HIO52" s="161"/>
      <c r="HIP52" s="164"/>
      <c r="HIQ52" s="161"/>
      <c r="HIR52" s="164"/>
      <c r="HIS52" s="161"/>
      <c r="HIT52" s="164"/>
      <c r="HIU52" s="161"/>
      <c r="HIV52" s="164"/>
      <c r="HIW52" s="161"/>
      <c r="HIX52" s="164"/>
      <c r="HIY52" s="161"/>
      <c r="HIZ52" s="164"/>
      <c r="HJA52" s="161"/>
      <c r="HJB52" s="164"/>
      <c r="HJC52" s="161"/>
      <c r="HJD52" s="164"/>
      <c r="HJE52" s="161"/>
      <c r="HJF52" s="164"/>
      <c r="HJG52" s="161"/>
      <c r="HJH52" s="164"/>
      <c r="HJI52" s="161"/>
      <c r="HJJ52" s="164"/>
      <c r="HJK52" s="161"/>
      <c r="HJL52" s="164"/>
      <c r="HJM52" s="161"/>
      <c r="HJN52" s="164"/>
      <c r="HJO52" s="161"/>
      <c r="HJP52" s="164"/>
      <c r="HJQ52" s="161"/>
      <c r="HJR52" s="164"/>
      <c r="HJS52" s="161"/>
      <c r="HJT52" s="164"/>
      <c r="HJU52" s="161"/>
      <c r="HJV52" s="164"/>
      <c r="HJW52" s="161"/>
      <c r="HJX52" s="164"/>
      <c r="HJY52" s="161"/>
      <c r="HJZ52" s="164"/>
      <c r="HKA52" s="161"/>
      <c r="HKB52" s="164"/>
      <c r="HKC52" s="161"/>
      <c r="HKD52" s="164"/>
      <c r="HKE52" s="161"/>
      <c r="HKF52" s="164"/>
      <c r="HKG52" s="161"/>
      <c r="HKH52" s="164"/>
      <c r="HKI52" s="161"/>
      <c r="HKJ52" s="164"/>
      <c r="HKK52" s="161"/>
      <c r="HKL52" s="164"/>
      <c r="HKM52" s="161"/>
      <c r="HKN52" s="164"/>
      <c r="HKO52" s="161"/>
      <c r="HKP52" s="164"/>
      <c r="HKQ52" s="161"/>
      <c r="HKR52" s="164"/>
      <c r="HKS52" s="161"/>
      <c r="HKT52" s="164"/>
      <c r="HKU52" s="161"/>
      <c r="HKV52" s="164"/>
      <c r="HKW52" s="161"/>
      <c r="HKX52" s="164"/>
      <c r="HKY52" s="161"/>
      <c r="HKZ52" s="164"/>
      <c r="HLA52" s="161"/>
      <c r="HLB52" s="164"/>
      <c r="HLC52" s="161"/>
      <c r="HLD52" s="164"/>
      <c r="HLE52" s="161"/>
      <c r="HLF52" s="164"/>
      <c r="HLG52" s="161"/>
      <c r="HLH52" s="164"/>
      <c r="HLI52" s="161"/>
      <c r="HLJ52" s="164"/>
      <c r="HLK52" s="161"/>
      <c r="HLL52" s="164"/>
      <c r="HLM52" s="161"/>
      <c r="HLN52" s="164"/>
      <c r="HLO52" s="161"/>
      <c r="HLP52" s="164"/>
      <c r="HLQ52" s="161"/>
      <c r="HLR52" s="164"/>
      <c r="HLS52" s="161"/>
      <c r="HLT52" s="164"/>
      <c r="HLU52" s="161"/>
      <c r="HLV52" s="164"/>
      <c r="HLW52" s="161"/>
      <c r="HLX52" s="164"/>
      <c r="HLY52" s="161"/>
      <c r="HLZ52" s="164"/>
      <c r="HMA52" s="161"/>
      <c r="HMB52" s="164"/>
      <c r="HMC52" s="161"/>
      <c r="HMD52" s="164"/>
      <c r="HME52" s="161"/>
      <c r="HMF52" s="164"/>
      <c r="HMG52" s="161"/>
      <c r="HMH52" s="164"/>
      <c r="HMI52" s="161"/>
      <c r="HMJ52" s="164"/>
      <c r="HMK52" s="161"/>
      <c r="HML52" s="164"/>
      <c r="HMM52" s="161"/>
      <c r="HMN52" s="164"/>
      <c r="HMO52" s="161"/>
      <c r="HMP52" s="164"/>
      <c r="HMQ52" s="161"/>
      <c r="HMR52" s="164"/>
      <c r="HMS52" s="161"/>
      <c r="HMT52" s="164"/>
      <c r="HMU52" s="161"/>
      <c r="HMV52" s="164"/>
      <c r="HMW52" s="161"/>
      <c r="HMX52" s="164"/>
      <c r="HMY52" s="161"/>
      <c r="HMZ52" s="164"/>
      <c r="HNA52" s="161"/>
      <c r="HNB52" s="164"/>
      <c r="HNC52" s="161"/>
      <c r="HND52" s="164"/>
      <c r="HNE52" s="161"/>
      <c r="HNF52" s="164"/>
      <c r="HNG52" s="161"/>
      <c r="HNH52" s="164"/>
      <c r="HNI52" s="161"/>
      <c r="HNJ52" s="164"/>
      <c r="HNK52" s="161"/>
      <c r="HNL52" s="164"/>
      <c r="HNM52" s="161"/>
      <c r="HNN52" s="164"/>
      <c r="HNO52" s="161"/>
      <c r="HNP52" s="164"/>
      <c r="HNQ52" s="161"/>
      <c r="HNR52" s="164"/>
      <c r="HNS52" s="161"/>
      <c r="HNT52" s="164"/>
      <c r="HNU52" s="161"/>
      <c r="HNV52" s="164"/>
      <c r="HNW52" s="161"/>
      <c r="HNX52" s="164"/>
      <c r="HNY52" s="161"/>
      <c r="HNZ52" s="164"/>
      <c r="HOA52" s="161"/>
      <c r="HOB52" s="164"/>
      <c r="HOC52" s="161"/>
      <c r="HOD52" s="164"/>
      <c r="HOE52" s="161"/>
      <c r="HOF52" s="164"/>
      <c r="HOG52" s="161"/>
      <c r="HOH52" s="164"/>
      <c r="HOI52" s="161"/>
      <c r="HOJ52" s="164"/>
      <c r="HOK52" s="161"/>
      <c r="HOL52" s="164"/>
      <c r="HOM52" s="161"/>
      <c r="HON52" s="164"/>
      <c r="HOO52" s="161"/>
      <c r="HOP52" s="164"/>
      <c r="HOQ52" s="161"/>
      <c r="HOR52" s="164"/>
      <c r="HOS52" s="161"/>
      <c r="HOT52" s="164"/>
      <c r="HOU52" s="161"/>
      <c r="HOV52" s="164"/>
      <c r="HOW52" s="161"/>
      <c r="HOX52" s="164"/>
      <c r="HOY52" s="161"/>
      <c r="HOZ52" s="164"/>
      <c r="HPA52" s="161"/>
      <c r="HPB52" s="164"/>
      <c r="HPC52" s="161"/>
      <c r="HPD52" s="164"/>
      <c r="HPE52" s="161"/>
      <c r="HPF52" s="164"/>
      <c r="HPG52" s="161"/>
      <c r="HPH52" s="164"/>
      <c r="HPI52" s="161"/>
      <c r="HPJ52" s="164"/>
      <c r="HPK52" s="161"/>
      <c r="HPL52" s="164"/>
      <c r="HPM52" s="161"/>
      <c r="HPN52" s="164"/>
      <c r="HPO52" s="161"/>
      <c r="HPP52" s="164"/>
      <c r="HPQ52" s="161"/>
      <c r="HPR52" s="164"/>
      <c r="HPS52" s="161"/>
      <c r="HPT52" s="164"/>
      <c r="HPU52" s="161"/>
      <c r="HPV52" s="164"/>
      <c r="HPW52" s="161"/>
      <c r="HPX52" s="164"/>
      <c r="HPY52" s="161"/>
      <c r="HPZ52" s="164"/>
      <c r="HQA52" s="161"/>
      <c r="HQB52" s="164"/>
      <c r="HQC52" s="161"/>
      <c r="HQD52" s="164"/>
      <c r="HQE52" s="161"/>
      <c r="HQF52" s="164"/>
      <c r="HQG52" s="161"/>
      <c r="HQH52" s="164"/>
      <c r="HQI52" s="161"/>
      <c r="HQJ52" s="164"/>
      <c r="HQK52" s="161"/>
      <c r="HQL52" s="164"/>
      <c r="HQM52" s="161"/>
      <c r="HQN52" s="164"/>
      <c r="HQO52" s="161"/>
      <c r="HQP52" s="164"/>
      <c r="HQQ52" s="161"/>
      <c r="HQR52" s="164"/>
      <c r="HQS52" s="161"/>
      <c r="HQT52" s="164"/>
      <c r="HQU52" s="161"/>
      <c r="HQV52" s="164"/>
      <c r="HQW52" s="161"/>
      <c r="HQX52" s="164"/>
      <c r="HQY52" s="161"/>
      <c r="HQZ52" s="164"/>
      <c r="HRA52" s="161"/>
      <c r="HRB52" s="164"/>
      <c r="HRC52" s="161"/>
      <c r="HRD52" s="164"/>
      <c r="HRE52" s="161"/>
      <c r="HRF52" s="164"/>
      <c r="HRG52" s="161"/>
      <c r="HRH52" s="164"/>
      <c r="HRI52" s="161"/>
      <c r="HRJ52" s="164"/>
      <c r="HRK52" s="161"/>
      <c r="HRL52" s="164"/>
      <c r="HRM52" s="161"/>
      <c r="HRN52" s="164"/>
      <c r="HRO52" s="161"/>
      <c r="HRP52" s="164"/>
      <c r="HRQ52" s="161"/>
      <c r="HRR52" s="164"/>
      <c r="HRS52" s="161"/>
      <c r="HRT52" s="164"/>
      <c r="HRU52" s="161"/>
      <c r="HRV52" s="164"/>
      <c r="HRW52" s="161"/>
      <c r="HRX52" s="164"/>
      <c r="HRY52" s="161"/>
      <c r="HRZ52" s="164"/>
      <c r="HSA52" s="161"/>
      <c r="HSB52" s="164"/>
      <c r="HSC52" s="161"/>
      <c r="HSD52" s="164"/>
      <c r="HSE52" s="161"/>
      <c r="HSF52" s="164"/>
      <c r="HSG52" s="161"/>
      <c r="HSH52" s="164"/>
      <c r="HSI52" s="161"/>
      <c r="HSJ52" s="164"/>
      <c r="HSK52" s="161"/>
      <c r="HSL52" s="164"/>
      <c r="HSM52" s="161"/>
      <c r="HSN52" s="164"/>
      <c r="HSO52" s="161"/>
      <c r="HSP52" s="164"/>
      <c r="HSQ52" s="161"/>
      <c r="HSR52" s="164"/>
      <c r="HSS52" s="161"/>
      <c r="HST52" s="164"/>
      <c r="HSU52" s="161"/>
      <c r="HSV52" s="164"/>
      <c r="HSW52" s="161"/>
      <c r="HSX52" s="164"/>
      <c r="HSY52" s="161"/>
      <c r="HSZ52" s="164"/>
      <c r="HTA52" s="161"/>
      <c r="HTB52" s="164"/>
      <c r="HTC52" s="161"/>
      <c r="HTD52" s="164"/>
      <c r="HTE52" s="161"/>
      <c r="HTF52" s="164"/>
      <c r="HTG52" s="161"/>
      <c r="HTH52" s="164"/>
      <c r="HTI52" s="161"/>
      <c r="HTJ52" s="164"/>
      <c r="HTK52" s="161"/>
      <c r="HTL52" s="164"/>
      <c r="HTM52" s="161"/>
      <c r="HTN52" s="164"/>
      <c r="HTO52" s="161"/>
      <c r="HTP52" s="164"/>
      <c r="HTQ52" s="161"/>
      <c r="HTR52" s="164"/>
      <c r="HTS52" s="161"/>
      <c r="HTT52" s="164"/>
      <c r="HTU52" s="161"/>
      <c r="HTV52" s="164"/>
      <c r="HTW52" s="161"/>
      <c r="HTX52" s="164"/>
      <c r="HTY52" s="161"/>
      <c r="HTZ52" s="164"/>
      <c r="HUA52" s="161"/>
      <c r="HUB52" s="164"/>
      <c r="HUC52" s="161"/>
      <c r="HUD52" s="164"/>
      <c r="HUE52" s="161"/>
      <c r="HUF52" s="164"/>
      <c r="HUG52" s="161"/>
      <c r="HUH52" s="164"/>
      <c r="HUI52" s="161"/>
      <c r="HUJ52" s="164"/>
      <c r="HUK52" s="161"/>
      <c r="HUL52" s="164"/>
      <c r="HUM52" s="161"/>
      <c r="HUN52" s="164"/>
      <c r="HUO52" s="161"/>
      <c r="HUP52" s="164"/>
      <c r="HUQ52" s="161"/>
      <c r="HUR52" s="164"/>
      <c r="HUS52" s="161"/>
      <c r="HUT52" s="164"/>
      <c r="HUU52" s="161"/>
      <c r="HUV52" s="164"/>
      <c r="HUW52" s="161"/>
      <c r="HUX52" s="164"/>
      <c r="HUY52" s="161"/>
      <c r="HUZ52" s="164"/>
      <c r="HVA52" s="161"/>
      <c r="HVB52" s="164"/>
      <c r="HVC52" s="161"/>
      <c r="HVD52" s="164"/>
      <c r="HVE52" s="161"/>
      <c r="HVF52" s="164"/>
      <c r="HVG52" s="161"/>
      <c r="HVH52" s="164"/>
      <c r="HVI52" s="161"/>
      <c r="HVJ52" s="164"/>
      <c r="HVK52" s="161"/>
      <c r="HVL52" s="164"/>
      <c r="HVM52" s="161"/>
      <c r="HVN52" s="164"/>
      <c r="HVO52" s="161"/>
      <c r="HVP52" s="164"/>
      <c r="HVQ52" s="161"/>
      <c r="HVR52" s="164"/>
      <c r="HVS52" s="161"/>
      <c r="HVT52" s="164"/>
      <c r="HVU52" s="161"/>
      <c r="HVV52" s="164"/>
      <c r="HVW52" s="161"/>
      <c r="HVX52" s="164"/>
      <c r="HVY52" s="161"/>
      <c r="HVZ52" s="164"/>
      <c r="HWA52" s="161"/>
      <c r="HWB52" s="164"/>
      <c r="HWC52" s="161"/>
      <c r="HWD52" s="164"/>
      <c r="HWE52" s="161"/>
      <c r="HWF52" s="164"/>
      <c r="HWG52" s="161"/>
      <c r="HWH52" s="164"/>
      <c r="HWI52" s="161"/>
      <c r="HWJ52" s="164"/>
      <c r="HWK52" s="161"/>
      <c r="HWL52" s="164"/>
      <c r="HWM52" s="161"/>
      <c r="HWN52" s="164"/>
      <c r="HWO52" s="161"/>
      <c r="HWP52" s="164"/>
      <c r="HWQ52" s="161"/>
      <c r="HWR52" s="164"/>
      <c r="HWS52" s="161"/>
      <c r="HWT52" s="164"/>
      <c r="HWU52" s="161"/>
      <c r="HWV52" s="164"/>
      <c r="HWW52" s="161"/>
      <c r="HWX52" s="164"/>
      <c r="HWY52" s="161"/>
      <c r="HWZ52" s="164"/>
      <c r="HXA52" s="161"/>
      <c r="HXB52" s="164"/>
      <c r="HXC52" s="161"/>
      <c r="HXD52" s="164"/>
      <c r="HXE52" s="161"/>
      <c r="HXF52" s="164"/>
      <c r="HXG52" s="161"/>
      <c r="HXH52" s="164"/>
      <c r="HXI52" s="161"/>
      <c r="HXJ52" s="164"/>
      <c r="HXK52" s="161"/>
      <c r="HXL52" s="164"/>
      <c r="HXM52" s="161"/>
      <c r="HXN52" s="164"/>
      <c r="HXO52" s="161"/>
      <c r="HXP52" s="164"/>
      <c r="HXQ52" s="161"/>
      <c r="HXR52" s="164"/>
      <c r="HXS52" s="161"/>
      <c r="HXT52" s="164"/>
      <c r="HXU52" s="161"/>
      <c r="HXV52" s="164"/>
      <c r="HXW52" s="161"/>
      <c r="HXX52" s="164"/>
      <c r="HXY52" s="161"/>
      <c r="HXZ52" s="164"/>
      <c r="HYA52" s="161"/>
      <c r="HYB52" s="164"/>
      <c r="HYC52" s="161"/>
      <c r="HYD52" s="164"/>
      <c r="HYE52" s="161"/>
      <c r="HYF52" s="164"/>
      <c r="HYG52" s="161"/>
      <c r="HYH52" s="164"/>
      <c r="HYI52" s="161"/>
      <c r="HYJ52" s="164"/>
      <c r="HYK52" s="161"/>
      <c r="HYL52" s="164"/>
      <c r="HYM52" s="161"/>
      <c r="HYN52" s="164"/>
      <c r="HYO52" s="161"/>
      <c r="HYP52" s="164"/>
      <c r="HYQ52" s="161"/>
      <c r="HYR52" s="164"/>
      <c r="HYS52" s="161"/>
      <c r="HYT52" s="164"/>
      <c r="HYU52" s="161"/>
      <c r="HYV52" s="164"/>
      <c r="HYW52" s="161"/>
      <c r="HYX52" s="164"/>
      <c r="HYY52" s="161"/>
      <c r="HYZ52" s="164"/>
      <c r="HZA52" s="161"/>
      <c r="HZB52" s="164"/>
      <c r="HZC52" s="161"/>
      <c r="HZD52" s="164"/>
      <c r="HZE52" s="161"/>
      <c r="HZF52" s="164"/>
      <c r="HZG52" s="161"/>
      <c r="HZH52" s="164"/>
      <c r="HZI52" s="161"/>
      <c r="HZJ52" s="164"/>
      <c r="HZK52" s="161"/>
      <c r="HZL52" s="164"/>
      <c r="HZM52" s="161"/>
      <c r="HZN52" s="164"/>
      <c r="HZO52" s="161"/>
      <c r="HZP52" s="164"/>
      <c r="HZQ52" s="161"/>
      <c r="HZR52" s="164"/>
      <c r="HZS52" s="161"/>
      <c r="HZT52" s="164"/>
      <c r="HZU52" s="161"/>
      <c r="HZV52" s="164"/>
      <c r="HZW52" s="161"/>
      <c r="HZX52" s="164"/>
      <c r="HZY52" s="161"/>
      <c r="HZZ52" s="164"/>
      <c r="IAA52" s="161"/>
      <c r="IAB52" s="164"/>
      <c r="IAC52" s="161"/>
      <c r="IAD52" s="164"/>
      <c r="IAE52" s="161"/>
      <c r="IAF52" s="164"/>
      <c r="IAG52" s="161"/>
      <c r="IAH52" s="164"/>
      <c r="IAI52" s="161"/>
      <c r="IAJ52" s="164"/>
      <c r="IAK52" s="161"/>
      <c r="IAL52" s="164"/>
      <c r="IAM52" s="161"/>
      <c r="IAN52" s="164"/>
      <c r="IAO52" s="161"/>
      <c r="IAP52" s="164"/>
      <c r="IAQ52" s="161"/>
      <c r="IAR52" s="164"/>
      <c r="IAS52" s="161"/>
      <c r="IAT52" s="164"/>
      <c r="IAU52" s="161"/>
      <c r="IAV52" s="164"/>
      <c r="IAW52" s="161"/>
      <c r="IAX52" s="164"/>
      <c r="IAY52" s="161"/>
      <c r="IAZ52" s="164"/>
      <c r="IBA52" s="161"/>
      <c r="IBB52" s="164"/>
      <c r="IBC52" s="161"/>
      <c r="IBD52" s="164"/>
      <c r="IBE52" s="161"/>
      <c r="IBF52" s="164"/>
      <c r="IBG52" s="161"/>
      <c r="IBH52" s="164"/>
      <c r="IBI52" s="161"/>
      <c r="IBJ52" s="164"/>
      <c r="IBK52" s="161"/>
      <c r="IBL52" s="164"/>
      <c r="IBM52" s="161"/>
      <c r="IBN52" s="164"/>
      <c r="IBO52" s="161"/>
      <c r="IBP52" s="164"/>
      <c r="IBQ52" s="161"/>
      <c r="IBR52" s="164"/>
      <c r="IBS52" s="161"/>
      <c r="IBT52" s="164"/>
      <c r="IBU52" s="161"/>
      <c r="IBV52" s="164"/>
      <c r="IBW52" s="161"/>
      <c r="IBX52" s="164"/>
      <c r="IBY52" s="161"/>
      <c r="IBZ52" s="164"/>
      <c r="ICA52" s="161"/>
      <c r="ICB52" s="164"/>
      <c r="ICC52" s="161"/>
      <c r="ICD52" s="164"/>
      <c r="ICE52" s="161"/>
      <c r="ICF52" s="164"/>
      <c r="ICG52" s="161"/>
      <c r="ICH52" s="164"/>
      <c r="ICI52" s="161"/>
      <c r="ICJ52" s="164"/>
      <c r="ICK52" s="161"/>
      <c r="ICL52" s="164"/>
      <c r="ICM52" s="161"/>
      <c r="ICN52" s="164"/>
      <c r="ICO52" s="161"/>
      <c r="ICP52" s="164"/>
      <c r="ICQ52" s="161"/>
      <c r="ICR52" s="164"/>
      <c r="ICS52" s="161"/>
      <c r="ICT52" s="164"/>
      <c r="ICU52" s="161"/>
      <c r="ICV52" s="164"/>
      <c r="ICW52" s="161"/>
      <c r="ICX52" s="164"/>
      <c r="ICY52" s="161"/>
      <c r="ICZ52" s="164"/>
      <c r="IDA52" s="161"/>
      <c r="IDB52" s="164"/>
      <c r="IDC52" s="161"/>
      <c r="IDD52" s="164"/>
      <c r="IDE52" s="161"/>
      <c r="IDF52" s="164"/>
      <c r="IDG52" s="161"/>
      <c r="IDH52" s="164"/>
      <c r="IDI52" s="161"/>
      <c r="IDJ52" s="164"/>
      <c r="IDK52" s="161"/>
      <c r="IDL52" s="164"/>
      <c r="IDM52" s="161"/>
      <c r="IDN52" s="164"/>
      <c r="IDO52" s="161"/>
      <c r="IDP52" s="164"/>
      <c r="IDQ52" s="161"/>
      <c r="IDR52" s="164"/>
      <c r="IDS52" s="161"/>
      <c r="IDT52" s="164"/>
      <c r="IDU52" s="161"/>
      <c r="IDV52" s="164"/>
      <c r="IDW52" s="161"/>
      <c r="IDX52" s="164"/>
      <c r="IDY52" s="161"/>
      <c r="IDZ52" s="164"/>
      <c r="IEA52" s="161"/>
      <c r="IEB52" s="164"/>
      <c r="IEC52" s="161"/>
      <c r="IED52" s="164"/>
      <c r="IEE52" s="161"/>
      <c r="IEF52" s="164"/>
      <c r="IEG52" s="161"/>
      <c r="IEH52" s="164"/>
      <c r="IEI52" s="161"/>
      <c r="IEJ52" s="164"/>
      <c r="IEK52" s="161"/>
      <c r="IEL52" s="164"/>
      <c r="IEM52" s="161"/>
      <c r="IEN52" s="164"/>
      <c r="IEO52" s="161"/>
      <c r="IEP52" s="164"/>
      <c r="IEQ52" s="161"/>
      <c r="IER52" s="164"/>
      <c r="IES52" s="161"/>
      <c r="IET52" s="164"/>
      <c r="IEU52" s="161"/>
      <c r="IEV52" s="164"/>
      <c r="IEW52" s="161"/>
      <c r="IEX52" s="164"/>
      <c r="IEY52" s="161"/>
      <c r="IEZ52" s="164"/>
      <c r="IFA52" s="161"/>
      <c r="IFB52" s="164"/>
      <c r="IFC52" s="161"/>
      <c r="IFD52" s="164"/>
      <c r="IFE52" s="161"/>
      <c r="IFF52" s="164"/>
      <c r="IFG52" s="161"/>
      <c r="IFH52" s="164"/>
      <c r="IFI52" s="161"/>
      <c r="IFJ52" s="164"/>
      <c r="IFK52" s="161"/>
      <c r="IFL52" s="164"/>
      <c r="IFM52" s="161"/>
      <c r="IFN52" s="164"/>
      <c r="IFO52" s="161"/>
      <c r="IFP52" s="164"/>
      <c r="IFQ52" s="161"/>
      <c r="IFR52" s="164"/>
      <c r="IFS52" s="161"/>
      <c r="IFT52" s="164"/>
      <c r="IFU52" s="161"/>
      <c r="IFV52" s="164"/>
      <c r="IFW52" s="161"/>
      <c r="IFX52" s="164"/>
      <c r="IFY52" s="161"/>
      <c r="IFZ52" s="164"/>
      <c r="IGA52" s="161"/>
      <c r="IGB52" s="164"/>
      <c r="IGC52" s="161"/>
      <c r="IGD52" s="164"/>
      <c r="IGE52" s="161"/>
      <c r="IGF52" s="164"/>
      <c r="IGG52" s="161"/>
      <c r="IGH52" s="164"/>
      <c r="IGI52" s="161"/>
      <c r="IGJ52" s="164"/>
      <c r="IGK52" s="161"/>
      <c r="IGL52" s="164"/>
      <c r="IGM52" s="161"/>
      <c r="IGN52" s="164"/>
      <c r="IGO52" s="161"/>
      <c r="IGP52" s="164"/>
      <c r="IGQ52" s="161"/>
      <c r="IGR52" s="164"/>
      <c r="IGS52" s="161"/>
      <c r="IGT52" s="164"/>
      <c r="IGU52" s="161"/>
      <c r="IGV52" s="164"/>
      <c r="IGW52" s="161"/>
      <c r="IGX52" s="164"/>
      <c r="IGY52" s="161"/>
      <c r="IGZ52" s="164"/>
      <c r="IHA52" s="161"/>
      <c r="IHB52" s="164"/>
      <c r="IHC52" s="161"/>
      <c r="IHD52" s="164"/>
      <c r="IHE52" s="161"/>
      <c r="IHF52" s="164"/>
      <c r="IHG52" s="161"/>
      <c r="IHH52" s="164"/>
      <c r="IHI52" s="161"/>
      <c r="IHJ52" s="164"/>
      <c r="IHK52" s="161"/>
      <c r="IHL52" s="164"/>
      <c r="IHM52" s="161"/>
      <c r="IHN52" s="164"/>
      <c r="IHO52" s="161"/>
      <c r="IHP52" s="164"/>
      <c r="IHQ52" s="161"/>
      <c r="IHR52" s="164"/>
      <c r="IHS52" s="161"/>
      <c r="IHT52" s="164"/>
      <c r="IHU52" s="161"/>
      <c r="IHV52" s="164"/>
      <c r="IHW52" s="161"/>
      <c r="IHX52" s="164"/>
      <c r="IHY52" s="161"/>
      <c r="IHZ52" s="164"/>
      <c r="IIA52" s="161"/>
      <c r="IIB52" s="164"/>
      <c r="IIC52" s="161"/>
      <c r="IID52" s="164"/>
      <c r="IIE52" s="161"/>
      <c r="IIF52" s="164"/>
      <c r="IIG52" s="161"/>
      <c r="IIH52" s="164"/>
      <c r="III52" s="161"/>
      <c r="IIJ52" s="164"/>
      <c r="IIK52" s="161"/>
      <c r="IIL52" s="164"/>
      <c r="IIM52" s="161"/>
      <c r="IIN52" s="164"/>
      <c r="IIO52" s="161"/>
      <c r="IIP52" s="164"/>
      <c r="IIQ52" s="161"/>
      <c r="IIR52" s="164"/>
      <c r="IIS52" s="161"/>
      <c r="IIT52" s="164"/>
      <c r="IIU52" s="161"/>
      <c r="IIV52" s="164"/>
      <c r="IIW52" s="161"/>
      <c r="IIX52" s="164"/>
      <c r="IIY52" s="161"/>
      <c r="IIZ52" s="164"/>
      <c r="IJA52" s="161"/>
      <c r="IJB52" s="164"/>
      <c r="IJC52" s="161"/>
      <c r="IJD52" s="164"/>
      <c r="IJE52" s="161"/>
      <c r="IJF52" s="164"/>
      <c r="IJG52" s="161"/>
      <c r="IJH52" s="164"/>
      <c r="IJI52" s="161"/>
      <c r="IJJ52" s="164"/>
      <c r="IJK52" s="161"/>
      <c r="IJL52" s="164"/>
      <c r="IJM52" s="161"/>
      <c r="IJN52" s="164"/>
      <c r="IJO52" s="161"/>
      <c r="IJP52" s="164"/>
      <c r="IJQ52" s="161"/>
      <c r="IJR52" s="164"/>
      <c r="IJS52" s="161"/>
      <c r="IJT52" s="164"/>
      <c r="IJU52" s="161"/>
      <c r="IJV52" s="164"/>
      <c r="IJW52" s="161"/>
      <c r="IJX52" s="164"/>
      <c r="IJY52" s="161"/>
      <c r="IJZ52" s="164"/>
      <c r="IKA52" s="161"/>
      <c r="IKB52" s="164"/>
      <c r="IKC52" s="161"/>
      <c r="IKD52" s="164"/>
      <c r="IKE52" s="161"/>
      <c r="IKF52" s="164"/>
      <c r="IKG52" s="161"/>
      <c r="IKH52" s="164"/>
      <c r="IKI52" s="161"/>
      <c r="IKJ52" s="164"/>
      <c r="IKK52" s="161"/>
      <c r="IKL52" s="164"/>
      <c r="IKM52" s="161"/>
      <c r="IKN52" s="164"/>
      <c r="IKO52" s="161"/>
      <c r="IKP52" s="164"/>
      <c r="IKQ52" s="161"/>
      <c r="IKR52" s="164"/>
      <c r="IKS52" s="161"/>
      <c r="IKT52" s="164"/>
      <c r="IKU52" s="161"/>
      <c r="IKV52" s="164"/>
      <c r="IKW52" s="161"/>
      <c r="IKX52" s="164"/>
      <c r="IKY52" s="161"/>
      <c r="IKZ52" s="164"/>
      <c r="ILA52" s="161"/>
      <c r="ILB52" s="164"/>
      <c r="ILC52" s="161"/>
      <c r="ILD52" s="164"/>
      <c r="ILE52" s="161"/>
      <c r="ILF52" s="164"/>
      <c r="ILG52" s="161"/>
      <c r="ILH52" s="164"/>
      <c r="ILI52" s="161"/>
      <c r="ILJ52" s="164"/>
      <c r="ILK52" s="161"/>
      <c r="ILL52" s="164"/>
      <c r="ILM52" s="161"/>
      <c r="ILN52" s="164"/>
      <c r="ILO52" s="161"/>
      <c r="ILP52" s="164"/>
      <c r="ILQ52" s="161"/>
      <c r="ILR52" s="164"/>
      <c r="ILS52" s="161"/>
      <c r="ILT52" s="164"/>
      <c r="ILU52" s="161"/>
      <c r="ILV52" s="164"/>
      <c r="ILW52" s="161"/>
      <c r="ILX52" s="164"/>
      <c r="ILY52" s="161"/>
      <c r="ILZ52" s="164"/>
      <c r="IMA52" s="161"/>
      <c r="IMB52" s="164"/>
      <c r="IMC52" s="161"/>
      <c r="IMD52" s="164"/>
      <c r="IME52" s="161"/>
      <c r="IMF52" s="164"/>
      <c r="IMG52" s="161"/>
      <c r="IMH52" s="164"/>
      <c r="IMI52" s="161"/>
      <c r="IMJ52" s="164"/>
      <c r="IMK52" s="161"/>
      <c r="IML52" s="164"/>
      <c r="IMM52" s="161"/>
      <c r="IMN52" s="164"/>
      <c r="IMO52" s="161"/>
      <c r="IMP52" s="164"/>
      <c r="IMQ52" s="161"/>
      <c r="IMR52" s="164"/>
      <c r="IMS52" s="161"/>
      <c r="IMT52" s="164"/>
      <c r="IMU52" s="161"/>
      <c r="IMV52" s="164"/>
      <c r="IMW52" s="161"/>
      <c r="IMX52" s="164"/>
      <c r="IMY52" s="161"/>
      <c r="IMZ52" s="164"/>
      <c r="INA52" s="161"/>
      <c r="INB52" s="164"/>
      <c r="INC52" s="161"/>
      <c r="IND52" s="164"/>
      <c r="INE52" s="161"/>
      <c r="INF52" s="164"/>
      <c r="ING52" s="161"/>
      <c r="INH52" s="164"/>
      <c r="INI52" s="161"/>
      <c r="INJ52" s="164"/>
      <c r="INK52" s="161"/>
      <c r="INL52" s="164"/>
      <c r="INM52" s="161"/>
      <c r="INN52" s="164"/>
      <c r="INO52" s="161"/>
      <c r="INP52" s="164"/>
      <c r="INQ52" s="161"/>
      <c r="INR52" s="164"/>
      <c r="INS52" s="161"/>
      <c r="INT52" s="164"/>
      <c r="INU52" s="161"/>
      <c r="INV52" s="164"/>
      <c r="INW52" s="161"/>
      <c r="INX52" s="164"/>
      <c r="INY52" s="161"/>
      <c r="INZ52" s="164"/>
      <c r="IOA52" s="161"/>
      <c r="IOB52" s="164"/>
      <c r="IOC52" s="161"/>
      <c r="IOD52" s="164"/>
      <c r="IOE52" s="161"/>
      <c r="IOF52" s="164"/>
      <c r="IOG52" s="161"/>
      <c r="IOH52" s="164"/>
      <c r="IOI52" s="161"/>
      <c r="IOJ52" s="164"/>
      <c r="IOK52" s="161"/>
      <c r="IOL52" s="164"/>
      <c r="IOM52" s="161"/>
      <c r="ION52" s="164"/>
      <c r="IOO52" s="161"/>
      <c r="IOP52" s="164"/>
      <c r="IOQ52" s="161"/>
      <c r="IOR52" s="164"/>
      <c r="IOS52" s="161"/>
      <c r="IOT52" s="164"/>
      <c r="IOU52" s="161"/>
      <c r="IOV52" s="164"/>
      <c r="IOW52" s="161"/>
      <c r="IOX52" s="164"/>
      <c r="IOY52" s="161"/>
      <c r="IOZ52" s="164"/>
      <c r="IPA52" s="161"/>
      <c r="IPB52" s="164"/>
      <c r="IPC52" s="161"/>
      <c r="IPD52" s="164"/>
      <c r="IPE52" s="161"/>
      <c r="IPF52" s="164"/>
      <c r="IPG52" s="161"/>
      <c r="IPH52" s="164"/>
      <c r="IPI52" s="161"/>
      <c r="IPJ52" s="164"/>
      <c r="IPK52" s="161"/>
      <c r="IPL52" s="164"/>
      <c r="IPM52" s="161"/>
      <c r="IPN52" s="164"/>
      <c r="IPO52" s="161"/>
      <c r="IPP52" s="164"/>
      <c r="IPQ52" s="161"/>
      <c r="IPR52" s="164"/>
      <c r="IPS52" s="161"/>
      <c r="IPT52" s="164"/>
      <c r="IPU52" s="161"/>
      <c r="IPV52" s="164"/>
      <c r="IPW52" s="161"/>
      <c r="IPX52" s="164"/>
      <c r="IPY52" s="161"/>
      <c r="IPZ52" s="164"/>
      <c r="IQA52" s="161"/>
      <c r="IQB52" s="164"/>
      <c r="IQC52" s="161"/>
      <c r="IQD52" s="164"/>
      <c r="IQE52" s="161"/>
      <c r="IQF52" s="164"/>
      <c r="IQG52" s="161"/>
      <c r="IQH52" s="164"/>
      <c r="IQI52" s="161"/>
      <c r="IQJ52" s="164"/>
      <c r="IQK52" s="161"/>
      <c r="IQL52" s="164"/>
      <c r="IQM52" s="161"/>
      <c r="IQN52" s="164"/>
      <c r="IQO52" s="161"/>
      <c r="IQP52" s="164"/>
      <c r="IQQ52" s="161"/>
      <c r="IQR52" s="164"/>
      <c r="IQS52" s="161"/>
      <c r="IQT52" s="164"/>
      <c r="IQU52" s="161"/>
      <c r="IQV52" s="164"/>
      <c r="IQW52" s="161"/>
      <c r="IQX52" s="164"/>
      <c r="IQY52" s="161"/>
      <c r="IQZ52" s="164"/>
      <c r="IRA52" s="161"/>
      <c r="IRB52" s="164"/>
      <c r="IRC52" s="161"/>
      <c r="IRD52" s="164"/>
      <c r="IRE52" s="161"/>
      <c r="IRF52" s="164"/>
      <c r="IRG52" s="161"/>
      <c r="IRH52" s="164"/>
      <c r="IRI52" s="161"/>
      <c r="IRJ52" s="164"/>
      <c r="IRK52" s="161"/>
      <c r="IRL52" s="164"/>
      <c r="IRM52" s="161"/>
      <c r="IRN52" s="164"/>
      <c r="IRO52" s="161"/>
      <c r="IRP52" s="164"/>
      <c r="IRQ52" s="161"/>
      <c r="IRR52" s="164"/>
      <c r="IRS52" s="161"/>
      <c r="IRT52" s="164"/>
      <c r="IRU52" s="161"/>
      <c r="IRV52" s="164"/>
      <c r="IRW52" s="161"/>
      <c r="IRX52" s="164"/>
      <c r="IRY52" s="161"/>
      <c r="IRZ52" s="164"/>
      <c r="ISA52" s="161"/>
      <c r="ISB52" s="164"/>
      <c r="ISC52" s="161"/>
      <c r="ISD52" s="164"/>
      <c r="ISE52" s="161"/>
      <c r="ISF52" s="164"/>
      <c r="ISG52" s="161"/>
      <c r="ISH52" s="164"/>
      <c r="ISI52" s="161"/>
      <c r="ISJ52" s="164"/>
      <c r="ISK52" s="161"/>
      <c r="ISL52" s="164"/>
      <c r="ISM52" s="161"/>
      <c r="ISN52" s="164"/>
      <c r="ISO52" s="161"/>
      <c r="ISP52" s="164"/>
      <c r="ISQ52" s="161"/>
      <c r="ISR52" s="164"/>
      <c r="ISS52" s="161"/>
      <c r="IST52" s="164"/>
      <c r="ISU52" s="161"/>
      <c r="ISV52" s="164"/>
      <c r="ISW52" s="161"/>
      <c r="ISX52" s="164"/>
      <c r="ISY52" s="161"/>
      <c r="ISZ52" s="164"/>
      <c r="ITA52" s="161"/>
      <c r="ITB52" s="164"/>
      <c r="ITC52" s="161"/>
      <c r="ITD52" s="164"/>
      <c r="ITE52" s="161"/>
      <c r="ITF52" s="164"/>
      <c r="ITG52" s="161"/>
      <c r="ITH52" s="164"/>
      <c r="ITI52" s="161"/>
      <c r="ITJ52" s="164"/>
      <c r="ITK52" s="161"/>
      <c r="ITL52" s="164"/>
      <c r="ITM52" s="161"/>
      <c r="ITN52" s="164"/>
      <c r="ITO52" s="161"/>
      <c r="ITP52" s="164"/>
      <c r="ITQ52" s="161"/>
      <c r="ITR52" s="164"/>
      <c r="ITS52" s="161"/>
      <c r="ITT52" s="164"/>
      <c r="ITU52" s="161"/>
      <c r="ITV52" s="164"/>
      <c r="ITW52" s="161"/>
      <c r="ITX52" s="164"/>
      <c r="ITY52" s="161"/>
      <c r="ITZ52" s="164"/>
      <c r="IUA52" s="161"/>
      <c r="IUB52" s="164"/>
      <c r="IUC52" s="161"/>
      <c r="IUD52" s="164"/>
      <c r="IUE52" s="161"/>
      <c r="IUF52" s="164"/>
      <c r="IUG52" s="161"/>
      <c r="IUH52" s="164"/>
      <c r="IUI52" s="161"/>
      <c r="IUJ52" s="164"/>
      <c r="IUK52" s="161"/>
      <c r="IUL52" s="164"/>
      <c r="IUM52" s="161"/>
      <c r="IUN52" s="164"/>
      <c r="IUO52" s="161"/>
      <c r="IUP52" s="164"/>
      <c r="IUQ52" s="161"/>
      <c r="IUR52" s="164"/>
      <c r="IUS52" s="161"/>
      <c r="IUT52" s="164"/>
      <c r="IUU52" s="161"/>
      <c r="IUV52" s="164"/>
      <c r="IUW52" s="161"/>
      <c r="IUX52" s="164"/>
      <c r="IUY52" s="161"/>
      <c r="IUZ52" s="164"/>
      <c r="IVA52" s="161"/>
      <c r="IVB52" s="164"/>
      <c r="IVC52" s="161"/>
      <c r="IVD52" s="164"/>
      <c r="IVE52" s="161"/>
      <c r="IVF52" s="164"/>
      <c r="IVG52" s="161"/>
      <c r="IVH52" s="164"/>
      <c r="IVI52" s="161"/>
      <c r="IVJ52" s="164"/>
      <c r="IVK52" s="161"/>
      <c r="IVL52" s="164"/>
      <c r="IVM52" s="161"/>
      <c r="IVN52" s="164"/>
      <c r="IVO52" s="161"/>
      <c r="IVP52" s="164"/>
      <c r="IVQ52" s="161"/>
      <c r="IVR52" s="164"/>
      <c r="IVS52" s="161"/>
      <c r="IVT52" s="164"/>
      <c r="IVU52" s="161"/>
      <c r="IVV52" s="164"/>
      <c r="IVW52" s="161"/>
      <c r="IVX52" s="164"/>
      <c r="IVY52" s="161"/>
      <c r="IVZ52" s="164"/>
      <c r="IWA52" s="161"/>
      <c r="IWB52" s="164"/>
      <c r="IWC52" s="161"/>
      <c r="IWD52" s="164"/>
      <c r="IWE52" s="161"/>
      <c r="IWF52" s="164"/>
      <c r="IWG52" s="161"/>
      <c r="IWH52" s="164"/>
      <c r="IWI52" s="161"/>
      <c r="IWJ52" s="164"/>
      <c r="IWK52" s="161"/>
      <c r="IWL52" s="164"/>
      <c r="IWM52" s="161"/>
      <c r="IWN52" s="164"/>
      <c r="IWO52" s="161"/>
      <c r="IWP52" s="164"/>
      <c r="IWQ52" s="161"/>
      <c r="IWR52" s="164"/>
      <c r="IWS52" s="161"/>
      <c r="IWT52" s="164"/>
      <c r="IWU52" s="161"/>
      <c r="IWV52" s="164"/>
      <c r="IWW52" s="161"/>
      <c r="IWX52" s="164"/>
      <c r="IWY52" s="161"/>
      <c r="IWZ52" s="164"/>
      <c r="IXA52" s="161"/>
      <c r="IXB52" s="164"/>
      <c r="IXC52" s="161"/>
      <c r="IXD52" s="164"/>
      <c r="IXE52" s="161"/>
      <c r="IXF52" s="164"/>
      <c r="IXG52" s="161"/>
      <c r="IXH52" s="164"/>
      <c r="IXI52" s="161"/>
      <c r="IXJ52" s="164"/>
      <c r="IXK52" s="161"/>
      <c r="IXL52" s="164"/>
      <c r="IXM52" s="161"/>
      <c r="IXN52" s="164"/>
      <c r="IXO52" s="161"/>
      <c r="IXP52" s="164"/>
      <c r="IXQ52" s="161"/>
      <c r="IXR52" s="164"/>
      <c r="IXS52" s="161"/>
      <c r="IXT52" s="164"/>
      <c r="IXU52" s="161"/>
      <c r="IXV52" s="164"/>
      <c r="IXW52" s="161"/>
      <c r="IXX52" s="164"/>
      <c r="IXY52" s="161"/>
      <c r="IXZ52" s="164"/>
      <c r="IYA52" s="161"/>
      <c r="IYB52" s="164"/>
      <c r="IYC52" s="161"/>
      <c r="IYD52" s="164"/>
      <c r="IYE52" s="161"/>
      <c r="IYF52" s="164"/>
      <c r="IYG52" s="161"/>
      <c r="IYH52" s="164"/>
      <c r="IYI52" s="161"/>
      <c r="IYJ52" s="164"/>
      <c r="IYK52" s="161"/>
      <c r="IYL52" s="164"/>
      <c r="IYM52" s="161"/>
      <c r="IYN52" s="164"/>
      <c r="IYO52" s="161"/>
      <c r="IYP52" s="164"/>
      <c r="IYQ52" s="161"/>
      <c r="IYR52" s="164"/>
      <c r="IYS52" s="161"/>
      <c r="IYT52" s="164"/>
      <c r="IYU52" s="161"/>
      <c r="IYV52" s="164"/>
      <c r="IYW52" s="161"/>
      <c r="IYX52" s="164"/>
      <c r="IYY52" s="161"/>
      <c r="IYZ52" s="164"/>
      <c r="IZA52" s="161"/>
      <c r="IZB52" s="164"/>
      <c r="IZC52" s="161"/>
      <c r="IZD52" s="164"/>
      <c r="IZE52" s="161"/>
      <c r="IZF52" s="164"/>
      <c r="IZG52" s="161"/>
      <c r="IZH52" s="164"/>
      <c r="IZI52" s="161"/>
      <c r="IZJ52" s="164"/>
      <c r="IZK52" s="161"/>
      <c r="IZL52" s="164"/>
      <c r="IZM52" s="161"/>
      <c r="IZN52" s="164"/>
      <c r="IZO52" s="161"/>
      <c r="IZP52" s="164"/>
      <c r="IZQ52" s="161"/>
      <c r="IZR52" s="164"/>
      <c r="IZS52" s="161"/>
      <c r="IZT52" s="164"/>
      <c r="IZU52" s="161"/>
      <c r="IZV52" s="164"/>
      <c r="IZW52" s="161"/>
      <c r="IZX52" s="164"/>
      <c r="IZY52" s="161"/>
      <c r="IZZ52" s="164"/>
      <c r="JAA52" s="161"/>
      <c r="JAB52" s="164"/>
      <c r="JAC52" s="161"/>
      <c r="JAD52" s="164"/>
      <c r="JAE52" s="161"/>
      <c r="JAF52" s="164"/>
      <c r="JAG52" s="161"/>
      <c r="JAH52" s="164"/>
      <c r="JAI52" s="161"/>
      <c r="JAJ52" s="164"/>
      <c r="JAK52" s="161"/>
      <c r="JAL52" s="164"/>
      <c r="JAM52" s="161"/>
      <c r="JAN52" s="164"/>
      <c r="JAO52" s="161"/>
      <c r="JAP52" s="164"/>
      <c r="JAQ52" s="161"/>
      <c r="JAR52" s="164"/>
      <c r="JAS52" s="161"/>
      <c r="JAT52" s="164"/>
      <c r="JAU52" s="161"/>
      <c r="JAV52" s="164"/>
      <c r="JAW52" s="161"/>
      <c r="JAX52" s="164"/>
      <c r="JAY52" s="161"/>
      <c r="JAZ52" s="164"/>
      <c r="JBA52" s="161"/>
      <c r="JBB52" s="164"/>
      <c r="JBC52" s="161"/>
      <c r="JBD52" s="164"/>
      <c r="JBE52" s="161"/>
      <c r="JBF52" s="164"/>
      <c r="JBG52" s="161"/>
      <c r="JBH52" s="164"/>
      <c r="JBI52" s="161"/>
      <c r="JBJ52" s="164"/>
      <c r="JBK52" s="161"/>
      <c r="JBL52" s="164"/>
      <c r="JBM52" s="161"/>
      <c r="JBN52" s="164"/>
      <c r="JBO52" s="161"/>
      <c r="JBP52" s="164"/>
      <c r="JBQ52" s="161"/>
      <c r="JBR52" s="164"/>
      <c r="JBS52" s="161"/>
      <c r="JBT52" s="164"/>
      <c r="JBU52" s="161"/>
      <c r="JBV52" s="164"/>
      <c r="JBW52" s="161"/>
      <c r="JBX52" s="164"/>
      <c r="JBY52" s="161"/>
      <c r="JBZ52" s="164"/>
      <c r="JCA52" s="161"/>
      <c r="JCB52" s="164"/>
      <c r="JCC52" s="161"/>
      <c r="JCD52" s="164"/>
      <c r="JCE52" s="161"/>
      <c r="JCF52" s="164"/>
      <c r="JCG52" s="161"/>
      <c r="JCH52" s="164"/>
      <c r="JCI52" s="161"/>
      <c r="JCJ52" s="164"/>
      <c r="JCK52" s="161"/>
      <c r="JCL52" s="164"/>
      <c r="JCM52" s="161"/>
      <c r="JCN52" s="164"/>
      <c r="JCO52" s="161"/>
      <c r="JCP52" s="164"/>
      <c r="JCQ52" s="161"/>
      <c r="JCR52" s="164"/>
      <c r="JCS52" s="161"/>
      <c r="JCT52" s="164"/>
      <c r="JCU52" s="161"/>
      <c r="JCV52" s="164"/>
      <c r="JCW52" s="161"/>
      <c r="JCX52" s="164"/>
      <c r="JCY52" s="161"/>
      <c r="JCZ52" s="164"/>
      <c r="JDA52" s="161"/>
      <c r="JDB52" s="164"/>
      <c r="JDC52" s="161"/>
      <c r="JDD52" s="164"/>
      <c r="JDE52" s="161"/>
      <c r="JDF52" s="164"/>
      <c r="JDG52" s="161"/>
      <c r="JDH52" s="164"/>
      <c r="JDI52" s="161"/>
      <c r="JDJ52" s="164"/>
      <c r="JDK52" s="161"/>
      <c r="JDL52" s="164"/>
      <c r="JDM52" s="161"/>
      <c r="JDN52" s="164"/>
      <c r="JDO52" s="161"/>
      <c r="JDP52" s="164"/>
      <c r="JDQ52" s="161"/>
      <c r="JDR52" s="164"/>
      <c r="JDS52" s="161"/>
      <c r="JDT52" s="164"/>
      <c r="JDU52" s="161"/>
      <c r="JDV52" s="164"/>
      <c r="JDW52" s="161"/>
      <c r="JDX52" s="164"/>
      <c r="JDY52" s="161"/>
      <c r="JDZ52" s="164"/>
      <c r="JEA52" s="161"/>
      <c r="JEB52" s="164"/>
      <c r="JEC52" s="161"/>
      <c r="JED52" s="164"/>
      <c r="JEE52" s="161"/>
      <c r="JEF52" s="164"/>
      <c r="JEG52" s="161"/>
      <c r="JEH52" s="164"/>
      <c r="JEI52" s="161"/>
      <c r="JEJ52" s="164"/>
      <c r="JEK52" s="161"/>
      <c r="JEL52" s="164"/>
      <c r="JEM52" s="161"/>
      <c r="JEN52" s="164"/>
      <c r="JEO52" s="161"/>
      <c r="JEP52" s="164"/>
      <c r="JEQ52" s="161"/>
      <c r="JER52" s="164"/>
      <c r="JES52" s="161"/>
      <c r="JET52" s="164"/>
      <c r="JEU52" s="161"/>
      <c r="JEV52" s="164"/>
      <c r="JEW52" s="161"/>
      <c r="JEX52" s="164"/>
      <c r="JEY52" s="161"/>
      <c r="JEZ52" s="164"/>
      <c r="JFA52" s="161"/>
      <c r="JFB52" s="164"/>
      <c r="JFC52" s="161"/>
      <c r="JFD52" s="164"/>
      <c r="JFE52" s="161"/>
      <c r="JFF52" s="164"/>
      <c r="JFG52" s="161"/>
      <c r="JFH52" s="164"/>
      <c r="JFI52" s="161"/>
      <c r="JFJ52" s="164"/>
      <c r="JFK52" s="161"/>
      <c r="JFL52" s="164"/>
      <c r="JFM52" s="161"/>
      <c r="JFN52" s="164"/>
      <c r="JFO52" s="161"/>
      <c r="JFP52" s="164"/>
      <c r="JFQ52" s="161"/>
      <c r="JFR52" s="164"/>
      <c r="JFS52" s="161"/>
      <c r="JFT52" s="164"/>
      <c r="JFU52" s="161"/>
      <c r="JFV52" s="164"/>
      <c r="JFW52" s="161"/>
      <c r="JFX52" s="164"/>
      <c r="JFY52" s="161"/>
      <c r="JFZ52" s="164"/>
      <c r="JGA52" s="161"/>
      <c r="JGB52" s="164"/>
      <c r="JGC52" s="161"/>
      <c r="JGD52" s="164"/>
      <c r="JGE52" s="161"/>
      <c r="JGF52" s="164"/>
      <c r="JGG52" s="161"/>
      <c r="JGH52" s="164"/>
      <c r="JGI52" s="161"/>
      <c r="JGJ52" s="164"/>
      <c r="JGK52" s="161"/>
      <c r="JGL52" s="164"/>
      <c r="JGM52" s="161"/>
      <c r="JGN52" s="164"/>
      <c r="JGO52" s="161"/>
      <c r="JGP52" s="164"/>
      <c r="JGQ52" s="161"/>
      <c r="JGR52" s="164"/>
      <c r="JGS52" s="161"/>
      <c r="JGT52" s="164"/>
      <c r="JGU52" s="161"/>
      <c r="JGV52" s="164"/>
      <c r="JGW52" s="161"/>
      <c r="JGX52" s="164"/>
      <c r="JGY52" s="161"/>
      <c r="JGZ52" s="164"/>
      <c r="JHA52" s="161"/>
      <c r="JHB52" s="164"/>
      <c r="JHC52" s="161"/>
      <c r="JHD52" s="164"/>
      <c r="JHE52" s="161"/>
      <c r="JHF52" s="164"/>
      <c r="JHG52" s="161"/>
      <c r="JHH52" s="164"/>
      <c r="JHI52" s="161"/>
      <c r="JHJ52" s="164"/>
      <c r="JHK52" s="161"/>
      <c r="JHL52" s="164"/>
      <c r="JHM52" s="161"/>
      <c r="JHN52" s="164"/>
      <c r="JHO52" s="161"/>
      <c r="JHP52" s="164"/>
      <c r="JHQ52" s="161"/>
      <c r="JHR52" s="164"/>
      <c r="JHS52" s="161"/>
      <c r="JHT52" s="164"/>
      <c r="JHU52" s="161"/>
      <c r="JHV52" s="164"/>
      <c r="JHW52" s="161"/>
      <c r="JHX52" s="164"/>
      <c r="JHY52" s="161"/>
      <c r="JHZ52" s="164"/>
      <c r="JIA52" s="161"/>
      <c r="JIB52" s="164"/>
      <c r="JIC52" s="161"/>
      <c r="JID52" s="164"/>
      <c r="JIE52" s="161"/>
      <c r="JIF52" s="164"/>
      <c r="JIG52" s="161"/>
      <c r="JIH52" s="164"/>
      <c r="JII52" s="161"/>
      <c r="JIJ52" s="164"/>
      <c r="JIK52" s="161"/>
      <c r="JIL52" s="164"/>
      <c r="JIM52" s="161"/>
      <c r="JIN52" s="164"/>
      <c r="JIO52" s="161"/>
      <c r="JIP52" s="164"/>
      <c r="JIQ52" s="161"/>
      <c r="JIR52" s="164"/>
      <c r="JIS52" s="161"/>
      <c r="JIT52" s="164"/>
      <c r="JIU52" s="161"/>
      <c r="JIV52" s="164"/>
      <c r="JIW52" s="161"/>
      <c r="JIX52" s="164"/>
      <c r="JIY52" s="161"/>
      <c r="JIZ52" s="164"/>
      <c r="JJA52" s="161"/>
      <c r="JJB52" s="164"/>
      <c r="JJC52" s="161"/>
      <c r="JJD52" s="164"/>
      <c r="JJE52" s="161"/>
      <c r="JJF52" s="164"/>
      <c r="JJG52" s="161"/>
      <c r="JJH52" s="164"/>
      <c r="JJI52" s="161"/>
      <c r="JJJ52" s="164"/>
      <c r="JJK52" s="161"/>
      <c r="JJL52" s="164"/>
      <c r="JJM52" s="161"/>
      <c r="JJN52" s="164"/>
      <c r="JJO52" s="161"/>
      <c r="JJP52" s="164"/>
      <c r="JJQ52" s="161"/>
      <c r="JJR52" s="164"/>
      <c r="JJS52" s="161"/>
      <c r="JJT52" s="164"/>
      <c r="JJU52" s="161"/>
      <c r="JJV52" s="164"/>
      <c r="JJW52" s="161"/>
      <c r="JJX52" s="164"/>
      <c r="JJY52" s="161"/>
      <c r="JJZ52" s="164"/>
      <c r="JKA52" s="161"/>
      <c r="JKB52" s="164"/>
      <c r="JKC52" s="161"/>
      <c r="JKD52" s="164"/>
      <c r="JKE52" s="161"/>
      <c r="JKF52" s="164"/>
      <c r="JKG52" s="161"/>
      <c r="JKH52" s="164"/>
      <c r="JKI52" s="161"/>
      <c r="JKJ52" s="164"/>
      <c r="JKK52" s="161"/>
      <c r="JKL52" s="164"/>
      <c r="JKM52" s="161"/>
      <c r="JKN52" s="164"/>
      <c r="JKO52" s="161"/>
      <c r="JKP52" s="164"/>
      <c r="JKQ52" s="161"/>
      <c r="JKR52" s="164"/>
      <c r="JKS52" s="161"/>
      <c r="JKT52" s="164"/>
      <c r="JKU52" s="161"/>
      <c r="JKV52" s="164"/>
      <c r="JKW52" s="161"/>
      <c r="JKX52" s="164"/>
      <c r="JKY52" s="161"/>
      <c r="JKZ52" s="164"/>
      <c r="JLA52" s="161"/>
      <c r="JLB52" s="164"/>
      <c r="JLC52" s="161"/>
      <c r="JLD52" s="164"/>
      <c r="JLE52" s="161"/>
      <c r="JLF52" s="164"/>
      <c r="JLG52" s="161"/>
      <c r="JLH52" s="164"/>
      <c r="JLI52" s="161"/>
      <c r="JLJ52" s="164"/>
      <c r="JLK52" s="161"/>
      <c r="JLL52" s="164"/>
      <c r="JLM52" s="161"/>
      <c r="JLN52" s="164"/>
      <c r="JLO52" s="161"/>
      <c r="JLP52" s="164"/>
      <c r="JLQ52" s="161"/>
      <c r="JLR52" s="164"/>
      <c r="JLS52" s="161"/>
      <c r="JLT52" s="164"/>
      <c r="JLU52" s="161"/>
      <c r="JLV52" s="164"/>
      <c r="JLW52" s="161"/>
      <c r="JLX52" s="164"/>
      <c r="JLY52" s="161"/>
      <c r="JLZ52" s="164"/>
      <c r="JMA52" s="161"/>
      <c r="JMB52" s="164"/>
      <c r="JMC52" s="161"/>
      <c r="JMD52" s="164"/>
      <c r="JME52" s="161"/>
      <c r="JMF52" s="164"/>
      <c r="JMG52" s="161"/>
      <c r="JMH52" s="164"/>
      <c r="JMI52" s="161"/>
      <c r="JMJ52" s="164"/>
      <c r="JMK52" s="161"/>
      <c r="JML52" s="164"/>
      <c r="JMM52" s="161"/>
      <c r="JMN52" s="164"/>
      <c r="JMO52" s="161"/>
      <c r="JMP52" s="164"/>
      <c r="JMQ52" s="161"/>
      <c r="JMR52" s="164"/>
      <c r="JMS52" s="161"/>
      <c r="JMT52" s="164"/>
      <c r="JMU52" s="161"/>
      <c r="JMV52" s="164"/>
      <c r="JMW52" s="161"/>
      <c r="JMX52" s="164"/>
      <c r="JMY52" s="161"/>
      <c r="JMZ52" s="164"/>
      <c r="JNA52" s="161"/>
      <c r="JNB52" s="164"/>
      <c r="JNC52" s="161"/>
      <c r="JND52" s="164"/>
      <c r="JNE52" s="161"/>
      <c r="JNF52" s="164"/>
      <c r="JNG52" s="161"/>
      <c r="JNH52" s="164"/>
      <c r="JNI52" s="161"/>
      <c r="JNJ52" s="164"/>
      <c r="JNK52" s="161"/>
      <c r="JNL52" s="164"/>
      <c r="JNM52" s="161"/>
      <c r="JNN52" s="164"/>
      <c r="JNO52" s="161"/>
      <c r="JNP52" s="164"/>
      <c r="JNQ52" s="161"/>
      <c r="JNR52" s="164"/>
      <c r="JNS52" s="161"/>
      <c r="JNT52" s="164"/>
      <c r="JNU52" s="161"/>
      <c r="JNV52" s="164"/>
      <c r="JNW52" s="161"/>
      <c r="JNX52" s="164"/>
      <c r="JNY52" s="161"/>
      <c r="JNZ52" s="164"/>
      <c r="JOA52" s="161"/>
      <c r="JOB52" s="164"/>
      <c r="JOC52" s="161"/>
      <c r="JOD52" s="164"/>
      <c r="JOE52" s="161"/>
      <c r="JOF52" s="164"/>
      <c r="JOG52" s="161"/>
      <c r="JOH52" s="164"/>
      <c r="JOI52" s="161"/>
      <c r="JOJ52" s="164"/>
      <c r="JOK52" s="161"/>
      <c r="JOL52" s="164"/>
      <c r="JOM52" s="161"/>
      <c r="JON52" s="164"/>
      <c r="JOO52" s="161"/>
      <c r="JOP52" s="164"/>
      <c r="JOQ52" s="161"/>
      <c r="JOR52" s="164"/>
      <c r="JOS52" s="161"/>
      <c r="JOT52" s="164"/>
      <c r="JOU52" s="161"/>
      <c r="JOV52" s="164"/>
      <c r="JOW52" s="161"/>
      <c r="JOX52" s="164"/>
      <c r="JOY52" s="161"/>
      <c r="JOZ52" s="164"/>
      <c r="JPA52" s="161"/>
      <c r="JPB52" s="164"/>
      <c r="JPC52" s="161"/>
      <c r="JPD52" s="164"/>
      <c r="JPE52" s="161"/>
      <c r="JPF52" s="164"/>
      <c r="JPG52" s="161"/>
      <c r="JPH52" s="164"/>
      <c r="JPI52" s="161"/>
      <c r="JPJ52" s="164"/>
      <c r="JPK52" s="161"/>
      <c r="JPL52" s="164"/>
      <c r="JPM52" s="161"/>
      <c r="JPN52" s="164"/>
      <c r="JPO52" s="161"/>
      <c r="JPP52" s="164"/>
      <c r="JPQ52" s="161"/>
      <c r="JPR52" s="164"/>
      <c r="JPS52" s="161"/>
      <c r="JPT52" s="164"/>
      <c r="JPU52" s="161"/>
      <c r="JPV52" s="164"/>
      <c r="JPW52" s="161"/>
      <c r="JPX52" s="164"/>
      <c r="JPY52" s="161"/>
      <c r="JPZ52" s="164"/>
      <c r="JQA52" s="161"/>
      <c r="JQB52" s="164"/>
      <c r="JQC52" s="161"/>
      <c r="JQD52" s="164"/>
      <c r="JQE52" s="161"/>
      <c r="JQF52" s="164"/>
      <c r="JQG52" s="161"/>
      <c r="JQH52" s="164"/>
      <c r="JQI52" s="161"/>
      <c r="JQJ52" s="164"/>
      <c r="JQK52" s="161"/>
      <c r="JQL52" s="164"/>
      <c r="JQM52" s="161"/>
      <c r="JQN52" s="164"/>
      <c r="JQO52" s="161"/>
      <c r="JQP52" s="164"/>
      <c r="JQQ52" s="161"/>
      <c r="JQR52" s="164"/>
      <c r="JQS52" s="161"/>
      <c r="JQT52" s="164"/>
      <c r="JQU52" s="161"/>
      <c r="JQV52" s="164"/>
      <c r="JQW52" s="161"/>
      <c r="JQX52" s="164"/>
      <c r="JQY52" s="161"/>
      <c r="JQZ52" s="164"/>
      <c r="JRA52" s="161"/>
      <c r="JRB52" s="164"/>
      <c r="JRC52" s="161"/>
      <c r="JRD52" s="164"/>
      <c r="JRE52" s="161"/>
      <c r="JRF52" s="164"/>
      <c r="JRG52" s="161"/>
      <c r="JRH52" s="164"/>
      <c r="JRI52" s="161"/>
      <c r="JRJ52" s="164"/>
      <c r="JRK52" s="161"/>
      <c r="JRL52" s="164"/>
      <c r="JRM52" s="161"/>
      <c r="JRN52" s="164"/>
      <c r="JRO52" s="161"/>
      <c r="JRP52" s="164"/>
      <c r="JRQ52" s="161"/>
      <c r="JRR52" s="164"/>
      <c r="JRS52" s="161"/>
      <c r="JRT52" s="164"/>
      <c r="JRU52" s="161"/>
      <c r="JRV52" s="164"/>
      <c r="JRW52" s="161"/>
      <c r="JRX52" s="164"/>
      <c r="JRY52" s="161"/>
      <c r="JRZ52" s="164"/>
      <c r="JSA52" s="161"/>
      <c r="JSB52" s="164"/>
      <c r="JSC52" s="161"/>
      <c r="JSD52" s="164"/>
      <c r="JSE52" s="161"/>
      <c r="JSF52" s="164"/>
      <c r="JSG52" s="161"/>
      <c r="JSH52" s="164"/>
      <c r="JSI52" s="161"/>
      <c r="JSJ52" s="164"/>
      <c r="JSK52" s="161"/>
      <c r="JSL52" s="164"/>
      <c r="JSM52" s="161"/>
      <c r="JSN52" s="164"/>
      <c r="JSO52" s="161"/>
      <c r="JSP52" s="164"/>
      <c r="JSQ52" s="161"/>
      <c r="JSR52" s="164"/>
      <c r="JSS52" s="161"/>
      <c r="JST52" s="164"/>
      <c r="JSU52" s="161"/>
      <c r="JSV52" s="164"/>
      <c r="JSW52" s="161"/>
      <c r="JSX52" s="164"/>
      <c r="JSY52" s="161"/>
      <c r="JSZ52" s="164"/>
      <c r="JTA52" s="161"/>
      <c r="JTB52" s="164"/>
      <c r="JTC52" s="161"/>
      <c r="JTD52" s="164"/>
      <c r="JTE52" s="161"/>
      <c r="JTF52" s="164"/>
      <c r="JTG52" s="161"/>
      <c r="JTH52" s="164"/>
      <c r="JTI52" s="161"/>
      <c r="JTJ52" s="164"/>
      <c r="JTK52" s="161"/>
      <c r="JTL52" s="164"/>
      <c r="JTM52" s="161"/>
      <c r="JTN52" s="164"/>
      <c r="JTO52" s="161"/>
      <c r="JTP52" s="164"/>
      <c r="JTQ52" s="161"/>
      <c r="JTR52" s="164"/>
      <c r="JTS52" s="161"/>
      <c r="JTT52" s="164"/>
      <c r="JTU52" s="161"/>
      <c r="JTV52" s="164"/>
      <c r="JTW52" s="161"/>
      <c r="JTX52" s="164"/>
      <c r="JTY52" s="161"/>
      <c r="JTZ52" s="164"/>
      <c r="JUA52" s="161"/>
      <c r="JUB52" s="164"/>
      <c r="JUC52" s="161"/>
      <c r="JUD52" s="164"/>
      <c r="JUE52" s="161"/>
      <c r="JUF52" s="164"/>
      <c r="JUG52" s="161"/>
      <c r="JUH52" s="164"/>
      <c r="JUI52" s="161"/>
      <c r="JUJ52" s="164"/>
      <c r="JUK52" s="161"/>
      <c r="JUL52" s="164"/>
      <c r="JUM52" s="161"/>
      <c r="JUN52" s="164"/>
      <c r="JUO52" s="161"/>
      <c r="JUP52" s="164"/>
      <c r="JUQ52" s="161"/>
      <c r="JUR52" s="164"/>
      <c r="JUS52" s="161"/>
      <c r="JUT52" s="164"/>
      <c r="JUU52" s="161"/>
      <c r="JUV52" s="164"/>
      <c r="JUW52" s="161"/>
      <c r="JUX52" s="164"/>
      <c r="JUY52" s="161"/>
      <c r="JUZ52" s="164"/>
      <c r="JVA52" s="161"/>
      <c r="JVB52" s="164"/>
      <c r="JVC52" s="161"/>
      <c r="JVD52" s="164"/>
      <c r="JVE52" s="161"/>
      <c r="JVF52" s="164"/>
      <c r="JVG52" s="161"/>
      <c r="JVH52" s="164"/>
      <c r="JVI52" s="161"/>
      <c r="JVJ52" s="164"/>
      <c r="JVK52" s="161"/>
      <c r="JVL52" s="164"/>
      <c r="JVM52" s="161"/>
      <c r="JVN52" s="164"/>
      <c r="JVO52" s="161"/>
      <c r="JVP52" s="164"/>
      <c r="JVQ52" s="161"/>
      <c r="JVR52" s="164"/>
      <c r="JVS52" s="161"/>
      <c r="JVT52" s="164"/>
      <c r="JVU52" s="161"/>
      <c r="JVV52" s="164"/>
      <c r="JVW52" s="161"/>
      <c r="JVX52" s="164"/>
      <c r="JVY52" s="161"/>
      <c r="JVZ52" s="164"/>
      <c r="JWA52" s="161"/>
      <c r="JWB52" s="164"/>
      <c r="JWC52" s="161"/>
      <c r="JWD52" s="164"/>
      <c r="JWE52" s="161"/>
      <c r="JWF52" s="164"/>
      <c r="JWG52" s="161"/>
      <c r="JWH52" s="164"/>
      <c r="JWI52" s="161"/>
      <c r="JWJ52" s="164"/>
      <c r="JWK52" s="161"/>
      <c r="JWL52" s="164"/>
      <c r="JWM52" s="161"/>
      <c r="JWN52" s="164"/>
      <c r="JWO52" s="161"/>
      <c r="JWP52" s="164"/>
      <c r="JWQ52" s="161"/>
      <c r="JWR52" s="164"/>
      <c r="JWS52" s="161"/>
      <c r="JWT52" s="164"/>
      <c r="JWU52" s="161"/>
      <c r="JWV52" s="164"/>
      <c r="JWW52" s="161"/>
      <c r="JWX52" s="164"/>
      <c r="JWY52" s="161"/>
      <c r="JWZ52" s="164"/>
      <c r="JXA52" s="161"/>
      <c r="JXB52" s="164"/>
      <c r="JXC52" s="161"/>
      <c r="JXD52" s="164"/>
      <c r="JXE52" s="161"/>
      <c r="JXF52" s="164"/>
      <c r="JXG52" s="161"/>
      <c r="JXH52" s="164"/>
      <c r="JXI52" s="161"/>
      <c r="JXJ52" s="164"/>
      <c r="JXK52" s="161"/>
      <c r="JXL52" s="164"/>
      <c r="JXM52" s="161"/>
      <c r="JXN52" s="164"/>
      <c r="JXO52" s="161"/>
      <c r="JXP52" s="164"/>
      <c r="JXQ52" s="161"/>
      <c r="JXR52" s="164"/>
      <c r="JXS52" s="161"/>
      <c r="JXT52" s="164"/>
      <c r="JXU52" s="161"/>
      <c r="JXV52" s="164"/>
      <c r="JXW52" s="161"/>
      <c r="JXX52" s="164"/>
      <c r="JXY52" s="161"/>
      <c r="JXZ52" s="164"/>
      <c r="JYA52" s="161"/>
      <c r="JYB52" s="164"/>
      <c r="JYC52" s="161"/>
      <c r="JYD52" s="164"/>
      <c r="JYE52" s="161"/>
      <c r="JYF52" s="164"/>
      <c r="JYG52" s="161"/>
      <c r="JYH52" s="164"/>
      <c r="JYI52" s="161"/>
      <c r="JYJ52" s="164"/>
      <c r="JYK52" s="161"/>
      <c r="JYL52" s="164"/>
      <c r="JYM52" s="161"/>
      <c r="JYN52" s="164"/>
      <c r="JYO52" s="161"/>
      <c r="JYP52" s="164"/>
      <c r="JYQ52" s="161"/>
      <c r="JYR52" s="164"/>
      <c r="JYS52" s="161"/>
      <c r="JYT52" s="164"/>
      <c r="JYU52" s="161"/>
      <c r="JYV52" s="164"/>
      <c r="JYW52" s="161"/>
      <c r="JYX52" s="164"/>
      <c r="JYY52" s="161"/>
      <c r="JYZ52" s="164"/>
      <c r="JZA52" s="161"/>
      <c r="JZB52" s="164"/>
      <c r="JZC52" s="161"/>
      <c r="JZD52" s="164"/>
      <c r="JZE52" s="161"/>
      <c r="JZF52" s="164"/>
      <c r="JZG52" s="161"/>
      <c r="JZH52" s="164"/>
      <c r="JZI52" s="161"/>
      <c r="JZJ52" s="164"/>
      <c r="JZK52" s="161"/>
      <c r="JZL52" s="164"/>
      <c r="JZM52" s="161"/>
      <c r="JZN52" s="164"/>
      <c r="JZO52" s="161"/>
      <c r="JZP52" s="164"/>
      <c r="JZQ52" s="161"/>
      <c r="JZR52" s="164"/>
      <c r="JZS52" s="161"/>
      <c r="JZT52" s="164"/>
      <c r="JZU52" s="161"/>
      <c r="JZV52" s="164"/>
      <c r="JZW52" s="161"/>
      <c r="JZX52" s="164"/>
      <c r="JZY52" s="161"/>
      <c r="JZZ52" s="164"/>
      <c r="KAA52" s="161"/>
      <c r="KAB52" s="164"/>
      <c r="KAC52" s="161"/>
      <c r="KAD52" s="164"/>
      <c r="KAE52" s="161"/>
      <c r="KAF52" s="164"/>
      <c r="KAG52" s="161"/>
      <c r="KAH52" s="164"/>
      <c r="KAI52" s="161"/>
      <c r="KAJ52" s="164"/>
      <c r="KAK52" s="161"/>
      <c r="KAL52" s="164"/>
      <c r="KAM52" s="161"/>
      <c r="KAN52" s="164"/>
      <c r="KAO52" s="161"/>
      <c r="KAP52" s="164"/>
      <c r="KAQ52" s="161"/>
      <c r="KAR52" s="164"/>
      <c r="KAS52" s="161"/>
      <c r="KAT52" s="164"/>
      <c r="KAU52" s="161"/>
      <c r="KAV52" s="164"/>
      <c r="KAW52" s="161"/>
      <c r="KAX52" s="164"/>
      <c r="KAY52" s="161"/>
      <c r="KAZ52" s="164"/>
      <c r="KBA52" s="161"/>
      <c r="KBB52" s="164"/>
      <c r="KBC52" s="161"/>
      <c r="KBD52" s="164"/>
      <c r="KBE52" s="161"/>
      <c r="KBF52" s="164"/>
      <c r="KBG52" s="161"/>
      <c r="KBH52" s="164"/>
      <c r="KBI52" s="161"/>
      <c r="KBJ52" s="164"/>
      <c r="KBK52" s="161"/>
      <c r="KBL52" s="164"/>
      <c r="KBM52" s="161"/>
      <c r="KBN52" s="164"/>
      <c r="KBO52" s="161"/>
      <c r="KBP52" s="164"/>
      <c r="KBQ52" s="161"/>
      <c r="KBR52" s="164"/>
      <c r="KBS52" s="161"/>
      <c r="KBT52" s="164"/>
      <c r="KBU52" s="161"/>
      <c r="KBV52" s="164"/>
      <c r="KBW52" s="161"/>
      <c r="KBX52" s="164"/>
      <c r="KBY52" s="161"/>
      <c r="KBZ52" s="164"/>
      <c r="KCA52" s="161"/>
      <c r="KCB52" s="164"/>
      <c r="KCC52" s="161"/>
      <c r="KCD52" s="164"/>
      <c r="KCE52" s="161"/>
      <c r="KCF52" s="164"/>
      <c r="KCG52" s="161"/>
      <c r="KCH52" s="164"/>
      <c r="KCI52" s="161"/>
      <c r="KCJ52" s="164"/>
      <c r="KCK52" s="161"/>
      <c r="KCL52" s="164"/>
      <c r="KCM52" s="161"/>
      <c r="KCN52" s="164"/>
      <c r="KCO52" s="161"/>
      <c r="KCP52" s="164"/>
      <c r="KCQ52" s="161"/>
      <c r="KCR52" s="164"/>
      <c r="KCS52" s="161"/>
      <c r="KCT52" s="164"/>
      <c r="KCU52" s="161"/>
      <c r="KCV52" s="164"/>
      <c r="KCW52" s="161"/>
      <c r="KCX52" s="164"/>
      <c r="KCY52" s="161"/>
      <c r="KCZ52" s="164"/>
      <c r="KDA52" s="161"/>
      <c r="KDB52" s="164"/>
      <c r="KDC52" s="161"/>
      <c r="KDD52" s="164"/>
      <c r="KDE52" s="161"/>
      <c r="KDF52" s="164"/>
      <c r="KDG52" s="161"/>
      <c r="KDH52" s="164"/>
      <c r="KDI52" s="161"/>
      <c r="KDJ52" s="164"/>
      <c r="KDK52" s="161"/>
      <c r="KDL52" s="164"/>
      <c r="KDM52" s="161"/>
      <c r="KDN52" s="164"/>
      <c r="KDO52" s="161"/>
      <c r="KDP52" s="164"/>
      <c r="KDQ52" s="161"/>
      <c r="KDR52" s="164"/>
      <c r="KDS52" s="161"/>
      <c r="KDT52" s="164"/>
      <c r="KDU52" s="161"/>
      <c r="KDV52" s="164"/>
      <c r="KDW52" s="161"/>
      <c r="KDX52" s="164"/>
      <c r="KDY52" s="161"/>
      <c r="KDZ52" s="164"/>
      <c r="KEA52" s="161"/>
      <c r="KEB52" s="164"/>
      <c r="KEC52" s="161"/>
      <c r="KED52" s="164"/>
      <c r="KEE52" s="161"/>
      <c r="KEF52" s="164"/>
      <c r="KEG52" s="161"/>
      <c r="KEH52" s="164"/>
      <c r="KEI52" s="161"/>
      <c r="KEJ52" s="164"/>
      <c r="KEK52" s="161"/>
      <c r="KEL52" s="164"/>
      <c r="KEM52" s="161"/>
      <c r="KEN52" s="164"/>
      <c r="KEO52" s="161"/>
      <c r="KEP52" s="164"/>
      <c r="KEQ52" s="161"/>
      <c r="KER52" s="164"/>
      <c r="KES52" s="161"/>
      <c r="KET52" s="164"/>
      <c r="KEU52" s="161"/>
      <c r="KEV52" s="164"/>
      <c r="KEW52" s="161"/>
      <c r="KEX52" s="164"/>
      <c r="KEY52" s="161"/>
      <c r="KEZ52" s="164"/>
      <c r="KFA52" s="161"/>
      <c r="KFB52" s="164"/>
      <c r="KFC52" s="161"/>
      <c r="KFD52" s="164"/>
      <c r="KFE52" s="161"/>
      <c r="KFF52" s="164"/>
      <c r="KFG52" s="161"/>
      <c r="KFH52" s="164"/>
      <c r="KFI52" s="161"/>
      <c r="KFJ52" s="164"/>
      <c r="KFK52" s="161"/>
      <c r="KFL52" s="164"/>
      <c r="KFM52" s="161"/>
      <c r="KFN52" s="164"/>
      <c r="KFO52" s="161"/>
      <c r="KFP52" s="164"/>
      <c r="KFQ52" s="161"/>
      <c r="KFR52" s="164"/>
      <c r="KFS52" s="161"/>
      <c r="KFT52" s="164"/>
      <c r="KFU52" s="161"/>
      <c r="KFV52" s="164"/>
      <c r="KFW52" s="161"/>
      <c r="KFX52" s="164"/>
      <c r="KFY52" s="161"/>
      <c r="KFZ52" s="164"/>
      <c r="KGA52" s="161"/>
      <c r="KGB52" s="164"/>
      <c r="KGC52" s="161"/>
      <c r="KGD52" s="164"/>
      <c r="KGE52" s="161"/>
      <c r="KGF52" s="164"/>
      <c r="KGG52" s="161"/>
      <c r="KGH52" s="164"/>
      <c r="KGI52" s="161"/>
      <c r="KGJ52" s="164"/>
      <c r="KGK52" s="161"/>
      <c r="KGL52" s="164"/>
      <c r="KGM52" s="161"/>
      <c r="KGN52" s="164"/>
      <c r="KGO52" s="161"/>
      <c r="KGP52" s="164"/>
      <c r="KGQ52" s="161"/>
      <c r="KGR52" s="164"/>
      <c r="KGS52" s="161"/>
      <c r="KGT52" s="164"/>
      <c r="KGU52" s="161"/>
      <c r="KGV52" s="164"/>
      <c r="KGW52" s="161"/>
      <c r="KGX52" s="164"/>
      <c r="KGY52" s="161"/>
      <c r="KGZ52" s="164"/>
      <c r="KHA52" s="161"/>
      <c r="KHB52" s="164"/>
      <c r="KHC52" s="161"/>
      <c r="KHD52" s="164"/>
      <c r="KHE52" s="161"/>
      <c r="KHF52" s="164"/>
      <c r="KHG52" s="161"/>
      <c r="KHH52" s="164"/>
      <c r="KHI52" s="161"/>
      <c r="KHJ52" s="164"/>
      <c r="KHK52" s="161"/>
      <c r="KHL52" s="164"/>
      <c r="KHM52" s="161"/>
      <c r="KHN52" s="164"/>
      <c r="KHO52" s="161"/>
      <c r="KHP52" s="164"/>
      <c r="KHQ52" s="161"/>
      <c r="KHR52" s="164"/>
      <c r="KHS52" s="161"/>
      <c r="KHT52" s="164"/>
      <c r="KHU52" s="161"/>
      <c r="KHV52" s="164"/>
      <c r="KHW52" s="161"/>
      <c r="KHX52" s="164"/>
      <c r="KHY52" s="161"/>
      <c r="KHZ52" s="164"/>
      <c r="KIA52" s="161"/>
      <c r="KIB52" s="164"/>
      <c r="KIC52" s="161"/>
      <c r="KID52" s="164"/>
      <c r="KIE52" s="161"/>
      <c r="KIF52" s="164"/>
      <c r="KIG52" s="161"/>
      <c r="KIH52" s="164"/>
      <c r="KII52" s="161"/>
      <c r="KIJ52" s="164"/>
      <c r="KIK52" s="161"/>
      <c r="KIL52" s="164"/>
      <c r="KIM52" s="161"/>
      <c r="KIN52" s="164"/>
      <c r="KIO52" s="161"/>
      <c r="KIP52" s="164"/>
      <c r="KIQ52" s="161"/>
      <c r="KIR52" s="164"/>
      <c r="KIS52" s="161"/>
      <c r="KIT52" s="164"/>
      <c r="KIU52" s="161"/>
      <c r="KIV52" s="164"/>
      <c r="KIW52" s="161"/>
      <c r="KIX52" s="164"/>
      <c r="KIY52" s="161"/>
      <c r="KIZ52" s="164"/>
      <c r="KJA52" s="161"/>
      <c r="KJB52" s="164"/>
      <c r="KJC52" s="161"/>
      <c r="KJD52" s="164"/>
      <c r="KJE52" s="161"/>
      <c r="KJF52" s="164"/>
      <c r="KJG52" s="161"/>
      <c r="KJH52" s="164"/>
      <c r="KJI52" s="161"/>
      <c r="KJJ52" s="164"/>
      <c r="KJK52" s="161"/>
      <c r="KJL52" s="164"/>
      <c r="KJM52" s="161"/>
      <c r="KJN52" s="164"/>
      <c r="KJO52" s="161"/>
      <c r="KJP52" s="164"/>
      <c r="KJQ52" s="161"/>
      <c r="KJR52" s="164"/>
      <c r="KJS52" s="161"/>
      <c r="KJT52" s="164"/>
      <c r="KJU52" s="161"/>
      <c r="KJV52" s="164"/>
      <c r="KJW52" s="161"/>
      <c r="KJX52" s="164"/>
      <c r="KJY52" s="161"/>
      <c r="KJZ52" s="164"/>
      <c r="KKA52" s="161"/>
      <c r="KKB52" s="164"/>
      <c r="KKC52" s="161"/>
      <c r="KKD52" s="164"/>
      <c r="KKE52" s="161"/>
      <c r="KKF52" s="164"/>
      <c r="KKG52" s="161"/>
      <c r="KKH52" s="164"/>
      <c r="KKI52" s="161"/>
      <c r="KKJ52" s="164"/>
      <c r="KKK52" s="161"/>
      <c r="KKL52" s="164"/>
      <c r="KKM52" s="161"/>
      <c r="KKN52" s="164"/>
      <c r="KKO52" s="161"/>
      <c r="KKP52" s="164"/>
      <c r="KKQ52" s="161"/>
      <c r="KKR52" s="164"/>
      <c r="KKS52" s="161"/>
      <c r="KKT52" s="164"/>
      <c r="KKU52" s="161"/>
      <c r="KKV52" s="164"/>
      <c r="KKW52" s="161"/>
      <c r="KKX52" s="164"/>
      <c r="KKY52" s="161"/>
      <c r="KKZ52" s="164"/>
      <c r="KLA52" s="161"/>
      <c r="KLB52" s="164"/>
      <c r="KLC52" s="161"/>
      <c r="KLD52" s="164"/>
      <c r="KLE52" s="161"/>
      <c r="KLF52" s="164"/>
      <c r="KLG52" s="161"/>
      <c r="KLH52" s="164"/>
      <c r="KLI52" s="161"/>
      <c r="KLJ52" s="164"/>
      <c r="KLK52" s="161"/>
      <c r="KLL52" s="164"/>
      <c r="KLM52" s="161"/>
      <c r="KLN52" s="164"/>
      <c r="KLO52" s="161"/>
      <c r="KLP52" s="164"/>
      <c r="KLQ52" s="161"/>
      <c r="KLR52" s="164"/>
      <c r="KLS52" s="161"/>
      <c r="KLT52" s="164"/>
      <c r="KLU52" s="161"/>
      <c r="KLV52" s="164"/>
      <c r="KLW52" s="161"/>
      <c r="KLX52" s="164"/>
      <c r="KLY52" s="161"/>
      <c r="KLZ52" s="164"/>
      <c r="KMA52" s="161"/>
      <c r="KMB52" s="164"/>
      <c r="KMC52" s="161"/>
      <c r="KMD52" s="164"/>
      <c r="KME52" s="161"/>
      <c r="KMF52" s="164"/>
      <c r="KMG52" s="161"/>
      <c r="KMH52" s="164"/>
      <c r="KMI52" s="161"/>
      <c r="KMJ52" s="164"/>
      <c r="KMK52" s="161"/>
      <c r="KML52" s="164"/>
      <c r="KMM52" s="161"/>
      <c r="KMN52" s="164"/>
      <c r="KMO52" s="161"/>
      <c r="KMP52" s="164"/>
      <c r="KMQ52" s="161"/>
      <c r="KMR52" s="164"/>
      <c r="KMS52" s="161"/>
      <c r="KMT52" s="164"/>
      <c r="KMU52" s="161"/>
      <c r="KMV52" s="164"/>
      <c r="KMW52" s="161"/>
      <c r="KMX52" s="164"/>
      <c r="KMY52" s="161"/>
      <c r="KMZ52" s="164"/>
      <c r="KNA52" s="161"/>
      <c r="KNB52" s="164"/>
      <c r="KNC52" s="161"/>
      <c r="KND52" s="164"/>
      <c r="KNE52" s="161"/>
      <c r="KNF52" s="164"/>
      <c r="KNG52" s="161"/>
      <c r="KNH52" s="164"/>
      <c r="KNI52" s="161"/>
      <c r="KNJ52" s="164"/>
      <c r="KNK52" s="161"/>
      <c r="KNL52" s="164"/>
      <c r="KNM52" s="161"/>
      <c r="KNN52" s="164"/>
      <c r="KNO52" s="161"/>
      <c r="KNP52" s="164"/>
      <c r="KNQ52" s="161"/>
      <c r="KNR52" s="164"/>
      <c r="KNS52" s="161"/>
      <c r="KNT52" s="164"/>
      <c r="KNU52" s="161"/>
      <c r="KNV52" s="164"/>
      <c r="KNW52" s="161"/>
      <c r="KNX52" s="164"/>
      <c r="KNY52" s="161"/>
      <c r="KNZ52" s="164"/>
      <c r="KOA52" s="161"/>
      <c r="KOB52" s="164"/>
      <c r="KOC52" s="161"/>
      <c r="KOD52" s="164"/>
      <c r="KOE52" s="161"/>
      <c r="KOF52" s="164"/>
      <c r="KOG52" s="161"/>
      <c r="KOH52" s="164"/>
      <c r="KOI52" s="161"/>
      <c r="KOJ52" s="164"/>
      <c r="KOK52" s="161"/>
      <c r="KOL52" s="164"/>
      <c r="KOM52" s="161"/>
      <c r="KON52" s="164"/>
      <c r="KOO52" s="161"/>
      <c r="KOP52" s="164"/>
      <c r="KOQ52" s="161"/>
      <c r="KOR52" s="164"/>
      <c r="KOS52" s="161"/>
      <c r="KOT52" s="164"/>
      <c r="KOU52" s="161"/>
      <c r="KOV52" s="164"/>
      <c r="KOW52" s="161"/>
      <c r="KOX52" s="164"/>
      <c r="KOY52" s="161"/>
      <c r="KOZ52" s="164"/>
      <c r="KPA52" s="161"/>
      <c r="KPB52" s="164"/>
      <c r="KPC52" s="161"/>
      <c r="KPD52" s="164"/>
      <c r="KPE52" s="161"/>
      <c r="KPF52" s="164"/>
      <c r="KPG52" s="161"/>
      <c r="KPH52" s="164"/>
      <c r="KPI52" s="161"/>
      <c r="KPJ52" s="164"/>
      <c r="KPK52" s="161"/>
      <c r="KPL52" s="164"/>
      <c r="KPM52" s="161"/>
      <c r="KPN52" s="164"/>
      <c r="KPO52" s="161"/>
      <c r="KPP52" s="164"/>
      <c r="KPQ52" s="161"/>
      <c r="KPR52" s="164"/>
      <c r="KPS52" s="161"/>
      <c r="KPT52" s="164"/>
      <c r="KPU52" s="161"/>
      <c r="KPV52" s="164"/>
      <c r="KPW52" s="161"/>
      <c r="KPX52" s="164"/>
      <c r="KPY52" s="161"/>
      <c r="KPZ52" s="164"/>
      <c r="KQA52" s="161"/>
      <c r="KQB52" s="164"/>
      <c r="KQC52" s="161"/>
      <c r="KQD52" s="164"/>
      <c r="KQE52" s="161"/>
      <c r="KQF52" s="164"/>
      <c r="KQG52" s="161"/>
      <c r="KQH52" s="164"/>
      <c r="KQI52" s="161"/>
      <c r="KQJ52" s="164"/>
      <c r="KQK52" s="161"/>
      <c r="KQL52" s="164"/>
      <c r="KQM52" s="161"/>
      <c r="KQN52" s="164"/>
      <c r="KQO52" s="161"/>
      <c r="KQP52" s="164"/>
      <c r="KQQ52" s="161"/>
      <c r="KQR52" s="164"/>
      <c r="KQS52" s="161"/>
      <c r="KQT52" s="164"/>
      <c r="KQU52" s="161"/>
      <c r="KQV52" s="164"/>
      <c r="KQW52" s="161"/>
      <c r="KQX52" s="164"/>
      <c r="KQY52" s="161"/>
      <c r="KQZ52" s="164"/>
      <c r="KRA52" s="161"/>
      <c r="KRB52" s="164"/>
      <c r="KRC52" s="161"/>
      <c r="KRD52" s="164"/>
      <c r="KRE52" s="161"/>
      <c r="KRF52" s="164"/>
      <c r="KRG52" s="161"/>
      <c r="KRH52" s="164"/>
      <c r="KRI52" s="161"/>
      <c r="KRJ52" s="164"/>
      <c r="KRK52" s="161"/>
      <c r="KRL52" s="164"/>
      <c r="KRM52" s="161"/>
      <c r="KRN52" s="164"/>
      <c r="KRO52" s="161"/>
      <c r="KRP52" s="164"/>
      <c r="KRQ52" s="161"/>
      <c r="KRR52" s="164"/>
      <c r="KRS52" s="161"/>
      <c r="KRT52" s="164"/>
      <c r="KRU52" s="161"/>
      <c r="KRV52" s="164"/>
      <c r="KRW52" s="161"/>
      <c r="KRX52" s="164"/>
      <c r="KRY52" s="161"/>
      <c r="KRZ52" s="164"/>
      <c r="KSA52" s="161"/>
      <c r="KSB52" s="164"/>
      <c r="KSC52" s="161"/>
      <c r="KSD52" s="164"/>
      <c r="KSE52" s="161"/>
      <c r="KSF52" s="164"/>
      <c r="KSG52" s="161"/>
      <c r="KSH52" s="164"/>
      <c r="KSI52" s="161"/>
      <c r="KSJ52" s="164"/>
      <c r="KSK52" s="161"/>
      <c r="KSL52" s="164"/>
      <c r="KSM52" s="161"/>
      <c r="KSN52" s="164"/>
      <c r="KSO52" s="161"/>
      <c r="KSP52" s="164"/>
      <c r="KSQ52" s="161"/>
      <c r="KSR52" s="164"/>
      <c r="KSS52" s="161"/>
      <c r="KST52" s="164"/>
      <c r="KSU52" s="161"/>
      <c r="KSV52" s="164"/>
      <c r="KSW52" s="161"/>
      <c r="KSX52" s="164"/>
      <c r="KSY52" s="161"/>
      <c r="KSZ52" s="164"/>
      <c r="KTA52" s="161"/>
      <c r="KTB52" s="164"/>
      <c r="KTC52" s="161"/>
      <c r="KTD52" s="164"/>
      <c r="KTE52" s="161"/>
      <c r="KTF52" s="164"/>
      <c r="KTG52" s="161"/>
      <c r="KTH52" s="164"/>
      <c r="KTI52" s="161"/>
      <c r="KTJ52" s="164"/>
      <c r="KTK52" s="161"/>
      <c r="KTL52" s="164"/>
      <c r="KTM52" s="161"/>
      <c r="KTN52" s="164"/>
      <c r="KTO52" s="161"/>
      <c r="KTP52" s="164"/>
      <c r="KTQ52" s="161"/>
      <c r="KTR52" s="164"/>
      <c r="KTS52" s="161"/>
      <c r="KTT52" s="164"/>
      <c r="KTU52" s="161"/>
      <c r="KTV52" s="164"/>
      <c r="KTW52" s="161"/>
      <c r="KTX52" s="164"/>
      <c r="KTY52" s="161"/>
      <c r="KTZ52" s="164"/>
      <c r="KUA52" s="161"/>
      <c r="KUB52" s="164"/>
      <c r="KUC52" s="161"/>
      <c r="KUD52" s="164"/>
      <c r="KUE52" s="161"/>
      <c r="KUF52" s="164"/>
      <c r="KUG52" s="161"/>
      <c r="KUH52" s="164"/>
      <c r="KUI52" s="161"/>
      <c r="KUJ52" s="164"/>
      <c r="KUK52" s="161"/>
      <c r="KUL52" s="164"/>
      <c r="KUM52" s="161"/>
      <c r="KUN52" s="164"/>
      <c r="KUO52" s="161"/>
      <c r="KUP52" s="164"/>
      <c r="KUQ52" s="161"/>
      <c r="KUR52" s="164"/>
      <c r="KUS52" s="161"/>
      <c r="KUT52" s="164"/>
      <c r="KUU52" s="161"/>
      <c r="KUV52" s="164"/>
      <c r="KUW52" s="161"/>
      <c r="KUX52" s="164"/>
      <c r="KUY52" s="161"/>
      <c r="KUZ52" s="164"/>
      <c r="KVA52" s="161"/>
      <c r="KVB52" s="164"/>
      <c r="KVC52" s="161"/>
      <c r="KVD52" s="164"/>
      <c r="KVE52" s="161"/>
      <c r="KVF52" s="164"/>
      <c r="KVG52" s="161"/>
      <c r="KVH52" s="164"/>
      <c r="KVI52" s="161"/>
      <c r="KVJ52" s="164"/>
      <c r="KVK52" s="161"/>
      <c r="KVL52" s="164"/>
      <c r="KVM52" s="161"/>
      <c r="KVN52" s="164"/>
      <c r="KVO52" s="161"/>
      <c r="KVP52" s="164"/>
      <c r="KVQ52" s="161"/>
      <c r="KVR52" s="164"/>
      <c r="KVS52" s="161"/>
      <c r="KVT52" s="164"/>
      <c r="KVU52" s="161"/>
      <c r="KVV52" s="164"/>
      <c r="KVW52" s="161"/>
      <c r="KVX52" s="164"/>
      <c r="KVY52" s="161"/>
      <c r="KVZ52" s="164"/>
      <c r="KWA52" s="161"/>
      <c r="KWB52" s="164"/>
      <c r="KWC52" s="161"/>
      <c r="KWD52" s="164"/>
      <c r="KWE52" s="161"/>
      <c r="KWF52" s="164"/>
      <c r="KWG52" s="161"/>
      <c r="KWH52" s="164"/>
      <c r="KWI52" s="161"/>
      <c r="KWJ52" s="164"/>
      <c r="KWK52" s="161"/>
      <c r="KWL52" s="164"/>
      <c r="KWM52" s="161"/>
      <c r="KWN52" s="164"/>
      <c r="KWO52" s="161"/>
      <c r="KWP52" s="164"/>
      <c r="KWQ52" s="161"/>
      <c r="KWR52" s="164"/>
      <c r="KWS52" s="161"/>
      <c r="KWT52" s="164"/>
      <c r="KWU52" s="161"/>
      <c r="KWV52" s="164"/>
      <c r="KWW52" s="161"/>
      <c r="KWX52" s="164"/>
      <c r="KWY52" s="161"/>
      <c r="KWZ52" s="164"/>
      <c r="KXA52" s="161"/>
      <c r="KXB52" s="164"/>
      <c r="KXC52" s="161"/>
      <c r="KXD52" s="164"/>
      <c r="KXE52" s="161"/>
      <c r="KXF52" s="164"/>
      <c r="KXG52" s="161"/>
      <c r="KXH52" s="164"/>
      <c r="KXI52" s="161"/>
      <c r="KXJ52" s="164"/>
      <c r="KXK52" s="161"/>
      <c r="KXL52" s="164"/>
      <c r="KXM52" s="161"/>
      <c r="KXN52" s="164"/>
      <c r="KXO52" s="161"/>
      <c r="KXP52" s="164"/>
      <c r="KXQ52" s="161"/>
      <c r="KXR52" s="164"/>
      <c r="KXS52" s="161"/>
      <c r="KXT52" s="164"/>
      <c r="KXU52" s="161"/>
      <c r="KXV52" s="164"/>
      <c r="KXW52" s="161"/>
      <c r="KXX52" s="164"/>
      <c r="KXY52" s="161"/>
      <c r="KXZ52" s="164"/>
      <c r="KYA52" s="161"/>
      <c r="KYB52" s="164"/>
      <c r="KYC52" s="161"/>
      <c r="KYD52" s="164"/>
      <c r="KYE52" s="161"/>
      <c r="KYF52" s="164"/>
      <c r="KYG52" s="161"/>
      <c r="KYH52" s="164"/>
      <c r="KYI52" s="161"/>
      <c r="KYJ52" s="164"/>
      <c r="KYK52" s="161"/>
      <c r="KYL52" s="164"/>
      <c r="KYM52" s="161"/>
      <c r="KYN52" s="164"/>
      <c r="KYO52" s="161"/>
      <c r="KYP52" s="164"/>
      <c r="KYQ52" s="161"/>
      <c r="KYR52" s="164"/>
      <c r="KYS52" s="161"/>
      <c r="KYT52" s="164"/>
      <c r="KYU52" s="161"/>
      <c r="KYV52" s="164"/>
      <c r="KYW52" s="161"/>
      <c r="KYX52" s="164"/>
      <c r="KYY52" s="161"/>
      <c r="KYZ52" s="164"/>
      <c r="KZA52" s="161"/>
      <c r="KZB52" s="164"/>
      <c r="KZC52" s="161"/>
      <c r="KZD52" s="164"/>
      <c r="KZE52" s="161"/>
      <c r="KZF52" s="164"/>
      <c r="KZG52" s="161"/>
      <c r="KZH52" s="164"/>
      <c r="KZI52" s="161"/>
      <c r="KZJ52" s="164"/>
      <c r="KZK52" s="161"/>
      <c r="KZL52" s="164"/>
      <c r="KZM52" s="161"/>
      <c r="KZN52" s="164"/>
      <c r="KZO52" s="161"/>
      <c r="KZP52" s="164"/>
      <c r="KZQ52" s="161"/>
      <c r="KZR52" s="164"/>
      <c r="KZS52" s="161"/>
      <c r="KZT52" s="164"/>
      <c r="KZU52" s="161"/>
      <c r="KZV52" s="164"/>
      <c r="KZW52" s="161"/>
      <c r="KZX52" s="164"/>
      <c r="KZY52" s="161"/>
      <c r="KZZ52" s="164"/>
      <c r="LAA52" s="161"/>
      <c r="LAB52" s="164"/>
      <c r="LAC52" s="161"/>
      <c r="LAD52" s="164"/>
      <c r="LAE52" s="161"/>
      <c r="LAF52" s="164"/>
      <c r="LAG52" s="161"/>
      <c r="LAH52" s="164"/>
      <c r="LAI52" s="161"/>
      <c r="LAJ52" s="164"/>
      <c r="LAK52" s="161"/>
      <c r="LAL52" s="164"/>
      <c r="LAM52" s="161"/>
      <c r="LAN52" s="164"/>
      <c r="LAO52" s="161"/>
      <c r="LAP52" s="164"/>
      <c r="LAQ52" s="161"/>
      <c r="LAR52" s="164"/>
      <c r="LAS52" s="161"/>
      <c r="LAT52" s="164"/>
      <c r="LAU52" s="161"/>
      <c r="LAV52" s="164"/>
      <c r="LAW52" s="161"/>
      <c r="LAX52" s="164"/>
      <c r="LAY52" s="161"/>
      <c r="LAZ52" s="164"/>
      <c r="LBA52" s="161"/>
      <c r="LBB52" s="164"/>
      <c r="LBC52" s="161"/>
      <c r="LBD52" s="164"/>
      <c r="LBE52" s="161"/>
      <c r="LBF52" s="164"/>
      <c r="LBG52" s="161"/>
      <c r="LBH52" s="164"/>
      <c r="LBI52" s="161"/>
      <c r="LBJ52" s="164"/>
      <c r="LBK52" s="161"/>
      <c r="LBL52" s="164"/>
      <c r="LBM52" s="161"/>
      <c r="LBN52" s="164"/>
      <c r="LBO52" s="161"/>
      <c r="LBP52" s="164"/>
      <c r="LBQ52" s="161"/>
      <c r="LBR52" s="164"/>
      <c r="LBS52" s="161"/>
      <c r="LBT52" s="164"/>
      <c r="LBU52" s="161"/>
      <c r="LBV52" s="164"/>
      <c r="LBW52" s="161"/>
      <c r="LBX52" s="164"/>
      <c r="LBY52" s="161"/>
      <c r="LBZ52" s="164"/>
      <c r="LCA52" s="161"/>
      <c r="LCB52" s="164"/>
      <c r="LCC52" s="161"/>
      <c r="LCD52" s="164"/>
      <c r="LCE52" s="161"/>
      <c r="LCF52" s="164"/>
      <c r="LCG52" s="161"/>
      <c r="LCH52" s="164"/>
      <c r="LCI52" s="161"/>
      <c r="LCJ52" s="164"/>
      <c r="LCK52" s="161"/>
      <c r="LCL52" s="164"/>
      <c r="LCM52" s="161"/>
      <c r="LCN52" s="164"/>
      <c r="LCO52" s="161"/>
      <c r="LCP52" s="164"/>
      <c r="LCQ52" s="161"/>
      <c r="LCR52" s="164"/>
      <c r="LCS52" s="161"/>
      <c r="LCT52" s="164"/>
      <c r="LCU52" s="161"/>
      <c r="LCV52" s="164"/>
      <c r="LCW52" s="161"/>
      <c r="LCX52" s="164"/>
      <c r="LCY52" s="161"/>
      <c r="LCZ52" s="164"/>
      <c r="LDA52" s="161"/>
      <c r="LDB52" s="164"/>
      <c r="LDC52" s="161"/>
      <c r="LDD52" s="164"/>
      <c r="LDE52" s="161"/>
      <c r="LDF52" s="164"/>
      <c r="LDG52" s="161"/>
      <c r="LDH52" s="164"/>
      <c r="LDI52" s="161"/>
      <c r="LDJ52" s="164"/>
      <c r="LDK52" s="161"/>
      <c r="LDL52" s="164"/>
      <c r="LDM52" s="161"/>
      <c r="LDN52" s="164"/>
      <c r="LDO52" s="161"/>
      <c r="LDP52" s="164"/>
      <c r="LDQ52" s="161"/>
      <c r="LDR52" s="164"/>
      <c r="LDS52" s="161"/>
      <c r="LDT52" s="164"/>
      <c r="LDU52" s="161"/>
      <c r="LDV52" s="164"/>
      <c r="LDW52" s="161"/>
      <c r="LDX52" s="164"/>
      <c r="LDY52" s="161"/>
      <c r="LDZ52" s="164"/>
      <c r="LEA52" s="161"/>
      <c r="LEB52" s="164"/>
      <c r="LEC52" s="161"/>
      <c r="LED52" s="164"/>
      <c r="LEE52" s="161"/>
      <c r="LEF52" s="164"/>
      <c r="LEG52" s="161"/>
      <c r="LEH52" s="164"/>
      <c r="LEI52" s="161"/>
      <c r="LEJ52" s="164"/>
      <c r="LEK52" s="161"/>
      <c r="LEL52" s="164"/>
      <c r="LEM52" s="161"/>
      <c r="LEN52" s="164"/>
      <c r="LEO52" s="161"/>
      <c r="LEP52" s="164"/>
      <c r="LEQ52" s="161"/>
      <c r="LER52" s="164"/>
      <c r="LES52" s="161"/>
      <c r="LET52" s="164"/>
      <c r="LEU52" s="161"/>
      <c r="LEV52" s="164"/>
      <c r="LEW52" s="161"/>
      <c r="LEX52" s="164"/>
      <c r="LEY52" s="161"/>
      <c r="LEZ52" s="164"/>
      <c r="LFA52" s="161"/>
      <c r="LFB52" s="164"/>
      <c r="LFC52" s="161"/>
      <c r="LFD52" s="164"/>
      <c r="LFE52" s="161"/>
      <c r="LFF52" s="164"/>
      <c r="LFG52" s="161"/>
      <c r="LFH52" s="164"/>
      <c r="LFI52" s="161"/>
      <c r="LFJ52" s="164"/>
      <c r="LFK52" s="161"/>
      <c r="LFL52" s="164"/>
      <c r="LFM52" s="161"/>
      <c r="LFN52" s="164"/>
      <c r="LFO52" s="161"/>
      <c r="LFP52" s="164"/>
      <c r="LFQ52" s="161"/>
      <c r="LFR52" s="164"/>
      <c r="LFS52" s="161"/>
      <c r="LFT52" s="164"/>
      <c r="LFU52" s="161"/>
      <c r="LFV52" s="164"/>
      <c r="LFW52" s="161"/>
      <c r="LFX52" s="164"/>
      <c r="LFY52" s="161"/>
      <c r="LFZ52" s="164"/>
      <c r="LGA52" s="161"/>
      <c r="LGB52" s="164"/>
      <c r="LGC52" s="161"/>
      <c r="LGD52" s="164"/>
      <c r="LGE52" s="161"/>
      <c r="LGF52" s="164"/>
      <c r="LGG52" s="161"/>
      <c r="LGH52" s="164"/>
      <c r="LGI52" s="161"/>
      <c r="LGJ52" s="164"/>
      <c r="LGK52" s="161"/>
      <c r="LGL52" s="164"/>
      <c r="LGM52" s="161"/>
      <c r="LGN52" s="164"/>
      <c r="LGO52" s="161"/>
      <c r="LGP52" s="164"/>
      <c r="LGQ52" s="161"/>
      <c r="LGR52" s="164"/>
      <c r="LGS52" s="161"/>
      <c r="LGT52" s="164"/>
      <c r="LGU52" s="161"/>
      <c r="LGV52" s="164"/>
      <c r="LGW52" s="161"/>
      <c r="LGX52" s="164"/>
      <c r="LGY52" s="161"/>
      <c r="LGZ52" s="164"/>
      <c r="LHA52" s="161"/>
      <c r="LHB52" s="164"/>
      <c r="LHC52" s="161"/>
      <c r="LHD52" s="164"/>
      <c r="LHE52" s="161"/>
      <c r="LHF52" s="164"/>
      <c r="LHG52" s="161"/>
      <c r="LHH52" s="164"/>
      <c r="LHI52" s="161"/>
      <c r="LHJ52" s="164"/>
      <c r="LHK52" s="161"/>
      <c r="LHL52" s="164"/>
      <c r="LHM52" s="161"/>
      <c r="LHN52" s="164"/>
      <c r="LHO52" s="161"/>
      <c r="LHP52" s="164"/>
      <c r="LHQ52" s="161"/>
      <c r="LHR52" s="164"/>
      <c r="LHS52" s="161"/>
      <c r="LHT52" s="164"/>
      <c r="LHU52" s="161"/>
      <c r="LHV52" s="164"/>
      <c r="LHW52" s="161"/>
      <c r="LHX52" s="164"/>
      <c r="LHY52" s="161"/>
      <c r="LHZ52" s="164"/>
      <c r="LIA52" s="161"/>
      <c r="LIB52" s="164"/>
      <c r="LIC52" s="161"/>
      <c r="LID52" s="164"/>
      <c r="LIE52" s="161"/>
      <c r="LIF52" s="164"/>
      <c r="LIG52" s="161"/>
      <c r="LIH52" s="164"/>
      <c r="LII52" s="161"/>
      <c r="LIJ52" s="164"/>
      <c r="LIK52" s="161"/>
      <c r="LIL52" s="164"/>
      <c r="LIM52" s="161"/>
      <c r="LIN52" s="164"/>
      <c r="LIO52" s="161"/>
      <c r="LIP52" s="164"/>
      <c r="LIQ52" s="161"/>
      <c r="LIR52" s="164"/>
      <c r="LIS52" s="161"/>
      <c r="LIT52" s="164"/>
      <c r="LIU52" s="161"/>
      <c r="LIV52" s="164"/>
      <c r="LIW52" s="161"/>
      <c r="LIX52" s="164"/>
      <c r="LIY52" s="161"/>
      <c r="LIZ52" s="164"/>
      <c r="LJA52" s="161"/>
      <c r="LJB52" s="164"/>
      <c r="LJC52" s="161"/>
      <c r="LJD52" s="164"/>
      <c r="LJE52" s="161"/>
      <c r="LJF52" s="164"/>
      <c r="LJG52" s="161"/>
      <c r="LJH52" s="164"/>
      <c r="LJI52" s="161"/>
      <c r="LJJ52" s="164"/>
      <c r="LJK52" s="161"/>
      <c r="LJL52" s="164"/>
      <c r="LJM52" s="161"/>
      <c r="LJN52" s="164"/>
      <c r="LJO52" s="161"/>
      <c r="LJP52" s="164"/>
      <c r="LJQ52" s="161"/>
      <c r="LJR52" s="164"/>
      <c r="LJS52" s="161"/>
      <c r="LJT52" s="164"/>
      <c r="LJU52" s="161"/>
      <c r="LJV52" s="164"/>
      <c r="LJW52" s="161"/>
      <c r="LJX52" s="164"/>
      <c r="LJY52" s="161"/>
      <c r="LJZ52" s="164"/>
      <c r="LKA52" s="161"/>
      <c r="LKB52" s="164"/>
      <c r="LKC52" s="161"/>
      <c r="LKD52" s="164"/>
      <c r="LKE52" s="161"/>
      <c r="LKF52" s="164"/>
      <c r="LKG52" s="161"/>
      <c r="LKH52" s="164"/>
      <c r="LKI52" s="161"/>
      <c r="LKJ52" s="164"/>
      <c r="LKK52" s="161"/>
      <c r="LKL52" s="164"/>
      <c r="LKM52" s="161"/>
      <c r="LKN52" s="164"/>
      <c r="LKO52" s="161"/>
      <c r="LKP52" s="164"/>
      <c r="LKQ52" s="161"/>
      <c r="LKR52" s="164"/>
      <c r="LKS52" s="161"/>
      <c r="LKT52" s="164"/>
      <c r="LKU52" s="161"/>
      <c r="LKV52" s="164"/>
      <c r="LKW52" s="161"/>
      <c r="LKX52" s="164"/>
      <c r="LKY52" s="161"/>
      <c r="LKZ52" s="164"/>
      <c r="LLA52" s="161"/>
      <c r="LLB52" s="164"/>
      <c r="LLC52" s="161"/>
      <c r="LLD52" s="164"/>
      <c r="LLE52" s="161"/>
      <c r="LLF52" s="164"/>
      <c r="LLG52" s="161"/>
      <c r="LLH52" s="164"/>
      <c r="LLI52" s="161"/>
      <c r="LLJ52" s="164"/>
      <c r="LLK52" s="161"/>
      <c r="LLL52" s="164"/>
      <c r="LLM52" s="161"/>
      <c r="LLN52" s="164"/>
      <c r="LLO52" s="161"/>
      <c r="LLP52" s="164"/>
      <c r="LLQ52" s="161"/>
      <c r="LLR52" s="164"/>
      <c r="LLS52" s="161"/>
      <c r="LLT52" s="164"/>
      <c r="LLU52" s="161"/>
      <c r="LLV52" s="164"/>
      <c r="LLW52" s="161"/>
      <c r="LLX52" s="164"/>
      <c r="LLY52" s="161"/>
      <c r="LLZ52" s="164"/>
      <c r="LMA52" s="161"/>
      <c r="LMB52" s="164"/>
      <c r="LMC52" s="161"/>
      <c r="LMD52" s="164"/>
      <c r="LME52" s="161"/>
      <c r="LMF52" s="164"/>
      <c r="LMG52" s="161"/>
      <c r="LMH52" s="164"/>
      <c r="LMI52" s="161"/>
      <c r="LMJ52" s="164"/>
      <c r="LMK52" s="161"/>
      <c r="LML52" s="164"/>
      <c r="LMM52" s="161"/>
      <c r="LMN52" s="164"/>
      <c r="LMO52" s="161"/>
      <c r="LMP52" s="164"/>
      <c r="LMQ52" s="161"/>
      <c r="LMR52" s="164"/>
      <c r="LMS52" s="161"/>
      <c r="LMT52" s="164"/>
      <c r="LMU52" s="161"/>
      <c r="LMV52" s="164"/>
      <c r="LMW52" s="161"/>
      <c r="LMX52" s="164"/>
      <c r="LMY52" s="161"/>
      <c r="LMZ52" s="164"/>
      <c r="LNA52" s="161"/>
      <c r="LNB52" s="164"/>
      <c r="LNC52" s="161"/>
      <c r="LND52" s="164"/>
      <c r="LNE52" s="161"/>
      <c r="LNF52" s="164"/>
      <c r="LNG52" s="161"/>
      <c r="LNH52" s="164"/>
      <c r="LNI52" s="161"/>
      <c r="LNJ52" s="164"/>
      <c r="LNK52" s="161"/>
      <c r="LNL52" s="164"/>
      <c r="LNM52" s="161"/>
      <c r="LNN52" s="164"/>
      <c r="LNO52" s="161"/>
      <c r="LNP52" s="164"/>
      <c r="LNQ52" s="161"/>
      <c r="LNR52" s="164"/>
      <c r="LNS52" s="161"/>
      <c r="LNT52" s="164"/>
      <c r="LNU52" s="161"/>
      <c r="LNV52" s="164"/>
      <c r="LNW52" s="161"/>
      <c r="LNX52" s="164"/>
      <c r="LNY52" s="161"/>
      <c r="LNZ52" s="164"/>
      <c r="LOA52" s="161"/>
      <c r="LOB52" s="164"/>
      <c r="LOC52" s="161"/>
      <c r="LOD52" s="164"/>
      <c r="LOE52" s="161"/>
      <c r="LOF52" s="164"/>
      <c r="LOG52" s="161"/>
      <c r="LOH52" s="164"/>
      <c r="LOI52" s="161"/>
      <c r="LOJ52" s="164"/>
      <c r="LOK52" s="161"/>
      <c r="LOL52" s="164"/>
      <c r="LOM52" s="161"/>
      <c r="LON52" s="164"/>
      <c r="LOO52" s="161"/>
      <c r="LOP52" s="164"/>
      <c r="LOQ52" s="161"/>
      <c r="LOR52" s="164"/>
      <c r="LOS52" s="161"/>
      <c r="LOT52" s="164"/>
      <c r="LOU52" s="161"/>
      <c r="LOV52" s="164"/>
      <c r="LOW52" s="161"/>
      <c r="LOX52" s="164"/>
      <c r="LOY52" s="161"/>
      <c r="LOZ52" s="164"/>
      <c r="LPA52" s="161"/>
      <c r="LPB52" s="164"/>
      <c r="LPC52" s="161"/>
      <c r="LPD52" s="164"/>
      <c r="LPE52" s="161"/>
      <c r="LPF52" s="164"/>
      <c r="LPG52" s="161"/>
      <c r="LPH52" s="164"/>
      <c r="LPI52" s="161"/>
      <c r="LPJ52" s="164"/>
      <c r="LPK52" s="161"/>
      <c r="LPL52" s="164"/>
      <c r="LPM52" s="161"/>
      <c r="LPN52" s="164"/>
      <c r="LPO52" s="161"/>
      <c r="LPP52" s="164"/>
      <c r="LPQ52" s="161"/>
      <c r="LPR52" s="164"/>
      <c r="LPS52" s="161"/>
      <c r="LPT52" s="164"/>
      <c r="LPU52" s="161"/>
      <c r="LPV52" s="164"/>
      <c r="LPW52" s="161"/>
      <c r="LPX52" s="164"/>
      <c r="LPY52" s="161"/>
      <c r="LPZ52" s="164"/>
      <c r="LQA52" s="161"/>
      <c r="LQB52" s="164"/>
      <c r="LQC52" s="161"/>
      <c r="LQD52" s="164"/>
      <c r="LQE52" s="161"/>
      <c r="LQF52" s="164"/>
      <c r="LQG52" s="161"/>
      <c r="LQH52" s="164"/>
      <c r="LQI52" s="161"/>
      <c r="LQJ52" s="164"/>
      <c r="LQK52" s="161"/>
      <c r="LQL52" s="164"/>
      <c r="LQM52" s="161"/>
      <c r="LQN52" s="164"/>
      <c r="LQO52" s="161"/>
      <c r="LQP52" s="164"/>
      <c r="LQQ52" s="161"/>
      <c r="LQR52" s="164"/>
      <c r="LQS52" s="161"/>
      <c r="LQT52" s="164"/>
      <c r="LQU52" s="161"/>
      <c r="LQV52" s="164"/>
      <c r="LQW52" s="161"/>
      <c r="LQX52" s="164"/>
      <c r="LQY52" s="161"/>
      <c r="LQZ52" s="164"/>
      <c r="LRA52" s="161"/>
      <c r="LRB52" s="164"/>
      <c r="LRC52" s="161"/>
      <c r="LRD52" s="164"/>
      <c r="LRE52" s="161"/>
      <c r="LRF52" s="164"/>
      <c r="LRG52" s="161"/>
      <c r="LRH52" s="164"/>
      <c r="LRI52" s="161"/>
      <c r="LRJ52" s="164"/>
      <c r="LRK52" s="161"/>
      <c r="LRL52" s="164"/>
      <c r="LRM52" s="161"/>
      <c r="LRN52" s="164"/>
      <c r="LRO52" s="161"/>
      <c r="LRP52" s="164"/>
      <c r="LRQ52" s="161"/>
      <c r="LRR52" s="164"/>
      <c r="LRS52" s="161"/>
      <c r="LRT52" s="164"/>
      <c r="LRU52" s="161"/>
      <c r="LRV52" s="164"/>
      <c r="LRW52" s="161"/>
      <c r="LRX52" s="164"/>
      <c r="LRY52" s="161"/>
      <c r="LRZ52" s="164"/>
      <c r="LSA52" s="161"/>
      <c r="LSB52" s="164"/>
      <c r="LSC52" s="161"/>
      <c r="LSD52" s="164"/>
      <c r="LSE52" s="161"/>
      <c r="LSF52" s="164"/>
      <c r="LSG52" s="161"/>
      <c r="LSH52" s="164"/>
      <c r="LSI52" s="161"/>
      <c r="LSJ52" s="164"/>
      <c r="LSK52" s="161"/>
      <c r="LSL52" s="164"/>
      <c r="LSM52" s="161"/>
      <c r="LSN52" s="164"/>
      <c r="LSO52" s="161"/>
      <c r="LSP52" s="164"/>
      <c r="LSQ52" s="161"/>
      <c r="LSR52" s="164"/>
      <c r="LSS52" s="161"/>
      <c r="LST52" s="164"/>
      <c r="LSU52" s="161"/>
      <c r="LSV52" s="164"/>
      <c r="LSW52" s="161"/>
      <c r="LSX52" s="164"/>
      <c r="LSY52" s="161"/>
      <c r="LSZ52" s="164"/>
      <c r="LTA52" s="161"/>
      <c r="LTB52" s="164"/>
      <c r="LTC52" s="161"/>
      <c r="LTD52" s="164"/>
      <c r="LTE52" s="161"/>
      <c r="LTF52" s="164"/>
      <c r="LTG52" s="161"/>
      <c r="LTH52" s="164"/>
      <c r="LTI52" s="161"/>
      <c r="LTJ52" s="164"/>
      <c r="LTK52" s="161"/>
      <c r="LTL52" s="164"/>
      <c r="LTM52" s="161"/>
      <c r="LTN52" s="164"/>
      <c r="LTO52" s="161"/>
      <c r="LTP52" s="164"/>
      <c r="LTQ52" s="161"/>
      <c r="LTR52" s="164"/>
      <c r="LTS52" s="161"/>
      <c r="LTT52" s="164"/>
      <c r="LTU52" s="161"/>
      <c r="LTV52" s="164"/>
      <c r="LTW52" s="161"/>
      <c r="LTX52" s="164"/>
      <c r="LTY52" s="161"/>
      <c r="LTZ52" s="164"/>
      <c r="LUA52" s="161"/>
      <c r="LUB52" s="164"/>
      <c r="LUC52" s="161"/>
      <c r="LUD52" s="164"/>
      <c r="LUE52" s="161"/>
      <c r="LUF52" s="164"/>
      <c r="LUG52" s="161"/>
      <c r="LUH52" s="164"/>
      <c r="LUI52" s="161"/>
      <c r="LUJ52" s="164"/>
      <c r="LUK52" s="161"/>
      <c r="LUL52" s="164"/>
      <c r="LUM52" s="161"/>
      <c r="LUN52" s="164"/>
      <c r="LUO52" s="161"/>
      <c r="LUP52" s="164"/>
      <c r="LUQ52" s="161"/>
      <c r="LUR52" s="164"/>
      <c r="LUS52" s="161"/>
      <c r="LUT52" s="164"/>
      <c r="LUU52" s="161"/>
      <c r="LUV52" s="164"/>
      <c r="LUW52" s="161"/>
      <c r="LUX52" s="164"/>
      <c r="LUY52" s="161"/>
      <c r="LUZ52" s="164"/>
      <c r="LVA52" s="161"/>
      <c r="LVB52" s="164"/>
      <c r="LVC52" s="161"/>
      <c r="LVD52" s="164"/>
      <c r="LVE52" s="161"/>
      <c r="LVF52" s="164"/>
      <c r="LVG52" s="161"/>
      <c r="LVH52" s="164"/>
      <c r="LVI52" s="161"/>
      <c r="LVJ52" s="164"/>
      <c r="LVK52" s="161"/>
      <c r="LVL52" s="164"/>
      <c r="LVM52" s="161"/>
      <c r="LVN52" s="164"/>
      <c r="LVO52" s="161"/>
      <c r="LVP52" s="164"/>
      <c r="LVQ52" s="161"/>
      <c r="LVR52" s="164"/>
      <c r="LVS52" s="161"/>
      <c r="LVT52" s="164"/>
      <c r="LVU52" s="161"/>
      <c r="LVV52" s="164"/>
      <c r="LVW52" s="161"/>
      <c r="LVX52" s="164"/>
      <c r="LVY52" s="161"/>
      <c r="LVZ52" s="164"/>
      <c r="LWA52" s="161"/>
      <c r="LWB52" s="164"/>
      <c r="LWC52" s="161"/>
      <c r="LWD52" s="164"/>
      <c r="LWE52" s="161"/>
      <c r="LWF52" s="164"/>
      <c r="LWG52" s="161"/>
      <c r="LWH52" s="164"/>
      <c r="LWI52" s="161"/>
      <c r="LWJ52" s="164"/>
      <c r="LWK52" s="161"/>
      <c r="LWL52" s="164"/>
      <c r="LWM52" s="161"/>
      <c r="LWN52" s="164"/>
      <c r="LWO52" s="161"/>
      <c r="LWP52" s="164"/>
      <c r="LWQ52" s="161"/>
      <c r="LWR52" s="164"/>
      <c r="LWS52" s="161"/>
      <c r="LWT52" s="164"/>
      <c r="LWU52" s="161"/>
      <c r="LWV52" s="164"/>
      <c r="LWW52" s="161"/>
      <c r="LWX52" s="164"/>
      <c r="LWY52" s="161"/>
      <c r="LWZ52" s="164"/>
      <c r="LXA52" s="161"/>
      <c r="LXB52" s="164"/>
      <c r="LXC52" s="161"/>
      <c r="LXD52" s="164"/>
      <c r="LXE52" s="161"/>
      <c r="LXF52" s="164"/>
      <c r="LXG52" s="161"/>
      <c r="LXH52" s="164"/>
      <c r="LXI52" s="161"/>
      <c r="LXJ52" s="164"/>
      <c r="LXK52" s="161"/>
      <c r="LXL52" s="164"/>
      <c r="LXM52" s="161"/>
      <c r="LXN52" s="164"/>
      <c r="LXO52" s="161"/>
      <c r="LXP52" s="164"/>
      <c r="LXQ52" s="161"/>
      <c r="LXR52" s="164"/>
      <c r="LXS52" s="161"/>
      <c r="LXT52" s="164"/>
      <c r="LXU52" s="161"/>
      <c r="LXV52" s="164"/>
      <c r="LXW52" s="161"/>
      <c r="LXX52" s="164"/>
      <c r="LXY52" s="161"/>
      <c r="LXZ52" s="164"/>
      <c r="LYA52" s="161"/>
      <c r="LYB52" s="164"/>
      <c r="LYC52" s="161"/>
      <c r="LYD52" s="164"/>
      <c r="LYE52" s="161"/>
      <c r="LYF52" s="164"/>
      <c r="LYG52" s="161"/>
      <c r="LYH52" s="164"/>
      <c r="LYI52" s="161"/>
      <c r="LYJ52" s="164"/>
      <c r="LYK52" s="161"/>
      <c r="LYL52" s="164"/>
      <c r="LYM52" s="161"/>
      <c r="LYN52" s="164"/>
      <c r="LYO52" s="161"/>
      <c r="LYP52" s="164"/>
      <c r="LYQ52" s="161"/>
      <c r="LYR52" s="164"/>
      <c r="LYS52" s="161"/>
      <c r="LYT52" s="164"/>
      <c r="LYU52" s="161"/>
      <c r="LYV52" s="164"/>
      <c r="LYW52" s="161"/>
      <c r="LYX52" s="164"/>
      <c r="LYY52" s="161"/>
      <c r="LYZ52" s="164"/>
      <c r="LZA52" s="161"/>
      <c r="LZB52" s="164"/>
      <c r="LZC52" s="161"/>
      <c r="LZD52" s="164"/>
      <c r="LZE52" s="161"/>
      <c r="LZF52" s="164"/>
      <c r="LZG52" s="161"/>
      <c r="LZH52" s="164"/>
      <c r="LZI52" s="161"/>
      <c r="LZJ52" s="164"/>
      <c r="LZK52" s="161"/>
      <c r="LZL52" s="164"/>
      <c r="LZM52" s="161"/>
      <c r="LZN52" s="164"/>
      <c r="LZO52" s="161"/>
      <c r="LZP52" s="164"/>
      <c r="LZQ52" s="161"/>
      <c r="LZR52" s="164"/>
      <c r="LZS52" s="161"/>
      <c r="LZT52" s="164"/>
      <c r="LZU52" s="161"/>
      <c r="LZV52" s="164"/>
      <c r="LZW52" s="161"/>
      <c r="LZX52" s="164"/>
      <c r="LZY52" s="161"/>
      <c r="LZZ52" s="164"/>
      <c r="MAA52" s="161"/>
      <c r="MAB52" s="164"/>
      <c r="MAC52" s="161"/>
      <c r="MAD52" s="164"/>
      <c r="MAE52" s="161"/>
      <c r="MAF52" s="164"/>
      <c r="MAG52" s="161"/>
      <c r="MAH52" s="164"/>
      <c r="MAI52" s="161"/>
      <c r="MAJ52" s="164"/>
      <c r="MAK52" s="161"/>
      <c r="MAL52" s="164"/>
      <c r="MAM52" s="161"/>
      <c r="MAN52" s="164"/>
      <c r="MAO52" s="161"/>
      <c r="MAP52" s="164"/>
      <c r="MAQ52" s="161"/>
      <c r="MAR52" s="164"/>
      <c r="MAS52" s="161"/>
      <c r="MAT52" s="164"/>
      <c r="MAU52" s="161"/>
      <c r="MAV52" s="164"/>
      <c r="MAW52" s="161"/>
      <c r="MAX52" s="164"/>
      <c r="MAY52" s="161"/>
      <c r="MAZ52" s="164"/>
      <c r="MBA52" s="161"/>
      <c r="MBB52" s="164"/>
      <c r="MBC52" s="161"/>
      <c r="MBD52" s="164"/>
      <c r="MBE52" s="161"/>
      <c r="MBF52" s="164"/>
      <c r="MBG52" s="161"/>
      <c r="MBH52" s="164"/>
      <c r="MBI52" s="161"/>
      <c r="MBJ52" s="164"/>
      <c r="MBK52" s="161"/>
      <c r="MBL52" s="164"/>
      <c r="MBM52" s="161"/>
      <c r="MBN52" s="164"/>
      <c r="MBO52" s="161"/>
      <c r="MBP52" s="164"/>
      <c r="MBQ52" s="161"/>
      <c r="MBR52" s="164"/>
      <c r="MBS52" s="161"/>
      <c r="MBT52" s="164"/>
      <c r="MBU52" s="161"/>
      <c r="MBV52" s="164"/>
      <c r="MBW52" s="161"/>
      <c r="MBX52" s="164"/>
      <c r="MBY52" s="161"/>
      <c r="MBZ52" s="164"/>
      <c r="MCA52" s="161"/>
      <c r="MCB52" s="164"/>
      <c r="MCC52" s="161"/>
      <c r="MCD52" s="164"/>
      <c r="MCE52" s="161"/>
      <c r="MCF52" s="164"/>
      <c r="MCG52" s="161"/>
      <c r="MCH52" s="164"/>
      <c r="MCI52" s="161"/>
      <c r="MCJ52" s="164"/>
      <c r="MCK52" s="161"/>
      <c r="MCL52" s="164"/>
      <c r="MCM52" s="161"/>
      <c r="MCN52" s="164"/>
      <c r="MCO52" s="161"/>
      <c r="MCP52" s="164"/>
      <c r="MCQ52" s="161"/>
      <c r="MCR52" s="164"/>
      <c r="MCS52" s="161"/>
      <c r="MCT52" s="164"/>
      <c r="MCU52" s="161"/>
      <c r="MCV52" s="164"/>
      <c r="MCW52" s="161"/>
      <c r="MCX52" s="164"/>
      <c r="MCY52" s="161"/>
      <c r="MCZ52" s="164"/>
      <c r="MDA52" s="161"/>
      <c r="MDB52" s="164"/>
      <c r="MDC52" s="161"/>
      <c r="MDD52" s="164"/>
      <c r="MDE52" s="161"/>
      <c r="MDF52" s="164"/>
      <c r="MDG52" s="161"/>
      <c r="MDH52" s="164"/>
      <c r="MDI52" s="161"/>
      <c r="MDJ52" s="164"/>
      <c r="MDK52" s="161"/>
      <c r="MDL52" s="164"/>
      <c r="MDM52" s="161"/>
      <c r="MDN52" s="164"/>
      <c r="MDO52" s="161"/>
      <c r="MDP52" s="164"/>
      <c r="MDQ52" s="161"/>
      <c r="MDR52" s="164"/>
      <c r="MDS52" s="161"/>
      <c r="MDT52" s="164"/>
      <c r="MDU52" s="161"/>
      <c r="MDV52" s="164"/>
      <c r="MDW52" s="161"/>
      <c r="MDX52" s="164"/>
      <c r="MDY52" s="161"/>
      <c r="MDZ52" s="164"/>
      <c r="MEA52" s="161"/>
      <c r="MEB52" s="164"/>
      <c r="MEC52" s="161"/>
      <c r="MED52" s="164"/>
      <c r="MEE52" s="161"/>
      <c r="MEF52" s="164"/>
      <c r="MEG52" s="161"/>
      <c r="MEH52" s="164"/>
      <c r="MEI52" s="161"/>
      <c r="MEJ52" s="164"/>
      <c r="MEK52" s="161"/>
      <c r="MEL52" s="164"/>
      <c r="MEM52" s="161"/>
      <c r="MEN52" s="164"/>
      <c r="MEO52" s="161"/>
      <c r="MEP52" s="164"/>
      <c r="MEQ52" s="161"/>
      <c r="MER52" s="164"/>
      <c r="MES52" s="161"/>
      <c r="MET52" s="164"/>
      <c r="MEU52" s="161"/>
      <c r="MEV52" s="164"/>
      <c r="MEW52" s="161"/>
      <c r="MEX52" s="164"/>
      <c r="MEY52" s="161"/>
      <c r="MEZ52" s="164"/>
      <c r="MFA52" s="161"/>
      <c r="MFB52" s="164"/>
      <c r="MFC52" s="161"/>
      <c r="MFD52" s="164"/>
      <c r="MFE52" s="161"/>
      <c r="MFF52" s="164"/>
      <c r="MFG52" s="161"/>
      <c r="MFH52" s="164"/>
      <c r="MFI52" s="161"/>
      <c r="MFJ52" s="164"/>
      <c r="MFK52" s="161"/>
      <c r="MFL52" s="164"/>
      <c r="MFM52" s="161"/>
      <c r="MFN52" s="164"/>
      <c r="MFO52" s="161"/>
      <c r="MFP52" s="164"/>
      <c r="MFQ52" s="161"/>
      <c r="MFR52" s="164"/>
      <c r="MFS52" s="161"/>
      <c r="MFT52" s="164"/>
      <c r="MFU52" s="161"/>
      <c r="MFV52" s="164"/>
      <c r="MFW52" s="161"/>
      <c r="MFX52" s="164"/>
      <c r="MFY52" s="161"/>
      <c r="MFZ52" s="164"/>
      <c r="MGA52" s="161"/>
      <c r="MGB52" s="164"/>
      <c r="MGC52" s="161"/>
      <c r="MGD52" s="164"/>
      <c r="MGE52" s="161"/>
      <c r="MGF52" s="164"/>
      <c r="MGG52" s="161"/>
      <c r="MGH52" s="164"/>
      <c r="MGI52" s="161"/>
      <c r="MGJ52" s="164"/>
      <c r="MGK52" s="161"/>
      <c r="MGL52" s="164"/>
      <c r="MGM52" s="161"/>
      <c r="MGN52" s="164"/>
      <c r="MGO52" s="161"/>
      <c r="MGP52" s="164"/>
      <c r="MGQ52" s="161"/>
      <c r="MGR52" s="164"/>
      <c r="MGS52" s="161"/>
      <c r="MGT52" s="164"/>
      <c r="MGU52" s="161"/>
      <c r="MGV52" s="164"/>
      <c r="MGW52" s="161"/>
      <c r="MGX52" s="164"/>
      <c r="MGY52" s="161"/>
      <c r="MGZ52" s="164"/>
      <c r="MHA52" s="161"/>
      <c r="MHB52" s="164"/>
      <c r="MHC52" s="161"/>
      <c r="MHD52" s="164"/>
      <c r="MHE52" s="161"/>
      <c r="MHF52" s="164"/>
      <c r="MHG52" s="161"/>
      <c r="MHH52" s="164"/>
      <c r="MHI52" s="161"/>
      <c r="MHJ52" s="164"/>
      <c r="MHK52" s="161"/>
      <c r="MHL52" s="164"/>
      <c r="MHM52" s="161"/>
      <c r="MHN52" s="164"/>
      <c r="MHO52" s="161"/>
      <c r="MHP52" s="164"/>
      <c r="MHQ52" s="161"/>
      <c r="MHR52" s="164"/>
      <c r="MHS52" s="161"/>
      <c r="MHT52" s="164"/>
      <c r="MHU52" s="161"/>
      <c r="MHV52" s="164"/>
      <c r="MHW52" s="161"/>
      <c r="MHX52" s="164"/>
      <c r="MHY52" s="161"/>
      <c r="MHZ52" s="164"/>
      <c r="MIA52" s="161"/>
      <c r="MIB52" s="164"/>
      <c r="MIC52" s="161"/>
      <c r="MID52" s="164"/>
      <c r="MIE52" s="161"/>
      <c r="MIF52" s="164"/>
      <c r="MIG52" s="161"/>
      <c r="MIH52" s="164"/>
      <c r="MII52" s="161"/>
      <c r="MIJ52" s="164"/>
      <c r="MIK52" s="161"/>
      <c r="MIL52" s="164"/>
      <c r="MIM52" s="161"/>
      <c r="MIN52" s="164"/>
      <c r="MIO52" s="161"/>
      <c r="MIP52" s="164"/>
      <c r="MIQ52" s="161"/>
      <c r="MIR52" s="164"/>
      <c r="MIS52" s="161"/>
      <c r="MIT52" s="164"/>
      <c r="MIU52" s="161"/>
      <c r="MIV52" s="164"/>
      <c r="MIW52" s="161"/>
      <c r="MIX52" s="164"/>
      <c r="MIY52" s="161"/>
      <c r="MIZ52" s="164"/>
      <c r="MJA52" s="161"/>
      <c r="MJB52" s="164"/>
      <c r="MJC52" s="161"/>
      <c r="MJD52" s="164"/>
      <c r="MJE52" s="161"/>
      <c r="MJF52" s="164"/>
      <c r="MJG52" s="161"/>
      <c r="MJH52" s="164"/>
      <c r="MJI52" s="161"/>
      <c r="MJJ52" s="164"/>
      <c r="MJK52" s="161"/>
      <c r="MJL52" s="164"/>
      <c r="MJM52" s="161"/>
      <c r="MJN52" s="164"/>
      <c r="MJO52" s="161"/>
      <c r="MJP52" s="164"/>
      <c r="MJQ52" s="161"/>
      <c r="MJR52" s="164"/>
      <c r="MJS52" s="161"/>
      <c r="MJT52" s="164"/>
      <c r="MJU52" s="161"/>
      <c r="MJV52" s="164"/>
      <c r="MJW52" s="161"/>
      <c r="MJX52" s="164"/>
      <c r="MJY52" s="161"/>
      <c r="MJZ52" s="164"/>
      <c r="MKA52" s="161"/>
      <c r="MKB52" s="164"/>
      <c r="MKC52" s="161"/>
      <c r="MKD52" s="164"/>
      <c r="MKE52" s="161"/>
      <c r="MKF52" s="164"/>
      <c r="MKG52" s="161"/>
      <c r="MKH52" s="164"/>
      <c r="MKI52" s="161"/>
      <c r="MKJ52" s="164"/>
      <c r="MKK52" s="161"/>
      <c r="MKL52" s="164"/>
      <c r="MKM52" s="161"/>
      <c r="MKN52" s="164"/>
      <c r="MKO52" s="161"/>
      <c r="MKP52" s="164"/>
      <c r="MKQ52" s="161"/>
      <c r="MKR52" s="164"/>
      <c r="MKS52" s="161"/>
      <c r="MKT52" s="164"/>
      <c r="MKU52" s="161"/>
      <c r="MKV52" s="164"/>
      <c r="MKW52" s="161"/>
      <c r="MKX52" s="164"/>
      <c r="MKY52" s="161"/>
      <c r="MKZ52" s="164"/>
      <c r="MLA52" s="161"/>
      <c r="MLB52" s="164"/>
      <c r="MLC52" s="161"/>
      <c r="MLD52" s="164"/>
      <c r="MLE52" s="161"/>
      <c r="MLF52" s="164"/>
      <c r="MLG52" s="161"/>
      <c r="MLH52" s="164"/>
      <c r="MLI52" s="161"/>
      <c r="MLJ52" s="164"/>
      <c r="MLK52" s="161"/>
      <c r="MLL52" s="164"/>
      <c r="MLM52" s="161"/>
      <c r="MLN52" s="164"/>
      <c r="MLO52" s="161"/>
      <c r="MLP52" s="164"/>
      <c r="MLQ52" s="161"/>
      <c r="MLR52" s="164"/>
      <c r="MLS52" s="161"/>
      <c r="MLT52" s="164"/>
      <c r="MLU52" s="161"/>
      <c r="MLV52" s="164"/>
      <c r="MLW52" s="161"/>
      <c r="MLX52" s="164"/>
      <c r="MLY52" s="161"/>
      <c r="MLZ52" s="164"/>
      <c r="MMA52" s="161"/>
      <c r="MMB52" s="164"/>
      <c r="MMC52" s="161"/>
      <c r="MMD52" s="164"/>
      <c r="MME52" s="161"/>
      <c r="MMF52" s="164"/>
      <c r="MMG52" s="161"/>
      <c r="MMH52" s="164"/>
      <c r="MMI52" s="161"/>
      <c r="MMJ52" s="164"/>
      <c r="MMK52" s="161"/>
      <c r="MML52" s="164"/>
      <c r="MMM52" s="161"/>
      <c r="MMN52" s="164"/>
      <c r="MMO52" s="161"/>
      <c r="MMP52" s="164"/>
      <c r="MMQ52" s="161"/>
      <c r="MMR52" s="164"/>
      <c r="MMS52" s="161"/>
      <c r="MMT52" s="164"/>
      <c r="MMU52" s="161"/>
      <c r="MMV52" s="164"/>
      <c r="MMW52" s="161"/>
      <c r="MMX52" s="164"/>
      <c r="MMY52" s="161"/>
      <c r="MMZ52" s="164"/>
      <c r="MNA52" s="161"/>
      <c r="MNB52" s="164"/>
      <c r="MNC52" s="161"/>
      <c r="MND52" s="164"/>
      <c r="MNE52" s="161"/>
      <c r="MNF52" s="164"/>
      <c r="MNG52" s="161"/>
      <c r="MNH52" s="164"/>
      <c r="MNI52" s="161"/>
      <c r="MNJ52" s="164"/>
      <c r="MNK52" s="161"/>
      <c r="MNL52" s="164"/>
      <c r="MNM52" s="161"/>
      <c r="MNN52" s="164"/>
      <c r="MNO52" s="161"/>
      <c r="MNP52" s="164"/>
      <c r="MNQ52" s="161"/>
      <c r="MNR52" s="164"/>
      <c r="MNS52" s="161"/>
      <c r="MNT52" s="164"/>
      <c r="MNU52" s="161"/>
      <c r="MNV52" s="164"/>
      <c r="MNW52" s="161"/>
      <c r="MNX52" s="164"/>
      <c r="MNY52" s="161"/>
      <c r="MNZ52" s="164"/>
      <c r="MOA52" s="161"/>
      <c r="MOB52" s="164"/>
      <c r="MOC52" s="161"/>
      <c r="MOD52" s="164"/>
      <c r="MOE52" s="161"/>
      <c r="MOF52" s="164"/>
      <c r="MOG52" s="161"/>
      <c r="MOH52" s="164"/>
      <c r="MOI52" s="161"/>
      <c r="MOJ52" s="164"/>
      <c r="MOK52" s="161"/>
      <c r="MOL52" s="164"/>
      <c r="MOM52" s="161"/>
      <c r="MON52" s="164"/>
      <c r="MOO52" s="161"/>
      <c r="MOP52" s="164"/>
      <c r="MOQ52" s="161"/>
      <c r="MOR52" s="164"/>
      <c r="MOS52" s="161"/>
      <c r="MOT52" s="164"/>
      <c r="MOU52" s="161"/>
      <c r="MOV52" s="164"/>
      <c r="MOW52" s="161"/>
      <c r="MOX52" s="164"/>
      <c r="MOY52" s="161"/>
      <c r="MOZ52" s="164"/>
      <c r="MPA52" s="161"/>
      <c r="MPB52" s="164"/>
      <c r="MPC52" s="161"/>
      <c r="MPD52" s="164"/>
      <c r="MPE52" s="161"/>
      <c r="MPF52" s="164"/>
      <c r="MPG52" s="161"/>
      <c r="MPH52" s="164"/>
      <c r="MPI52" s="161"/>
      <c r="MPJ52" s="164"/>
      <c r="MPK52" s="161"/>
      <c r="MPL52" s="164"/>
      <c r="MPM52" s="161"/>
      <c r="MPN52" s="164"/>
      <c r="MPO52" s="161"/>
      <c r="MPP52" s="164"/>
      <c r="MPQ52" s="161"/>
      <c r="MPR52" s="164"/>
      <c r="MPS52" s="161"/>
      <c r="MPT52" s="164"/>
      <c r="MPU52" s="161"/>
      <c r="MPV52" s="164"/>
      <c r="MPW52" s="161"/>
      <c r="MPX52" s="164"/>
      <c r="MPY52" s="161"/>
      <c r="MPZ52" s="164"/>
      <c r="MQA52" s="161"/>
      <c r="MQB52" s="164"/>
      <c r="MQC52" s="161"/>
      <c r="MQD52" s="164"/>
      <c r="MQE52" s="161"/>
      <c r="MQF52" s="164"/>
      <c r="MQG52" s="161"/>
      <c r="MQH52" s="164"/>
      <c r="MQI52" s="161"/>
      <c r="MQJ52" s="164"/>
      <c r="MQK52" s="161"/>
      <c r="MQL52" s="164"/>
      <c r="MQM52" s="161"/>
      <c r="MQN52" s="164"/>
      <c r="MQO52" s="161"/>
      <c r="MQP52" s="164"/>
      <c r="MQQ52" s="161"/>
      <c r="MQR52" s="164"/>
      <c r="MQS52" s="161"/>
      <c r="MQT52" s="164"/>
      <c r="MQU52" s="161"/>
      <c r="MQV52" s="164"/>
      <c r="MQW52" s="161"/>
      <c r="MQX52" s="164"/>
      <c r="MQY52" s="161"/>
      <c r="MQZ52" s="164"/>
      <c r="MRA52" s="161"/>
      <c r="MRB52" s="164"/>
      <c r="MRC52" s="161"/>
      <c r="MRD52" s="164"/>
      <c r="MRE52" s="161"/>
      <c r="MRF52" s="164"/>
      <c r="MRG52" s="161"/>
      <c r="MRH52" s="164"/>
      <c r="MRI52" s="161"/>
      <c r="MRJ52" s="164"/>
      <c r="MRK52" s="161"/>
      <c r="MRL52" s="164"/>
      <c r="MRM52" s="161"/>
      <c r="MRN52" s="164"/>
      <c r="MRO52" s="161"/>
      <c r="MRP52" s="164"/>
      <c r="MRQ52" s="161"/>
      <c r="MRR52" s="164"/>
      <c r="MRS52" s="161"/>
      <c r="MRT52" s="164"/>
      <c r="MRU52" s="161"/>
      <c r="MRV52" s="164"/>
      <c r="MRW52" s="161"/>
      <c r="MRX52" s="164"/>
      <c r="MRY52" s="161"/>
      <c r="MRZ52" s="164"/>
      <c r="MSA52" s="161"/>
      <c r="MSB52" s="164"/>
      <c r="MSC52" s="161"/>
      <c r="MSD52" s="164"/>
      <c r="MSE52" s="161"/>
      <c r="MSF52" s="164"/>
      <c r="MSG52" s="161"/>
      <c r="MSH52" s="164"/>
      <c r="MSI52" s="161"/>
      <c r="MSJ52" s="164"/>
      <c r="MSK52" s="161"/>
      <c r="MSL52" s="164"/>
      <c r="MSM52" s="161"/>
      <c r="MSN52" s="164"/>
      <c r="MSO52" s="161"/>
      <c r="MSP52" s="164"/>
      <c r="MSQ52" s="161"/>
      <c r="MSR52" s="164"/>
      <c r="MSS52" s="161"/>
      <c r="MST52" s="164"/>
      <c r="MSU52" s="161"/>
      <c r="MSV52" s="164"/>
      <c r="MSW52" s="161"/>
      <c r="MSX52" s="164"/>
      <c r="MSY52" s="161"/>
      <c r="MSZ52" s="164"/>
      <c r="MTA52" s="161"/>
      <c r="MTB52" s="164"/>
      <c r="MTC52" s="161"/>
      <c r="MTD52" s="164"/>
      <c r="MTE52" s="161"/>
      <c r="MTF52" s="164"/>
      <c r="MTG52" s="161"/>
      <c r="MTH52" s="164"/>
      <c r="MTI52" s="161"/>
      <c r="MTJ52" s="164"/>
      <c r="MTK52" s="161"/>
      <c r="MTL52" s="164"/>
      <c r="MTM52" s="161"/>
      <c r="MTN52" s="164"/>
      <c r="MTO52" s="161"/>
      <c r="MTP52" s="164"/>
      <c r="MTQ52" s="161"/>
      <c r="MTR52" s="164"/>
      <c r="MTS52" s="161"/>
      <c r="MTT52" s="164"/>
      <c r="MTU52" s="161"/>
      <c r="MTV52" s="164"/>
      <c r="MTW52" s="161"/>
      <c r="MTX52" s="164"/>
      <c r="MTY52" s="161"/>
      <c r="MTZ52" s="164"/>
      <c r="MUA52" s="161"/>
      <c r="MUB52" s="164"/>
      <c r="MUC52" s="161"/>
      <c r="MUD52" s="164"/>
      <c r="MUE52" s="161"/>
      <c r="MUF52" s="164"/>
      <c r="MUG52" s="161"/>
      <c r="MUH52" s="164"/>
      <c r="MUI52" s="161"/>
      <c r="MUJ52" s="164"/>
      <c r="MUK52" s="161"/>
      <c r="MUL52" s="164"/>
      <c r="MUM52" s="161"/>
      <c r="MUN52" s="164"/>
      <c r="MUO52" s="161"/>
      <c r="MUP52" s="164"/>
      <c r="MUQ52" s="161"/>
      <c r="MUR52" s="164"/>
      <c r="MUS52" s="161"/>
      <c r="MUT52" s="164"/>
      <c r="MUU52" s="161"/>
      <c r="MUV52" s="164"/>
      <c r="MUW52" s="161"/>
      <c r="MUX52" s="164"/>
      <c r="MUY52" s="161"/>
      <c r="MUZ52" s="164"/>
      <c r="MVA52" s="161"/>
      <c r="MVB52" s="164"/>
      <c r="MVC52" s="161"/>
      <c r="MVD52" s="164"/>
      <c r="MVE52" s="161"/>
      <c r="MVF52" s="164"/>
      <c r="MVG52" s="161"/>
      <c r="MVH52" s="164"/>
      <c r="MVI52" s="161"/>
      <c r="MVJ52" s="164"/>
      <c r="MVK52" s="161"/>
      <c r="MVL52" s="164"/>
      <c r="MVM52" s="161"/>
      <c r="MVN52" s="164"/>
      <c r="MVO52" s="161"/>
      <c r="MVP52" s="164"/>
      <c r="MVQ52" s="161"/>
      <c r="MVR52" s="164"/>
      <c r="MVS52" s="161"/>
      <c r="MVT52" s="164"/>
      <c r="MVU52" s="161"/>
      <c r="MVV52" s="164"/>
      <c r="MVW52" s="161"/>
      <c r="MVX52" s="164"/>
      <c r="MVY52" s="161"/>
      <c r="MVZ52" s="164"/>
      <c r="MWA52" s="161"/>
      <c r="MWB52" s="164"/>
      <c r="MWC52" s="161"/>
      <c r="MWD52" s="164"/>
      <c r="MWE52" s="161"/>
      <c r="MWF52" s="164"/>
      <c r="MWG52" s="161"/>
      <c r="MWH52" s="164"/>
      <c r="MWI52" s="161"/>
      <c r="MWJ52" s="164"/>
      <c r="MWK52" s="161"/>
      <c r="MWL52" s="164"/>
      <c r="MWM52" s="161"/>
      <c r="MWN52" s="164"/>
      <c r="MWO52" s="161"/>
      <c r="MWP52" s="164"/>
      <c r="MWQ52" s="161"/>
      <c r="MWR52" s="164"/>
      <c r="MWS52" s="161"/>
      <c r="MWT52" s="164"/>
      <c r="MWU52" s="161"/>
      <c r="MWV52" s="164"/>
      <c r="MWW52" s="161"/>
      <c r="MWX52" s="164"/>
      <c r="MWY52" s="161"/>
      <c r="MWZ52" s="164"/>
      <c r="MXA52" s="161"/>
      <c r="MXB52" s="164"/>
      <c r="MXC52" s="161"/>
      <c r="MXD52" s="164"/>
      <c r="MXE52" s="161"/>
      <c r="MXF52" s="164"/>
      <c r="MXG52" s="161"/>
      <c r="MXH52" s="164"/>
      <c r="MXI52" s="161"/>
      <c r="MXJ52" s="164"/>
      <c r="MXK52" s="161"/>
      <c r="MXL52" s="164"/>
      <c r="MXM52" s="161"/>
      <c r="MXN52" s="164"/>
      <c r="MXO52" s="161"/>
      <c r="MXP52" s="164"/>
      <c r="MXQ52" s="161"/>
      <c r="MXR52" s="164"/>
      <c r="MXS52" s="161"/>
      <c r="MXT52" s="164"/>
      <c r="MXU52" s="161"/>
      <c r="MXV52" s="164"/>
      <c r="MXW52" s="161"/>
      <c r="MXX52" s="164"/>
      <c r="MXY52" s="161"/>
      <c r="MXZ52" s="164"/>
      <c r="MYA52" s="161"/>
      <c r="MYB52" s="164"/>
      <c r="MYC52" s="161"/>
      <c r="MYD52" s="164"/>
      <c r="MYE52" s="161"/>
      <c r="MYF52" s="164"/>
      <c r="MYG52" s="161"/>
      <c r="MYH52" s="164"/>
      <c r="MYI52" s="161"/>
      <c r="MYJ52" s="164"/>
      <c r="MYK52" s="161"/>
      <c r="MYL52" s="164"/>
      <c r="MYM52" s="161"/>
      <c r="MYN52" s="164"/>
      <c r="MYO52" s="161"/>
      <c r="MYP52" s="164"/>
      <c r="MYQ52" s="161"/>
      <c r="MYR52" s="164"/>
      <c r="MYS52" s="161"/>
      <c r="MYT52" s="164"/>
      <c r="MYU52" s="161"/>
      <c r="MYV52" s="164"/>
      <c r="MYW52" s="161"/>
      <c r="MYX52" s="164"/>
      <c r="MYY52" s="161"/>
      <c r="MYZ52" s="164"/>
      <c r="MZA52" s="161"/>
      <c r="MZB52" s="164"/>
      <c r="MZC52" s="161"/>
      <c r="MZD52" s="164"/>
      <c r="MZE52" s="161"/>
      <c r="MZF52" s="164"/>
      <c r="MZG52" s="161"/>
      <c r="MZH52" s="164"/>
      <c r="MZI52" s="161"/>
      <c r="MZJ52" s="164"/>
      <c r="MZK52" s="161"/>
      <c r="MZL52" s="164"/>
      <c r="MZM52" s="161"/>
      <c r="MZN52" s="164"/>
      <c r="MZO52" s="161"/>
      <c r="MZP52" s="164"/>
      <c r="MZQ52" s="161"/>
      <c r="MZR52" s="164"/>
      <c r="MZS52" s="161"/>
      <c r="MZT52" s="164"/>
      <c r="MZU52" s="161"/>
      <c r="MZV52" s="164"/>
      <c r="MZW52" s="161"/>
      <c r="MZX52" s="164"/>
      <c r="MZY52" s="161"/>
      <c r="MZZ52" s="164"/>
      <c r="NAA52" s="161"/>
      <c r="NAB52" s="164"/>
      <c r="NAC52" s="161"/>
      <c r="NAD52" s="164"/>
      <c r="NAE52" s="161"/>
      <c r="NAF52" s="164"/>
      <c r="NAG52" s="161"/>
      <c r="NAH52" s="164"/>
      <c r="NAI52" s="161"/>
      <c r="NAJ52" s="164"/>
      <c r="NAK52" s="161"/>
      <c r="NAL52" s="164"/>
      <c r="NAM52" s="161"/>
      <c r="NAN52" s="164"/>
      <c r="NAO52" s="161"/>
      <c r="NAP52" s="164"/>
      <c r="NAQ52" s="161"/>
      <c r="NAR52" s="164"/>
      <c r="NAS52" s="161"/>
      <c r="NAT52" s="164"/>
      <c r="NAU52" s="161"/>
      <c r="NAV52" s="164"/>
      <c r="NAW52" s="161"/>
      <c r="NAX52" s="164"/>
      <c r="NAY52" s="161"/>
      <c r="NAZ52" s="164"/>
      <c r="NBA52" s="161"/>
      <c r="NBB52" s="164"/>
      <c r="NBC52" s="161"/>
      <c r="NBD52" s="164"/>
      <c r="NBE52" s="161"/>
      <c r="NBF52" s="164"/>
      <c r="NBG52" s="161"/>
      <c r="NBH52" s="164"/>
      <c r="NBI52" s="161"/>
      <c r="NBJ52" s="164"/>
      <c r="NBK52" s="161"/>
      <c r="NBL52" s="164"/>
      <c r="NBM52" s="161"/>
      <c r="NBN52" s="164"/>
      <c r="NBO52" s="161"/>
      <c r="NBP52" s="164"/>
      <c r="NBQ52" s="161"/>
      <c r="NBR52" s="164"/>
      <c r="NBS52" s="161"/>
      <c r="NBT52" s="164"/>
      <c r="NBU52" s="161"/>
      <c r="NBV52" s="164"/>
      <c r="NBW52" s="161"/>
      <c r="NBX52" s="164"/>
      <c r="NBY52" s="161"/>
      <c r="NBZ52" s="164"/>
      <c r="NCA52" s="161"/>
      <c r="NCB52" s="164"/>
      <c r="NCC52" s="161"/>
      <c r="NCD52" s="164"/>
      <c r="NCE52" s="161"/>
      <c r="NCF52" s="164"/>
      <c r="NCG52" s="161"/>
      <c r="NCH52" s="164"/>
      <c r="NCI52" s="161"/>
      <c r="NCJ52" s="164"/>
      <c r="NCK52" s="161"/>
      <c r="NCL52" s="164"/>
      <c r="NCM52" s="161"/>
      <c r="NCN52" s="164"/>
      <c r="NCO52" s="161"/>
      <c r="NCP52" s="164"/>
      <c r="NCQ52" s="161"/>
      <c r="NCR52" s="164"/>
      <c r="NCS52" s="161"/>
      <c r="NCT52" s="164"/>
      <c r="NCU52" s="161"/>
      <c r="NCV52" s="164"/>
      <c r="NCW52" s="161"/>
      <c r="NCX52" s="164"/>
      <c r="NCY52" s="161"/>
      <c r="NCZ52" s="164"/>
      <c r="NDA52" s="161"/>
      <c r="NDB52" s="164"/>
      <c r="NDC52" s="161"/>
      <c r="NDD52" s="164"/>
      <c r="NDE52" s="161"/>
      <c r="NDF52" s="164"/>
      <c r="NDG52" s="161"/>
      <c r="NDH52" s="164"/>
      <c r="NDI52" s="161"/>
      <c r="NDJ52" s="164"/>
      <c r="NDK52" s="161"/>
      <c r="NDL52" s="164"/>
      <c r="NDM52" s="161"/>
      <c r="NDN52" s="164"/>
      <c r="NDO52" s="161"/>
      <c r="NDP52" s="164"/>
      <c r="NDQ52" s="161"/>
      <c r="NDR52" s="164"/>
      <c r="NDS52" s="161"/>
      <c r="NDT52" s="164"/>
      <c r="NDU52" s="161"/>
      <c r="NDV52" s="164"/>
      <c r="NDW52" s="161"/>
      <c r="NDX52" s="164"/>
      <c r="NDY52" s="161"/>
      <c r="NDZ52" s="164"/>
      <c r="NEA52" s="161"/>
      <c r="NEB52" s="164"/>
      <c r="NEC52" s="161"/>
      <c r="NED52" s="164"/>
      <c r="NEE52" s="161"/>
      <c r="NEF52" s="164"/>
      <c r="NEG52" s="161"/>
      <c r="NEH52" s="164"/>
      <c r="NEI52" s="161"/>
      <c r="NEJ52" s="164"/>
      <c r="NEK52" s="161"/>
      <c r="NEL52" s="164"/>
      <c r="NEM52" s="161"/>
      <c r="NEN52" s="164"/>
      <c r="NEO52" s="161"/>
      <c r="NEP52" s="164"/>
      <c r="NEQ52" s="161"/>
      <c r="NER52" s="164"/>
      <c r="NES52" s="161"/>
      <c r="NET52" s="164"/>
      <c r="NEU52" s="161"/>
      <c r="NEV52" s="164"/>
      <c r="NEW52" s="161"/>
      <c r="NEX52" s="164"/>
      <c r="NEY52" s="161"/>
      <c r="NEZ52" s="164"/>
      <c r="NFA52" s="161"/>
      <c r="NFB52" s="164"/>
      <c r="NFC52" s="161"/>
      <c r="NFD52" s="164"/>
      <c r="NFE52" s="161"/>
      <c r="NFF52" s="164"/>
      <c r="NFG52" s="161"/>
      <c r="NFH52" s="164"/>
      <c r="NFI52" s="161"/>
      <c r="NFJ52" s="164"/>
      <c r="NFK52" s="161"/>
      <c r="NFL52" s="164"/>
      <c r="NFM52" s="161"/>
      <c r="NFN52" s="164"/>
      <c r="NFO52" s="161"/>
      <c r="NFP52" s="164"/>
      <c r="NFQ52" s="161"/>
      <c r="NFR52" s="164"/>
      <c r="NFS52" s="161"/>
      <c r="NFT52" s="164"/>
      <c r="NFU52" s="161"/>
      <c r="NFV52" s="164"/>
      <c r="NFW52" s="161"/>
      <c r="NFX52" s="164"/>
      <c r="NFY52" s="161"/>
      <c r="NFZ52" s="164"/>
      <c r="NGA52" s="161"/>
      <c r="NGB52" s="164"/>
      <c r="NGC52" s="161"/>
      <c r="NGD52" s="164"/>
      <c r="NGE52" s="161"/>
      <c r="NGF52" s="164"/>
      <c r="NGG52" s="161"/>
      <c r="NGH52" s="164"/>
      <c r="NGI52" s="161"/>
      <c r="NGJ52" s="164"/>
      <c r="NGK52" s="161"/>
      <c r="NGL52" s="164"/>
      <c r="NGM52" s="161"/>
      <c r="NGN52" s="164"/>
      <c r="NGO52" s="161"/>
      <c r="NGP52" s="164"/>
      <c r="NGQ52" s="161"/>
      <c r="NGR52" s="164"/>
      <c r="NGS52" s="161"/>
      <c r="NGT52" s="164"/>
      <c r="NGU52" s="161"/>
      <c r="NGV52" s="164"/>
      <c r="NGW52" s="161"/>
      <c r="NGX52" s="164"/>
      <c r="NGY52" s="161"/>
      <c r="NGZ52" s="164"/>
      <c r="NHA52" s="161"/>
      <c r="NHB52" s="164"/>
      <c r="NHC52" s="161"/>
      <c r="NHD52" s="164"/>
      <c r="NHE52" s="161"/>
      <c r="NHF52" s="164"/>
      <c r="NHG52" s="161"/>
      <c r="NHH52" s="164"/>
      <c r="NHI52" s="161"/>
      <c r="NHJ52" s="164"/>
      <c r="NHK52" s="161"/>
      <c r="NHL52" s="164"/>
      <c r="NHM52" s="161"/>
      <c r="NHN52" s="164"/>
      <c r="NHO52" s="161"/>
      <c r="NHP52" s="164"/>
      <c r="NHQ52" s="161"/>
      <c r="NHR52" s="164"/>
      <c r="NHS52" s="161"/>
      <c r="NHT52" s="164"/>
      <c r="NHU52" s="161"/>
      <c r="NHV52" s="164"/>
      <c r="NHW52" s="161"/>
      <c r="NHX52" s="164"/>
      <c r="NHY52" s="161"/>
      <c r="NHZ52" s="164"/>
      <c r="NIA52" s="161"/>
      <c r="NIB52" s="164"/>
      <c r="NIC52" s="161"/>
      <c r="NID52" s="164"/>
      <c r="NIE52" s="161"/>
      <c r="NIF52" s="164"/>
      <c r="NIG52" s="161"/>
      <c r="NIH52" s="164"/>
      <c r="NII52" s="161"/>
      <c r="NIJ52" s="164"/>
      <c r="NIK52" s="161"/>
      <c r="NIL52" s="164"/>
      <c r="NIM52" s="161"/>
      <c r="NIN52" s="164"/>
      <c r="NIO52" s="161"/>
      <c r="NIP52" s="164"/>
      <c r="NIQ52" s="161"/>
      <c r="NIR52" s="164"/>
      <c r="NIS52" s="161"/>
      <c r="NIT52" s="164"/>
      <c r="NIU52" s="161"/>
      <c r="NIV52" s="164"/>
      <c r="NIW52" s="161"/>
      <c r="NIX52" s="164"/>
      <c r="NIY52" s="161"/>
      <c r="NIZ52" s="164"/>
      <c r="NJA52" s="161"/>
      <c r="NJB52" s="164"/>
      <c r="NJC52" s="161"/>
      <c r="NJD52" s="164"/>
      <c r="NJE52" s="161"/>
      <c r="NJF52" s="164"/>
      <c r="NJG52" s="161"/>
      <c r="NJH52" s="164"/>
      <c r="NJI52" s="161"/>
      <c r="NJJ52" s="164"/>
      <c r="NJK52" s="161"/>
      <c r="NJL52" s="164"/>
      <c r="NJM52" s="161"/>
      <c r="NJN52" s="164"/>
      <c r="NJO52" s="161"/>
      <c r="NJP52" s="164"/>
      <c r="NJQ52" s="161"/>
      <c r="NJR52" s="164"/>
      <c r="NJS52" s="161"/>
      <c r="NJT52" s="164"/>
      <c r="NJU52" s="161"/>
      <c r="NJV52" s="164"/>
      <c r="NJW52" s="161"/>
      <c r="NJX52" s="164"/>
      <c r="NJY52" s="161"/>
      <c r="NJZ52" s="164"/>
      <c r="NKA52" s="161"/>
      <c r="NKB52" s="164"/>
      <c r="NKC52" s="161"/>
      <c r="NKD52" s="164"/>
      <c r="NKE52" s="161"/>
      <c r="NKF52" s="164"/>
      <c r="NKG52" s="161"/>
      <c r="NKH52" s="164"/>
      <c r="NKI52" s="161"/>
      <c r="NKJ52" s="164"/>
      <c r="NKK52" s="161"/>
      <c r="NKL52" s="164"/>
      <c r="NKM52" s="161"/>
      <c r="NKN52" s="164"/>
      <c r="NKO52" s="161"/>
      <c r="NKP52" s="164"/>
      <c r="NKQ52" s="161"/>
      <c r="NKR52" s="164"/>
      <c r="NKS52" s="161"/>
      <c r="NKT52" s="164"/>
      <c r="NKU52" s="161"/>
      <c r="NKV52" s="164"/>
      <c r="NKW52" s="161"/>
      <c r="NKX52" s="164"/>
      <c r="NKY52" s="161"/>
      <c r="NKZ52" s="164"/>
      <c r="NLA52" s="161"/>
      <c r="NLB52" s="164"/>
      <c r="NLC52" s="161"/>
      <c r="NLD52" s="164"/>
      <c r="NLE52" s="161"/>
      <c r="NLF52" s="164"/>
      <c r="NLG52" s="161"/>
      <c r="NLH52" s="164"/>
      <c r="NLI52" s="161"/>
      <c r="NLJ52" s="164"/>
      <c r="NLK52" s="161"/>
      <c r="NLL52" s="164"/>
      <c r="NLM52" s="161"/>
      <c r="NLN52" s="164"/>
      <c r="NLO52" s="161"/>
      <c r="NLP52" s="164"/>
      <c r="NLQ52" s="161"/>
      <c r="NLR52" s="164"/>
      <c r="NLS52" s="161"/>
      <c r="NLT52" s="164"/>
      <c r="NLU52" s="161"/>
      <c r="NLV52" s="164"/>
      <c r="NLW52" s="161"/>
      <c r="NLX52" s="164"/>
      <c r="NLY52" s="161"/>
      <c r="NLZ52" s="164"/>
      <c r="NMA52" s="161"/>
      <c r="NMB52" s="164"/>
      <c r="NMC52" s="161"/>
      <c r="NMD52" s="164"/>
      <c r="NME52" s="161"/>
      <c r="NMF52" s="164"/>
      <c r="NMG52" s="161"/>
      <c r="NMH52" s="164"/>
      <c r="NMI52" s="161"/>
      <c r="NMJ52" s="164"/>
      <c r="NMK52" s="161"/>
      <c r="NML52" s="164"/>
      <c r="NMM52" s="161"/>
      <c r="NMN52" s="164"/>
      <c r="NMO52" s="161"/>
      <c r="NMP52" s="164"/>
      <c r="NMQ52" s="161"/>
      <c r="NMR52" s="164"/>
      <c r="NMS52" s="161"/>
      <c r="NMT52" s="164"/>
      <c r="NMU52" s="161"/>
      <c r="NMV52" s="164"/>
      <c r="NMW52" s="161"/>
      <c r="NMX52" s="164"/>
      <c r="NMY52" s="161"/>
      <c r="NMZ52" s="164"/>
      <c r="NNA52" s="161"/>
      <c r="NNB52" s="164"/>
      <c r="NNC52" s="161"/>
      <c r="NND52" s="164"/>
      <c r="NNE52" s="161"/>
      <c r="NNF52" s="164"/>
      <c r="NNG52" s="161"/>
      <c r="NNH52" s="164"/>
      <c r="NNI52" s="161"/>
      <c r="NNJ52" s="164"/>
      <c r="NNK52" s="161"/>
      <c r="NNL52" s="164"/>
      <c r="NNM52" s="161"/>
      <c r="NNN52" s="164"/>
      <c r="NNO52" s="161"/>
      <c r="NNP52" s="164"/>
      <c r="NNQ52" s="161"/>
      <c r="NNR52" s="164"/>
      <c r="NNS52" s="161"/>
      <c r="NNT52" s="164"/>
      <c r="NNU52" s="161"/>
      <c r="NNV52" s="164"/>
      <c r="NNW52" s="161"/>
      <c r="NNX52" s="164"/>
      <c r="NNY52" s="161"/>
      <c r="NNZ52" s="164"/>
      <c r="NOA52" s="161"/>
      <c r="NOB52" s="164"/>
      <c r="NOC52" s="161"/>
      <c r="NOD52" s="164"/>
      <c r="NOE52" s="161"/>
      <c r="NOF52" s="164"/>
      <c r="NOG52" s="161"/>
      <c r="NOH52" s="164"/>
      <c r="NOI52" s="161"/>
      <c r="NOJ52" s="164"/>
      <c r="NOK52" s="161"/>
      <c r="NOL52" s="164"/>
      <c r="NOM52" s="161"/>
      <c r="NON52" s="164"/>
      <c r="NOO52" s="161"/>
      <c r="NOP52" s="164"/>
      <c r="NOQ52" s="161"/>
      <c r="NOR52" s="164"/>
      <c r="NOS52" s="161"/>
      <c r="NOT52" s="164"/>
      <c r="NOU52" s="161"/>
      <c r="NOV52" s="164"/>
      <c r="NOW52" s="161"/>
      <c r="NOX52" s="164"/>
      <c r="NOY52" s="161"/>
      <c r="NOZ52" s="164"/>
      <c r="NPA52" s="161"/>
      <c r="NPB52" s="164"/>
      <c r="NPC52" s="161"/>
      <c r="NPD52" s="164"/>
      <c r="NPE52" s="161"/>
      <c r="NPF52" s="164"/>
      <c r="NPG52" s="161"/>
      <c r="NPH52" s="164"/>
      <c r="NPI52" s="161"/>
      <c r="NPJ52" s="164"/>
      <c r="NPK52" s="161"/>
      <c r="NPL52" s="164"/>
      <c r="NPM52" s="161"/>
      <c r="NPN52" s="164"/>
      <c r="NPO52" s="161"/>
      <c r="NPP52" s="164"/>
      <c r="NPQ52" s="161"/>
      <c r="NPR52" s="164"/>
      <c r="NPS52" s="161"/>
      <c r="NPT52" s="164"/>
      <c r="NPU52" s="161"/>
      <c r="NPV52" s="164"/>
      <c r="NPW52" s="161"/>
      <c r="NPX52" s="164"/>
      <c r="NPY52" s="161"/>
      <c r="NPZ52" s="164"/>
      <c r="NQA52" s="161"/>
      <c r="NQB52" s="164"/>
      <c r="NQC52" s="161"/>
      <c r="NQD52" s="164"/>
      <c r="NQE52" s="161"/>
      <c r="NQF52" s="164"/>
      <c r="NQG52" s="161"/>
      <c r="NQH52" s="164"/>
      <c r="NQI52" s="161"/>
      <c r="NQJ52" s="164"/>
      <c r="NQK52" s="161"/>
      <c r="NQL52" s="164"/>
      <c r="NQM52" s="161"/>
      <c r="NQN52" s="164"/>
      <c r="NQO52" s="161"/>
      <c r="NQP52" s="164"/>
      <c r="NQQ52" s="161"/>
      <c r="NQR52" s="164"/>
      <c r="NQS52" s="161"/>
      <c r="NQT52" s="164"/>
      <c r="NQU52" s="161"/>
      <c r="NQV52" s="164"/>
      <c r="NQW52" s="161"/>
      <c r="NQX52" s="164"/>
      <c r="NQY52" s="161"/>
      <c r="NQZ52" s="164"/>
      <c r="NRA52" s="161"/>
      <c r="NRB52" s="164"/>
      <c r="NRC52" s="161"/>
      <c r="NRD52" s="164"/>
      <c r="NRE52" s="161"/>
      <c r="NRF52" s="164"/>
      <c r="NRG52" s="161"/>
      <c r="NRH52" s="164"/>
      <c r="NRI52" s="161"/>
      <c r="NRJ52" s="164"/>
      <c r="NRK52" s="161"/>
      <c r="NRL52" s="164"/>
      <c r="NRM52" s="161"/>
      <c r="NRN52" s="164"/>
      <c r="NRO52" s="161"/>
      <c r="NRP52" s="164"/>
      <c r="NRQ52" s="161"/>
      <c r="NRR52" s="164"/>
      <c r="NRS52" s="161"/>
      <c r="NRT52" s="164"/>
      <c r="NRU52" s="161"/>
      <c r="NRV52" s="164"/>
      <c r="NRW52" s="161"/>
      <c r="NRX52" s="164"/>
      <c r="NRY52" s="161"/>
      <c r="NRZ52" s="164"/>
      <c r="NSA52" s="161"/>
      <c r="NSB52" s="164"/>
      <c r="NSC52" s="161"/>
      <c r="NSD52" s="164"/>
      <c r="NSE52" s="161"/>
      <c r="NSF52" s="164"/>
      <c r="NSG52" s="161"/>
      <c r="NSH52" s="164"/>
      <c r="NSI52" s="161"/>
      <c r="NSJ52" s="164"/>
      <c r="NSK52" s="161"/>
      <c r="NSL52" s="164"/>
      <c r="NSM52" s="161"/>
      <c r="NSN52" s="164"/>
      <c r="NSO52" s="161"/>
      <c r="NSP52" s="164"/>
      <c r="NSQ52" s="161"/>
      <c r="NSR52" s="164"/>
      <c r="NSS52" s="161"/>
      <c r="NST52" s="164"/>
      <c r="NSU52" s="161"/>
      <c r="NSV52" s="164"/>
      <c r="NSW52" s="161"/>
      <c r="NSX52" s="164"/>
      <c r="NSY52" s="161"/>
      <c r="NSZ52" s="164"/>
      <c r="NTA52" s="161"/>
      <c r="NTB52" s="164"/>
      <c r="NTC52" s="161"/>
      <c r="NTD52" s="164"/>
      <c r="NTE52" s="161"/>
      <c r="NTF52" s="164"/>
      <c r="NTG52" s="161"/>
      <c r="NTH52" s="164"/>
      <c r="NTI52" s="161"/>
      <c r="NTJ52" s="164"/>
      <c r="NTK52" s="161"/>
      <c r="NTL52" s="164"/>
      <c r="NTM52" s="161"/>
      <c r="NTN52" s="164"/>
      <c r="NTO52" s="161"/>
      <c r="NTP52" s="164"/>
      <c r="NTQ52" s="161"/>
      <c r="NTR52" s="164"/>
      <c r="NTS52" s="161"/>
      <c r="NTT52" s="164"/>
      <c r="NTU52" s="161"/>
      <c r="NTV52" s="164"/>
      <c r="NTW52" s="161"/>
      <c r="NTX52" s="164"/>
      <c r="NTY52" s="161"/>
      <c r="NTZ52" s="164"/>
      <c r="NUA52" s="161"/>
      <c r="NUB52" s="164"/>
      <c r="NUC52" s="161"/>
      <c r="NUD52" s="164"/>
      <c r="NUE52" s="161"/>
      <c r="NUF52" s="164"/>
      <c r="NUG52" s="161"/>
      <c r="NUH52" s="164"/>
      <c r="NUI52" s="161"/>
      <c r="NUJ52" s="164"/>
      <c r="NUK52" s="161"/>
      <c r="NUL52" s="164"/>
      <c r="NUM52" s="161"/>
      <c r="NUN52" s="164"/>
      <c r="NUO52" s="161"/>
      <c r="NUP52" s="164"/>
      <c r="NUQ52" s="161"/>
      <c r="NUR52" s="164"/>
      <c r="NUS52" s="161"/>
      <c r="NUT52" s="164"/>
      <c r="NUU52" s="161"/>
      <c r="NUV52" s="164"/>
      <c r="NUW52" s="161"/>
      <c r="NUX52" s="164"/>
      <c r="NUY52" s="161"/>
      <c r="NUZ52" s="164"/>
      <c r="NVA52" s="161"/>
      <c r="NVB52" s="164"/>
      <c r="NVC52" s="161"/>
      <c r="NVD52" s="164"/>
      <c r="NVE52" s="161"/>
      <c r="NVF52" s="164"/>
      <c r="NVG52" s="161"/>
      <c r="NVH52" s="164"/>
      <c r="NVI52" s="161"/>
      <c r="NVJ52" s="164"/>
      <c r="NVK52" s="161"/>
      <c r="NVL52" s="164"/>
      <c r="NVM52" s="161"/>
      <c r="NVN52" s="164"/>
      <c r="NVO52" s="161"/>
      <c r="NVP52" s="164"/>
      <c r="NVQ52" s="161"/>
      <c r="NVR52" s="164"/>
      <c r="NVS52" s="161"/>
      <c r="NVT52" s="164"/>
      <c r="NVU52" s="161"/>
      <c r="NVV52" s="164"/>
      <c r="NVW52" s="161"/>
      <c r="NVX52" s="164"/>
      <c r="NVY52" s="161"/>
      <c r="NVZ52" s="164"/>
      <c r="NWA52" s="161"/>
      <c r="NWB52" s="164"/>
      <c r="NWC52" s="161"/>
      <c r="NWD52" s="164"/>
      <c r="NWE52" s="161"/>
      <c r="NWF52" s="164"/>
      <c r="NWG52" s="161"/>
      <c r="NWH52" s="164"/>
      <c r="NWI52" s="161"/>
      <c r="NWJ52" s="164"/>
      <c r="NWK52" s="161"/>
      <c r="NWL52" s="164"/>
      <c r="NWM52" s="161"/>
      <c r="NWN52" s="164"/>
      <c r="NWO52" s="161"/>
      <c r="NWP52" s="164"/>
      <c r="NWQ52" s="161"/>
      <c r="NWR52" s="164"/>
      <c r="NWS52" s="161"/>
      <c r="NWT52" s="164"/>
      <c r="NWU52" s="161"/>
      <c r="NWV52" s="164"/>
      <c r="NWW52" s="161"/>
      <c r="NWX52" s="164"/>
      <c r="NWY52" s="161"/>
      <c r="NWZ52" s="164"/>
      <c r="NXA52" s="161"/>
      <c r="NXB52" s="164"/>
      <c r="NXC52" s="161"/>
      <c r="NXD52" s="164"/>
      <c r="NXE52" s="161"/>
      <c r="NXF52" s="164"/>
      <c r="NXG52" s="161"/>
      <c r="NXH52" s="164"/>
      <c r="NXI52" s="161"/>
      <c r="NXJ52" s="164"/>
      <c r="NXK52" s="161"/>
      <c r="NXL52" s="164"/>
      <c r="NXM52" s="161"/>
      <c r="NXN52" s="164"/>
      <c r="NXO52" s="161"/>
      <c r="NXP52" s="164"/>
      <c r="NXQ52" s="161"/>
      <c r="NXR52" s="164"/>
      <c r="NXS52" s="161"/>
      <c r="NXT52" s="164"/>
      <c r="NXU52" s="161"/>
      <c r="NXV52" s="164"/>
      <c r="NXW52" s="161"/>
      <c r="NXX52" s="164"/>
      <c r="NXY52" s="161"/>
      <c r="NXZ52" s="164"/>
      <c r="NYA52" s="161"/>
      <c r="NYB52" s="164"/>
      <c r="NYC52" s="161"/>
      <c r="NYD52" s="164"/>
      <c r="NYE52" s="161"/>
      <c r="NYF52" s="164"/>
      <c r="NYG52" s="161"/>
      <c r="NYH52" s="164"/>
      <c r="NYI52" s="161"/>
      <c r="NYJ52" s="164"/>
      <c r="NYK52" s="161"/>
      <c r="NYL52" s="164"/>
      <c r="NYM52" s="161"/>
      <c r="NYN52" s="164"/>
      <c r="NYO52" s="161"/>
      <c r="NYP52" s="164"/>
      <c r="NYQ52" s="161"/>
      <c r="NYR52" s="164"/>
      <c r="NYS52" s="161"/>
      <c r="NYT52" s="164"/>
      <c r="NYU52" s="161"/>
      <c r="NYV52" s="164"/>
      <c r="NYW52" s="161"/>
      <c r="NYX52" s="164"/>
      <c r="NYY52" s="161"/>
      <c r="NYZ52" s="164"/>
      <c r="NZA52" s="161"/>
      <c r="NZB52" s="164"/>
      <c r="NZC52" s="161"/>
      <c r="NZD52" s="164"/>
      <c r="NZE52" s="161"/>
      <c r="NZF52" s="164"/>
      <c r="NZG52" s="161"/>
      <c r="NZH52" s="164"/>
      <c r="NZI52" s="161"/>
      <c r="NZJ52" s="164"/>
      <c r="NZK52" s="161"/>
      <c r="NZL52" s="164"/>
      <c r="NZM52" s="161"/>
      <c r="NZN52" s="164"/>
      <c r="NZO52" s="161"/>
      <c r="NZP52" s="164"/>
      <c r="NZQ52" s="161"/>
      <c r="NZR52" s="164"/>
      <c r="NZS52" s="161"/>
      <c r="NZT52" s="164"/>
      <c r="NZU52" s="161"/>
      <c r="NZV52" s="164"/>
      <c r="NZW52" s="161"/>
      <c r="NZX52" s="164"/>
      <c r="NZY52" s="161"/>
      <c r="NZZ52" s="164"/>
      <c r="OAA52" s="161"/>
      <c r="OAB52" s="164"/>
      <c r="OAC52" s="161"/>
      <c r="OAD52" s="164"/>
      <c r="OAE52" s="161"/>
      <c r="OAF52" s="164"/>
      <c r="OAG52" s="161"/>
      <c r="OAH52" s="164"/>
      <c r="OAI52" s="161"/>
      <c r="OAJ52" s="164"/>
      <c r="OAK52" s="161"/>
      <c r="OAL52" s="164"/>
      <c r="OAM52" s="161"/>
      <c r="OAN52" s="164"/>
      <c r="OAO52" s="161"/>
      <c r="OAP52" s="164"/>
      <c r="OAQ52" s="161"/>
      <c r="OAR52" s="164"/>
      <c r="OAS52" s="161"/>
      <c r="OAT52" s="164"/>
      <c r="OAU52" s="161"/>
      <c r="OAV52" s="164"/>
      <c r="OAW52" s="161"/>
      <c r="OAX52" s="164"/>
      <c r="OAY52" s="161"/>
      <c r="OAZ52" s="164"/>
      <c r="OBA52" s="161"/>
      <c r="OBB52" s="164"/>
      <c r="OBC52" s="161"/>
      <c r="OBD52" s="164"/>
      <c r="OBE52" s="161"/>
      <c r="OBF52" s="164"/>
      <c r="OBG52" s="161"/>
      <c r="OBH52" s="164"/>
      <c r="OBI52" s="161"/>
      <c r="OBJ52" s="164"/>
      <c r="OBK52" s="161"/>
      <c r="OBL52" s="164"/>
      <c r="OBM52" s="161"/>
      <c r="OBN52" s="164"/>
      <c r="OBO52" s="161"/>
      <c r="OBP52" s="164"/>
      <c r="OBQ52" s="161"/>
      <c r="OBR52" s="164"/>
      <c r="OBS52" s="161"/>
      <c r="OBT52" s="164"/>
      <c r="OBU52" s="161"/>
      <c r="OBV52" s="164"/>
      <c r="OBW52" s="161"/>
      <c r="OBX52" s="164"/>
      <c r="OBY52" s="161"/>
      <c r="OBZ52" s="164"/>
      <c r="OCA52" s="161"/>
      <c r="OCB52" s="164"/>
      <c r="OCC52" s="161"/>
      <c r="OCD52" s="164"/>
      <c r="OCE52" s="161"/>
      <c r="OCF52" s="164"/>
      <c r="OCG52" s="161"/>
      <c r="OCH52" s="164"/>
      <c r="OCI52" s="161"/>
      <c r="OCJ52" s="164"/>
      <c r="OCK52" s="161"/>
      <c r="OCL52" s="164"/>
      <c r="OCM52" s="161"/>
      <c r="OCN52" s="164"/>
      <c r="OCO52" s="161"/>
      <c r="OCP52" s="164"/>
      <c r="OCQ52" s="161"/>
      <c r="OCR52" s="164"/>
      <c r="OCS52" s="161"/>
      <c r="OCT52" s="164"/>
      <c r="OCU52" s="161"/>
      <c r="OCV52" s="164"/>
      <c r="OCW52" s="161"/>
      <c r="OCX52" s="164"/>
      <c r="OCY52" s="161"/>
      <c r="OCZ52" s="164"/>
      <c r="ODA52" s="161"/>
      <c r="ODB52" s="164"/>
      <c r="ODC52" s="161"/>
      <c r="ODD52" s="164"/>
      <c r="ODE52" s="161"/>
      <c r="ODF52" s="164"/>
      <c r="ODG52" s="161"/>
      <c r="ODH52" s="164"/>
      <c r="ODI52" s="161"/>
      <c r="ODJ52" s="164"/>
      <c r="ODK52" s="161"/>
      <c r="ODL52" s="164"/>
      <c r="ODM52" s="161"/>
      <c r="ODN52" s="164"/>
      <c r="ODO52" s="161"/>
      <c r="ODP52" s="164"/>
      <c r="ODQ52" s="161"/>
      <c r="ODR52" s="164"/>
      <c r="ODS52" s="161"/>
      <c r="ODT52" s="164"/>
      <c r="ODU52" s="161"/>
      <c r="ODV52" s="164"/>
      <c r="ODW52" s="161"/>
      <c r="ODX52" s="164"/>
      <c r="ODY52" s="161"/>
      <c r="ODZ52" s="164"/>
      <c r="OEA52" s="161"/>
      <c r="OEB52" s="164"/>
      <c r="OEC52" s="161"/>
      <c r="OED52" s="164"/>
      <c r="OEE52" s="161"/>
      <c r="OEF52" s="164"/>
      <c r="OEG52" s="161"/>
      <c r="OEH52" s="164"/>
      <c r="OEI52" s="161"/>
      <c r="OEJ52" s="164"/>
      <c r="OEK52" s="161"/>
      <c r="OEL52" s="164"/>
      <c r="OEM52" s="161"/>
      <c r="OEN52" s="164"/>
      <c r="OEO52" s="161"/>
      <c r="OEP52" s="164"/>
      <c r="OEQ52" s="161"/>
      <c r="OER52" s="164"/>
      <c r="OES52" s="161"/>
      <c r="OET52" s="164"/>
      <c r="OEU52" s="161"/>
      <c r="OEV52" s="164"/>
      <c r="OEW52" s="161"/>
      <c r="OEX52" s="164"/>
      <c r="OEY52" s="161"/>
      <c r="OEZ52" s="164"/>
      <c r="OFA52" s="161"/>
      <c r="OFB52" s="164"/>
      <c r="OFC52" s="161"/>
      <c r="OFD52" s="164"/>
      <c r="OFE52" s="161"/>
      <c r="OFF52" s="164"/>
      <c r="OFG52" s="161"/>
      <c r="OFH52" s="164"/>
      <c r="OFI52" s="161"/>
      <c r="OFJ52" s="164"/>
      <c r="OFK52" s="161"/>
      <c r="OFL52" s="164"/>
      <c r="OFM52" s="161"/>
      <c r="OFN52" s="164"/>
      <c r="OFO52" s="161"/>
      <c r="OFP52" s="164"/>
      <c r="OFQ52" s="161"/>
      <c r="OFR52" s="164"/>
      <c r="OFS52" s="161"/>
      <c r="OFT52" s="164"/>
      <c r="OFU52" s="161"/>
      <c r="OFV52" s="164"/>
      <c r="OFW52" s="161"/>
      <c r="OFX52" s="164"/>
      <c r="OFY52" s="161"/>
      <c r="OFZ52" s="164"/>
      <c r="OGA52" s="161"/>
      <c r="OGB52" s="164"/>
      <c r="OGC52" s="161"/>
      <c r="OGD52" s="164"/>
      <c r="OGE52" s="161"/>
      <c r="OGF52" s="164"/>
      <c r="OGG52" s="161"/>
      <c r="OGH52" s="164"/>
      <c r="OGI52" s="161"/>
      <c r="OGJ52" s="164"/>
      <c r="OGK52" s="161"/>
      <c r="OGL52" s="164"/>
      <c r="OGM52" s="161"/>
      <c r="OGN52" s="164"/>
      <c r="OGO52" s="161"/>
      <c r="OGP52" s="164"/>
      <c r="OGQ52" s="161"/>
      <c r="OGR52" s="164"/>
      <c r="OGS52" s="161"/>
      <c r="OGT52" s="164"/>
      <c r="OGU52" s="161"/>
      <c r="OGV52" s="164"/>
      <c r="OGW52" s="161"/>
      <c r="OGX52" s="164"/>
      <c r="OGY52" s="161"/>
      <c r="OGZ52" s="164"/>
      <c r="OHA52" s="161"/>
      <c r="OHB52" s="164"/>
      <c r="OHC52" s="161"/>
      <c r="OHD52" s="164"/>
      <c r="OHE52" s="161"/>
      <c r="OHF52" s="164"/>
      <c r="OHG52" s="161"/>
      <c r="OHH52" s="164"/>
      <c r="OHI52" s="161"/>
      <c r="OHJ52" s="164"/>
      <c r="OHK52" s="161"/>
      <c r="OHL52" s="164"/>
      <c r="OHM52" s="161"/>
      <c r="OHN52" s="164"/>
      <c r="OHO52" s="161"/>
      <c r="OHP52" s="164"/>
      <c r="OHQ52" s="161"/>
      <c r="OHR52" s="164"/>
      <c r="OHS52" s="161"/>
      <c r="OHT52" s="164"/>
      <c r="OHU52" s="161"/>
      <c r="OHV52" s="164"/>
      <c r="OHW52" s="161"/>
      <c r="OHX52" s="164"/>
      <c r="OHY52" s="161"/>
      <c r="OHZ52" s="164"/>
      <c r="OIA52" s="161"/>
      <c r="OIB52" s="164"/>
      <c r="OIC52" s="161"/>
      <c r="OID52" s="164"/>
      <c r="OIE52" s="161"/>
      <c r="OIF52" s="164"/>
      <c r="OIG52" s="161"/>
      <c r="OIH52" s="164"/>
      <c r="OII52" s="161"/>
      <c r="OIJ52" s="164"/>
      <c r="OIK52" s="161"/>
      <c r="OIL52" s="164"/>
      <c r="OIM52" s="161"/>
      <c r="OIN52" s="164"/>
      <c r="OIO52" s="161"/>
      <c r="OIP52" s="164"/>
      <c r="OIQ52" s="161"/>
      <c r="OIR52" s="164"/>
      <c r="OIS52" s="161"/>
      <c r="OIT52" s="164"/>
      <c r="OIU52" s="161"/>
      <c r="OIV52" s="164"/>
      <c r="OIW52" s="161"/>
      <c r="OIX52" s="164"/>
      <c r="OIY52" s="161"/>
      <c r="OIZ52" s="164"/>
      <c r="OJA52" s="161"/>
      <c r="OJB52" s="164"/>
      <c r="OJC52" s="161"/>
      <c r="OJD52" s="164"/>
      <c r="OJE52" s="161"/>
      <c r="OJF52" s="164"/>
      <c r="OJG52" s="161"/>
      <c r="OJH52" s="164"/>
      <c r="OJI52" s="161"/>
      <c r="OJJ52" s="164"/>
      <c r="OJK52" s="161"/>
      <c r="OJL52" s="164"/>
      <c r="OJM52" s="161"/>
      <c r="OJN52" s="164"/>
      <c r="OJO52" s="161"/>
      <c r="OJP52" s="164"/>
      <c r="OJQ52" s="161"/>
      <c r="OJR52" s="164"/>
      <c r="OJS52" s="161"/>
      <c r="OJT52" s="164"/>
      <c r="OJU52" s="161"/>
      <c r="OJV52" s="164"/>
      <c r="OJW52" s="161"/>
      <c r="OJX52" s="164"/>
      <c r="OJY52" s="161"/>
      <c r="OJZ52" s="164"/>
      <c r="OKA52" s="161"/>
      <c r="OKB52" s="164"/>
      <c r="OKC52" s="161"/>
      <c r="OKD52" s="164"/>
      <c r="OKE52" s="161"/>
      <c r="OKF52" s="164"/>
      <c r="OKG52" s="161"/>
      <c r="OKH52" s="164"/>
      <c r="OKI52" s="161"/>
      <c r="OKJ52" s="164"/>
      <c r="OKK52" s="161"/>
      <c r="OKL52" s="164"/>
      <c r="OKM52" s="161"/>
      <c r="OKN52" s="164"/>
      <c r="OKO52" s="161"/>
      <c r="OKP52" s="164"/>
      <c r="OKQ52" s="161"/>
      <c r="OKR52" s="164"/>
      <c r="OKS52" s="161"/>
      <c r="OKT52" s="164"/>
      <c r="OKU52" s="161"/>
      <c r="OKV52" s="164"/>
      <c r="OKW52" s="161"/>
      <c r="OKX52" s="164"/>
      <c r="OKY52" s="161"/>
      <c r="OKZ52" s="164"/>
      <c r="OLA52" s="161"/>
      <c r="OLB52" s="164"/>
      <c r="OLC52" s="161"/>
      <c r="OLD52" s="164"/>
      <c r="OLE52" s="161"/>
      <c r="OLF52" s="164"/>
      <c r="OLG52" s="161"/>
      <c r="OLH52" s="164"/>
      <c r="OLI52" s="161"/>
      <c r="OLJ52" s="164"/>
      <c r="OLK52" s="161"/>
      <c r="OLL52" s="164"/>
      <c r="OLM52" s="161"/>
      <c r="OLN52" s="164"/>
      <c r="OLO52" s="161"/>
      <c r="OLP52" s="164"/>
      <c r="OLQ52" s="161"/>
      <c r="OLR52" s="164"/>
      <c r="OLS52" s="161"/>
      <c r="OLT52" s="164"/>
      <c r="OLU52" s="161"/>
      <c r="OLV52" s="164"/>
      <c r="OLW52" s="161"/>
      <c r="OLX52" s="164"/>
      <c r="OLY52" s="161"/>
      <c r="OLZ52" s="164"/>
      <c r="OMA52" s="161"/>
      <c r="OMB52" s="164"/>
      <c r="OMC52" s="161"/>
      <c r="OMD52" s="164"/>
      <c r="OME52" s="161"/>
      <c r="OMF52" s="164"/>
      <c r="OMG52" s="161"/>
      <c r="OMH52" s="164"/>
      <c r="OMI52" s="161"/>
      <c r="OMJ52" s="164"/>
      <c r="OMK52" s="161"/>
      <c r="OML52" s="164"/>
      <c r="OMM52" s="161"/>
      <c r="OMN52" s="164"/>
      <c r="OMO52" s="161"/>
      <c r="OMP52" s="164"/>
      <c r="OMQ52" s="161"/>
      <c r="OMR52" s="164"/>
      <c r="OMS52" s="161"/>
      <c r="OMT52" s="164"/>
      <c r="OMU52" s="161"/>
      <c r="OMV52" s="164"/>
      <c r="OMW52" s="161"/>
      <c r="OMX52" s="164"/>
      <c r="OMY52" s="161"/>
      <c r="OMZ52" s="164"/>
      <c r="ONA52" s="161"/>
      <c r="ONB52" s="164"/>
      <c r="ONC52" s="161"/>
      <c r="OND52" s="164"/>
      <c r="ONE52" s="161"/>
      <c r="ONF52" s="164"/>
      <c r="ONG52" s="161"/>
      <c r="ONH52" s="164"/>
      <c r="ONI52" s="161"/>
      <c r="ONJ52" s="164"/>
      <c r="ONK52" s="161"/>
      <c r="ONL52" s="164"/>
      <c r="ONM52" s="161"/>
      <c r="ONN52" s="164"/>
      <c r="ONO52" s="161"/>
      <c r="ONP52" s="164"/>
      <c r="ONQ52" s="161"/>
      <c r="ONR52" s="164"/>
      <c r="ONS52" s="161"/>
      <c r="ONT52" s="164"/>
      <c r="ONU52" s="161"/>
      <c r="ONV52" s="164"/>
      <c r="ONW52" s="161"/>
      <c r="ONX52" s="164"/>
      <c r="ONY52" s="161"/>
      <c r="ONZ52" s="164"/>
      <c r="OOA52" s="161"/>
      <c r="OOB52" s="164"/>
      <c r="OOC52" s="161"/>
      <c r="OOD52" s="164"/>
      <c r="OOE52" s="161"/>
      <c r="OOF52" s="164"/>
      <c r="OOG52" s="161"/>
      <c r="OOH52" s="164"/>
      <c r="OOI52" s="161"/>
      <c r="OOJ52" s="164"/>
      <c r="OOK52" s="161"/>
      <c r="OOL52" s="164"/>
      <c r="OOM52" s="161"/>
      <c r="OON52" s="164"/>
      <c r="OOO52" s="161"/>
      <c r="OOP52" s="164"/>
      <c r="OOQ52" s="161"/>
      <c r="OOR52" s="164"/>
      <c r="OOS52" s="161"/>
      <c r="OOT52" s="164"/>
      <c r="OOU52" s="161"/>
      <c r="OOV52" s="164"/>
      <c r="OOW52" s="161"/>
      <c r="OOX52" s="164"/>
      <c r="OOY52" s="161"/>
      <c r="OOZ52" s="164"/>
      <c r="OPA52" s="161"/>
      <c r="OPB52" s="164"/>
      <c r="OPC52" s="161"/>
      <c r="OPD52" s="164"/>
      <c r="OPE52" s="161"/>
      <c r="OPF52" s="164"/>
      <c r="OPG52" s="161"/>
      <c r="OPH52" s="164"/>
      <c r="OPI52" s="161"/>
      <c r="OPJ52" s="164"/>
      <c r="OPK52" s="161"/>
      <c r="OPL52" s="164"/>
      <c r="OPM52" s="161"/>
      <c r="OPN52" s="164"/>
      <c r="OPO52" s="161"/>
      <c r="OPP52" s="164"/>
      <c r="OPQ52" s="161"/>
      <c r="OPR52" s="164"/>
      <c r="OPS52" s="161"/>
      <c r="OPT52" s="164"/>
      <c r="OPU52" s="161"/>
      <c r="OPV52" s="164"/>
      <c r="OPW52" s="161"/>
      <c r="OPX52" s="164"/>
      <c r="OPY52" s="161"/>
      <c r="OPZ52" s="164"/>
      <c r="OQA52" s="161"/>
      <c r="OQB52" s="164"/>
      <c r="OQC52" s="161"/>
      <c r="OQD52" s="164"/>
      <c r="OQE52" s="161"/>
      <c r="OQF52" s="164"/>
      <c r="OQG52" s="161"/>
      <c r="OQH52" s="164"/>
      <c r="OQI52" s="161"/>
      <c r="OQJ52" s="164"/>
      <c r="OQK52" s="161"/>
      <c r="OQL52" s="164"/>
      <c r="OQM52" s="161"/>
      <c r="OQN52" s="164"/>
      <c r="OQO52" s="161"/>
      <c r="OQP52" s="164"/>
      <c r="OQQ52" s="161"/>
      <c r="OQR52" s="164"/>
      <c r="OQS52" s="161"/>
      <c r="OQT52" s="164"/>
      <c r="OQU52" s="161"/>
      <c r="OQV52" s="164"/>
      <c r="OQW52" s="161"/>
      <c r="OQX52" s="164"/>
      <c r="OQY52" s="161"/>
      <c r="OQZ52" s="164"/>
      <c r="ORA52" s="161"/>
      <c r="ORB52" s="164"/>
      <c r="ORC52" s="161"/>
      <c r="ORD52" s="164"/>
      <c r="ORE52" s="161"/>
      <c r="ORF52" s="164"/>
      <c r="ORG52" s="161"/>
      <c r="ORH52" s="164"/>
      <c r="ORI52" s="161"/>
      <c r="ORJ52" s="164"/>
      <c r="ORK52" s="161"/>
      <c r="ORL52" s="164"/>
      <c r="ORM52" s="161"/>
      <c r="ORN52" s="164"/>
      <c r="ORO52" s="161"/>
      <c r="ORP52" s="164"/>
      <c r="ORQ52" s="161"/>
      <c r="ORR52" s="164"/>
      <c r="ORS52" s="161"/>
      <c r="ORT52" s="164"/>
      <c r="ORU52" s="161"/>
      <c r="ORV52" s="164"/>
      <c r="ORW52" s="161"/>
      <c r="ORX52" s="164"/>
      <c r="ORY52" s="161"/>
      <c r="ORZ52" s="164"/>
      <c r="OSA52" s="161"/>
      <c r="OSB52" s="164"/>
      <c r="OSC52" s="161"/>
      <c r="OSD52" s="164"/>
      <c r="OSE52" s="161"/>
      <c r="OSF52" s="164"/>
      <c r="OSG52" s="161"/>
      <c r="OSH52" s="164"/>
      <c r="OSI52" s="161"/>
      <c r="OSJ52" s="164"/>
      <c r="OSK52" s="161"/>
      <c r="OSL52" s="164"/>
      <c r="OSM52" s="161"/>
      <c r="OSN52" s="164"/>
      <c r="OSO52" s="161"/>
      <c r="OSP52" s="164"/>
      <c r="OSQ52" s="161"/>
      <c r="OSR52" s="164"/>
      <c r="OSS52" s="161"/>
      <c r="OST52" s="164"/>
      <c r="OSU52" s="161"/>
      <c r="OSV52" s="164"/>
      <c r="OSW52" s="161"/>
      <c r="OSX52" s="164"/>
      <c r="OSY52" s="161"/>
      <c r="OSZ52" s="164"/>
      <c r="OTA52" s="161"/>
      <c r="OTB52" s="164"/>
      <c r="OTC52" s="161"/>
      <c r="OTD52" s="164"/>
      <c r="OTE52" s="161"/>
      <c r="OTF52" s="164"/>
      <c r="OTG52" s="161"/>
      <c r="OTH52" s="164"/>
      <c r="OTI52" s="161"/>
      <c r="OTJ52" s="164"/>
      <c r="OTK52" s="161"/>
      <c r="OTL52" s="164"/>
      <c r="OTM52" s="161"/>
      <c r="OTN52" s="164"/>
      <c r="OTO52" s="161"/>
      <c r="OTP52" s="164"/>
      <c r="OTQ52" s="161"/>
      <c r="OTR52" s="164"/>
      <c r="OTS52" s="161"/>
      <c r="OTT52" s="164"/>
      <c r="OTU52" s="161"/>
      <c r="OTV52" s="164"/>
      <c r="OTW52" s="161"/>
      <c r="OTX52" s="164"/>
      <c r="OTY52" s="161"/>
      <c r="OTZ52" s="164"/>
      <c r="OUA52" s="161"/>
      <c r="OUB52" s="164"/>
      <c r="OUC52" s="161"/>
      <c r="OUD52" s="164"/>
      <c r="OUE52" s="161"/>
      <c r="OUF52" s="164"/>
      <c r="OUG52" s="161"/>
      <c r="OUH52" s="164"/>
      <c r="OUI52" s="161"/>
      <c r="OUJ52" s="164"/>
      <c r="OUK52" s="161"/>
      <c r="OUL52" s="164"/>
      <c r="OUM52" s="161"/>
      <c r="OUN52" s="164"/>
      <c r="OUO52" s="161"/>
      <c r="OUP52" s="164"/>
      <c r="OUQ52" s="161"/>
      <c r="OUR52" s="164"/>
      <c r="OUS52" s="161"/>
      <c r="OUT52" s="164"/>
      <c r="OUU52" s="161"/>
      <c r="OUV52" s="164"/>
      <c r="OUW52" s="161"/>
      <c r="OUX52" s="164"/>
      <c r="OUY52" s="161"/>
      <c r="OUZ52" s="164"/>
      <c r="OVA52" s="161"/>
      <c r="OVB52" s="164"/>
      <c r="OVC52" s="161"/>
      <c r="OVD52" s="164"/>
      <c r="OVE52" s="161"/>
      <c r="OVF52" s="164"/>
      <c r="OVG52" s="161"/>
      <c r="OVH52" s="164"/>
      <c r="OVI52" s="161"/>
      <c r="OVJ52" s="164"/>
      <c r="OVK52" s="161"/>
      <c r="OVL52" s="164"/>
      <c r="OVM52" s="161"/>
      <c r="OVN52" s="164"/>
      <c r="OVO52" s="161"/>
      <c r="OVP52" s="164"/>
      <c r="OVQ52" s="161"/>
      <c r="OVR52" s="164"/>
      <c r="OVS52" s="161"/>
      <c r="OVT52" s="164"/>
      <c r="OVU52" s="161"/>
      <c r="OVV52" s="164"/>
      <c r="OVW52" s="161"/>
      <c r="OVX52" s="164"/>
      <c r="OVY52" s="161"/>
      <c r="OVZ52" s="164"/>
      <c r="OWA52" s="161"/>
      <c r="OWB52" s="164"/>
      <c r="OWC52" s="161"/>
      <c r="OWD52" s="164"/>
      <c r="OWE52" s="161"/>
      <c r="OWF52" s="164"/>
      <c r="OWG52" s="161"/>
      <c r="OWH52" s="164"/>
      <c r="OWI52" s="161"/>
      <c r="OWJ52" s="164"/>
      <c r="OWK52" s="161"/>
      <c r="OWL52" s="164"/>
      <c r="OWM52" s="161"/>
      <c r="OWN52" s="164"/>
      <c r="OWO52" s="161"/>
      <c r="OWP52" s="164"/>
      <c r="OWQ52" s="161"/>
      <c r="OWR52" s="164"/>
      <c r="OWS52" s="161"/>
      <c r="OWT52" s="164"/>
      <c r="OWU52" s="161"/>
      <c r="OWV52" s="164"/>
      <c r="OWW52" s="161"/>
      <c r="OWX52" s="164"/>
      <c r="OWY52" s="161"/>
      <c r="OWZ52" s="164"/>
      <c r="OXA52" s="161"/>
      <c r="OXB52" s="164"/>
      <c r="OXC52" s="161"/>
      <c r="OXD52" s="164"/>
      <c r="OXE52" s="161"/>
      <c r="OXF52" s="164"/>
      <c r="OXG52" s="161"/>
      <c r="OXH52" s="164"/>
      <c r="OXI52" s="161"/>
      <c r="OXJ52" s="164"/>
      <c r="OXK52" s="161"/>
      <c r="OXL52" s="164"/>
      <c r="OXM52" s="161"/>
      <c r="OXN52" s="164"/>
      <c r="OXO52" s="161"/>
      <c r="OXP52" s="164"/>
      <c r="OXQ52" s="161"/>
      <c r="OXR52" s="164"/>
      <c r="OXS52" s="161"/>
      <c r="OXT52" s="164"/>
      <c r="OXU52" s="161"/>
      <c r="OXV52" s="164"/>
      <c r="OXW52" s="161"/>
      <c r="OXX52" s="164"/>
      <c r="OXY52" s="161"/>
      <c r="OXZ52" s="164"/>
      <c r="OYA52" s="161"/>
      <c r="OYB52" s="164"/>
      <c r="OYC52" s="161"/>
      <c r="OYD52" s="164"/>
      <c r="OYE52" s="161"/>
      <c r="OYF52" s="164"/>
      <c r="OYG52" s="161"/>
      <c r="OYH52" s="164"/>
      <c r="OYI52" s="161"/>
      <c r="OYJ52" s="164"/>
      <c r="OYK52" s="161"/>
      <c r="OYL52" s="164"/>
      <c r="OYM52" s="161"/>
      <c r="OYN52" s="164"/>
      <c r="OYO52" s="161"/>
      <c r="OYP52" s="164"/>
      <c r="OYQ52" s="161"/>
      <c r="OYR52" s="164"/>
      <c r="OYS52" s="161"/>
      <c r="OYT52" s="164"/>
      <c r="OYU52" s="161"/>
      <c r="OYV52" s="164"/>
      <c r="OYW52" s="161"/>
      <c r="OYX52" s="164"/>
      <c r="OYY52" s="161"/>
      <c r="OYZ52" s="164"/>
      <c r="OZA52" s="161"/>
      <c r="OZB52" s="164"/>
      <c r="OZC52" s="161"/>
      <c r="OZD52" s="164"/>
      <c r="OZE52" s="161"/>
      <c r="OZF52" s="164"/>
      <c r="OZG52" s="161"/>
      <c r="OZH52" s="164"/>
      <c r="OZI52" s="161"/>
      <c r="OZJ52" s="164"/>
      <c r="OZK52" s="161"/>
      <c r="OZL52" s="164"/>
      <c r="OZM52" s="161"/>
      <c r="OZN52" s="164"/>
      <c r="OZO52" s="161"/>
      <c r="OZP52" s="164"/>
      <c r="OZQ52" s="161"/>
      <c r="OZR52" s="164"/>
      <c r="OZS52" s="161"/>
      <c r="OZT52" s="164"/>
      <c r="OZU52" s="161"/>
      <c r="OZV52" s="164"/>
      <c r="OZW52" s="161"/>
      <c r="OZX52" s="164"/>
      <c r="OZY52" s="161"/>
      <c r="OZZ52" s="164"/>
      <c r="PAA52" s="161"/>
      <c r="PAB52" s="164"/>
      <c r="PAC52" s="161"/>
      <c r="PAD52" s="164"/>
      <c r="PAE52" s="161"/>
      <c r="PAF52" s="164"/>
      <c r="PAG52" s="161"/>
      <c r="PAH52" s="164"/>
      <c r="PAI52" s="161"/>
      <c r="PAJ52" s="164"/>
      <c r="PAK52" s="161"/>
      <c r="PAL52" s="164"/>
      <c r="PAM52" s="161"/>
      <c r="PAN52" s="164"/>
      <c r="PAO52" s="161"/>
      <c r="PAP52" s="164"/>
      <c r="PAQ52" s="161"/>
      <c r="PAR52" s="164"/>
      <c r="PAS52" s="161"/>
      <c r="PAT52" s="164"/>
      <c r="PAU52" s="161"/>
      <c r="PAV52" s="164"/>
      <c r="PAW52" s="161"/>
      <c r="PAX52" s="164"/>
      <c r="PAY52" s="161"/>
      <c r="PAZ52" s="164"/>
      <c r="PBA52" s="161"/>
      <c r="PBB52" s="164"/>
      <c r="PBC52" s="161"/>
      <c r="PBD52" s="164"/>
      <c r="PBE52" s="161"/>
      <c r="PBF52" s="164"/>
      <c r="PBG52" s="161"/>
      <c r="PBH52" s="164"/>
      <c r="PBI52" s="161"/>
      <c r="PBJ52" s="164"/>
      <c r="PBK52" s="161"/>
      <c r="PBL52" s="164"/>
      <c r="PBM52" s="161"/>
      <c r="PBN52" s="164"/>
      <c r="PBO52" s="161"/>
      <c r="PBP52" s="164"/>
      <c r="PBQ52" s="161"/>
      <c r="PBR52" s="164"/>
      <c r="PBS52" s="161"/>
      <c r="PBT52" s="164"/>
      <c r="PBU52" s="161"/>
      <c r="PBV52" s="164"/>
      <c r="PBW52" s="161"/>
      <c r="PBX52" s="164"/>
      <c r="PBY52" s="161"/>
      <c r="PBZ52" s="164"/>
      <c r="PCA52" s="161"/>
      <c r="PCB52" s="164"/>
      <c r="PCC52" s="161"/>
      <c r="PCD52" s="164"/>
      <c r="PCE52" s="161"/>
      <c r="PCF52" s="164"/>
      <c r="PCG52" s="161"/>
      <c r="PCH52" s="164"/>
      <c r="PCI52" s="161"/>
      <c r="PCJ52" s="164"/>
      <c r="PCK52" s="161"/>
      <c r="PCL52" s="164"/>
      <c r="PCM52" s="161"/>
      <c r="PCN52" s="164"/>
      <c r="PCO52" s="161"/>
      <c r="PCP52" s="164"/>
      <c r="PCQ52" s="161"/>
      <c r="PCR52" s="164"/>
      <c r="PCS52" s="161"/>
      <c r="PCT52" s="164"/>
      <c r="PCU52" s="161"/>
      <c r="PCV52" s="164"/>
      <c r="PCW52" s="161"/>
      <c r="PCX52" s="164"/>
      <c r="PCY52" s="161"/>
      <c r="PCZ52" s="164"/>
      <c r="PDA52" s="161"/>
      <c r="PDB52" s="164"/>
      <c r="PDC52" s="161"/>
      <c r="PDD52" s="164"/>
      <c r="PDE52" s="161"/>
      <c r="PDF52" s="164"/>
      <c r="PDG52" s="161"/>
      <c r="PDH52" s="164"/>
      <c r="PDI52" s="161"/>
      <c r="PDJ52" s="164"/>
      <c r="PDK52" s="161"/>
      <c r="PDL52" s="164"/>
      <c r="PDM52" s="161"/>
      <c r="PDN52" s="164"/>
      <c r="PDO52" s="161"/>
      <c r="PDP52" s="164"/>
      <c r="PDQ52" s="161"/>
      <c r="PDR52" s="164"/>
      <c r="PDS52" s="161"/>
      <c r="PDT52" s="164"/>
      <c r="PDU52" s="161"/>
      <c r="PDV52" s="164"/>
      <c r="PDW52" s="161"/>
      <c r="PDX52" s="164"/>
      <c r="PDY52" s="161"/>
      <c r="PDZ52" s="164"/>
      <c r="PEA52" s="161"/>
      <c r="PEB52" s="164"/>
      <c r="PEC52" s="161"/>
      <c r="PED52" s="164"/>
      <c r="PEE52" s="161"/>
      <c r="PEF52" s="164"/>
      <c r="PEG52" s="161"/>
      <c r="PEH52" s="164"/>
      <c r="PEI52" s="161"/>
      <c r="PEJ52" s="164"/>
      <c r="PEK52" s="161"/>
      <c r="PEL52" s="164"/>
      <c r="PEM52" s="161"/>
      <c r="PEN52" s="164"/>
      <c r="PEO52" s="161"/>
      <c r="PEP52" s="164"/>
      <c r="PEQ52" s="161"/>
      <c r="PER52" s="164"/>
      <c r="PES52" s="161"/>
      <c r="PET52" s="164"/>
      <c r="PEU52" s="161"/>
      <c r="PEV52" s="164"/>
      <c r="PEW52" s="161"/>
      <c r="PEX52" s="164"/>
      <c r="PEY52" s="161"/>
      <c r="PEZ52" s="164"/>
      <c r="PFA52" s="161"/>
      <c r="PFB52" s="164"/>
      <c r="PFC52" s="161"/>
      <c r="PFD52" s="164"/>
      <c r="PFE52" s="161"/>
      <c r="PFF52" s="164"/>
      <c r="PFG52" s="161"/>
      <c r="PFH52" s="164"/>
      <c r="PFI52" s="161"/>
      <c r="PFJ52" s="164"/>
      <c r="PFK52" s="161"/>
      <c r="PFL52" s="164"/>
      <c r="PFM52" s="161"/>
      <c r="PFN52" s="164"/>
      <c r="PFO52" s="161"/>
      <c r="PFP52" s="164"/>
      <c r="PFQ52" s="161"/>
      <c r="PFR52" s="164"/>
      <c r="PFS52" s="161"/>
      <c r="PFT52" s="164"/>
      <c r="PFU52" s="161"/>
      <c r="PFV52" s="164"/>
      <c r="PFW52" s="161"/>
      <c r="PFX52" s="164"/>
      <c r="PFY52" s="161"/>
      <c r="PFZ52" s="164"/>
      <c r="PGA52" s="161"/>
      <c r="PGB52" s="164"/>
      <c r="PGC52" s="161"/>
      <c r="PGD52" s="164"/>
      <c r="PGE52" s="161"/>
      <c r="PGF52" s="164"/>
      <c r="PGG52" s="161"/>
      <c r="PGH52" s="164"/>
      <c r="PGI52" s="161"/>
      <c r="PGJ52" s="164"/>
      <c r="PGK52" s="161"/>
      <c r="PGL52" s="164"/>
      <c r="PGM52" s="161"/>
      <c r="PGN52" s="164"/>
      <c r="PGO52" s="161"/>
      <c r="PGP52" s="164"/>
      <c r="PGQ52" s="161"/>
      <c r="PGR52" s="164"/>
      <c r="PGS52" s="161"/>
      <c r="PGT52" s="164"/>
      <c r="PGU52" s="161"/>
      <c r="PGV52" s="164"/>
      <c r="PGW52" s="161"/>
      <c r="PGX52" s="164"/>
      <c r="PGY52" s="161"/>
      <c r="PGZ52" s="164"/>
      <c r="PHA52" s="161"/>
      <c r="PHB52" s="164"/>
      <c r="PHC52" s="161"/>
      <c r="PHD52" s="164"/>
      <c r="PHE52" s="161"/>
      <c r="PHF52" s="164"/>
      <c r="PHG52" s="161"/>
      <c r="PHH52" s="164"/>
      <c r="PHI52" s="161"/>
      <c r="PHJ52" s="164"/>
      <c r="PHK52" s="161"/>
      <c r="PHL52" s="164"/>
      <c r="PHM52" s="161"/>
      <c r="PHN52" s="164"/>
      <c r="PHO52" s="161"/>
      <c r="PHP52" s="164"/>
      <c r="PHQ52" s="161"/>
      <c r="PHR52" s="164"/>
      <c r="PHS52" s="161"/>
      <c r="PHT52" s="164"/>
      <c r="PHU52" s="161"/>
      <c r="PHV52" s="164"/>
      <c r="PHW52" s="161"/>
      <c r="PHX52" s="164"/>
      <c r="PHY52" s="161"/>
      <c r="PHZ52" s="164"/>
      <c r="PIA52" s="161"/>
      <c r="PIB52" s="164"/>
      <c r="PIC52" s="161"/>
      <c r="PID52" s="164"/>
      <c r="PIE52" s="161"/>
      <c r="PIF52" s="164"/>
      <c r="PIG52" s="161"/>
      <c r="PIH52" s="164"/>
      <c r="PII52" s="161"/>
      <c r="PIJ52" s="164"/>
      <c r="PIK52" s="161"/>
      <c r="PIL52" s="164"/>
      <c r="PIM52" s="161"/>
      <c r="PIN52" s="164"/>
      <c r="PIO52" s="161"/>
      <c r="PIP52" s="164"/>
      <c r="PIQ52" s="161"/>
      <c r="PIR52" s="164"/>
      <c r="PIS52" s="161"/>
      <c r="PIT52" s="164"/>
      <c r="PIU52" s="161"/>
      <c r="PIV52" s="164"/>
      <c r="PIW52" s="161"/>
      <c r="PIX52" s="164"/>
      <c r="PIY52" s="161"/>
      <c r="PIZ52" s="164"/>
      <c r="PJA52" s="161"/>
      <c r="PJB52" s="164"/>
      <c r="PJC52" s="161"/>
      <c r="PJD52" s="164"/>
      <c r="PJE52" s="161"/>
      <c r="PJF52" s="164"/>
      <c r="PJG52" s="161"/>
      <c r="PJH52" s="164"/>
      <c r="PJI52" s="161"/>
      <c r="PJJ52" s="164"/>
      <c r="PJK52" s="161"/>
      <c r="PJL52" s="164"/>
      <c r="PJM52" s="161"/>
      <c r="PJN52" s="164"/>
      <c r="PJO52" s="161"/>
      <c r="PJP52" s="164"/>
      <c r="PJQ52" s="161"/>
      <c r="PJR52" s="164"/>
      <c r="PJS52" s="161"/>
      <c r="PJT52" s="164"/>
      <c r="PJU52" s="161"/>
      <c r="PJV52" s="164"/>
      <c r="PJW52" s="161"/>
      <c r="PJX52" s="164"/>
      <c r="PJY52" s="161"/>
      <c r="PJZ52" s="164"/>
      <c r="PKA52" s="161"/>
      <c r="PKB52" s="164"/>
      <c r="PKC52" s="161"/>
      <c r="PKD52" s="164"/>
      <c r="PKE52" s="161"/>
      <c r="PKF52" s="164"/>
      <c r="PKG52" s="161"/>
      <c r="PKH52" s="164"/>
      <c r="PKI52" s="161"/>
      <c r="PKJ52" s="164"/>
      <c r="PKK52" s="161"/>
      <c r="PKL52" s="164"/>
      <c r="PKM52" s="161"/>
      <c r="PKN52" s="164"/>
      <c r="PKO52" s="161"/>
      <c r="PKP52" s="164"/>
      <c r="PKQ52" s="161"/>
      <c r="PKR52" s="164"/>
      <c r="PKS52" s="161"/>
      <c r="PKT52" s="164"/>
      <c r="PKU52" s="161"/>
      <c r="PKV52" s="164"/>
      <c r="PKW52" s="161"/>
      <c r="PKX52" s="164"/>
      <c r="PKY52" s="161"/>
      <c r="PKZ52" s="164"/>
      <c r="PLA52" s="161"/>
      <c r="PLB52" s="164"/>
      <c r="PLC52" s="161"/>
      <c r="PLD52" s="164"/>
      <c r="PLE52" s="161"/>
      <c r="PLF52" s="164"/>
      <c r="PLG52" s="161"/>
      <c r="PLH52" s="164"/>
      <c r="PLI52" s="161"/>
      <c r="PLJ52" s="164"/>
      <c r="PLK52" s="161"/>
      <c r="PLL52" s="164"/>
      <c r="PLM52" s="161"/>
      <c r="PLN52" s="164"/>
      <c r="PLO52" s="161"/>
      <c r="PLP52" s="164"/>
      <c r="PLQ52" s="161"/>
      <c r="PLR52" s="164"/>
      <c r="PLS52" s="161"/>
      <c r="PLT52" s="164"/>
      <c r="PLU52" s="161"/>
      <c r="PLV52" s="164"/>
      <c r="PLW52" s="161"/>
      <c r="PLX52" s="164"/>
      <c r="PLY52" s="161"/>
      <c r="PLZ52" s="164"/>
      <c r="PMA52" s="161"/>
      <c r="PMB52" s="164"/>
      <c r="PMC52" s="161"/>
      <c r="PMD52" s="164"/>
      <c r="PME52" s="161"/>
      <c r="PMF52" s="164"/>
      <c r="PMG52" s="161"/>
      <c r="PMH52" s="164"/>
      <c r="PMI52" s="161"/>
      <c r="PMJ52" s="164"/>
      <c r="PMK52" s="161"/>
      <c r="PML52" s="164"/>
      <c r="PMM52" s="161"/>
      <c r="PMN52" s="164"/>
      <c r="PMO52" s="161"/>
      <c r="PMP52" s="164"/>
      <c r="PMQ52" s="161"/>
      <c r="PMR52" s="164"/>
      <c r="PMS52" s="161"/>
      <c r="PMT52" s="164"/>
      <c r="PMU52" s="161"/>
      <c r="PMV52" s="164"/>
      <c r="PMW52" s="161"/>
      <c r="PMX52" s="164"/>
      <c r="PMY52" s="161"/>
      <c r="PMZ52" s="164"/>
      <c r="PNA52" s="161"/>
      <c r="PNB52" s="164"/>
      <c r="PNC52" s="161"/>
      <c r="PND52" s="164"/>
      <c r="PNE52" s="161"/>
      <c r="PNF52" s="164"/>
      <c r="PNG52" s="161"/>
      <c r="PNH52" s="164"/>
      <c r="PNI52" s="161"/>
      <c r="PNJ52" s="164"/>
      <c r="PNK52" s="161"/>
      <c r="PNL52" s="164"/>
      <c r="PNM52" s="161"/>
      <c r="PNN52" s="164"/>
      <c r="PNO52" s="161"/>
      <c r="PNP52" s="164"/>
      <c r="PNQ52" s="161"/>
      <c r="PNR52" s="164"/>
      <c r="PNS52" s="161"/>
      <c r="PNT52" s="164"/>
      <c r="PNU52" s="161"/>
      <c r="PNV52" s="164"/>
      <c r="PNW52" s="161"/>
      <c r="PNX52" s="164"/>
      <c r="PNY52" s="161"/>
      <c r="PNZ52" s="164"/>
      <c r="POA52" s="161"/>
      <c r="POB52" s="164"/>
      <c r="POC52" s="161"/>
      <c r="POD52" s="164"/>
      <c r="POE52" s="161"/>
      <c r="POF52" s="164"/>
      <c r="POG52" s="161"/>
      <c r="POH52" s="164"/>
      <c r="POI52" s="161"/>
      <c r="POJ52" s="164"/>
      <c r="POK52" s="161"/>
      <c r="POL52" s="164"/>
      <c r="POM52" s="161"/>
      <c r="PON52" s="164"/>
      <c r="POO52" s="161"/>
      <c r="POP52" s="164"/>
      <c r="POQ52" s="161"/>
      <c r="POR52" s="164"/>
      <c r="POS52" s="161"/>
      <c r="POT52" s="164"/>
      <c r="POU52" s="161"/>
      <c r="POV52" s="164"/>
      <c r="POW52" s="161"/>
      <c r="POX52" s="164"/>
      <c r="POY52" s="161"/>
      <c r="POZ52" s="164"/>
      <c r="PPA52" s="161"/>
      <c r="PPB52" s="164"/>
      <c r="PPC52" s="161"/>
      <c r="PPD52" s="164"/>
      <c r="PPE52" s="161"/>
      <c r="PPF52" s="164"/>
      <c r="PPG52" s="161"/>
      <c r="PPH52" s="164"/>
      <c r="PPI52" s="161"/>
      <c r="PPJ52" s="164"/>
      <c r="PPK52" s="161"/>
      <c r="PPL52" s="164"/>
      <c r="PPM52" s="161"/>
      <c r="PPN52" s="164"/>
      <c r="PPO52" s="161"/>
      <c r="PPP52" s="164"/>
      <c r="PPQ52" s="161"/>
      <c r="PPR52" s="164"/>
      <c r="PPS52" s="161"/>
      <c r="PPT52" s="164"/>
      <c r="PPU52" s="161"/>
      <c r="PPV52" s="164"/>
      <c r="PPW52" s="161"/>
      <c r="PPX52" s="164"/>
      <c r="PPY52" s="161"/>
      <c r="PPZ52" s="164"/>
      <c r="PQA52" s="161"/>
      <c r="PQB52" s="164"/>
      <c r="PQC52" s="161"/>
      <c r="PQD52" s="164"/>
      <c r="PQE52" s="161"/>
      <c r="PQF52" s="164"/>
      <c r="PQG52" s="161"/>
      <c r="PQH52" s="164"/>
      <c r="PQI52" s="161"/>
      <c r="PQJ52" s="164"/>
      <c r="PQK52" s="161"/>
      <c r="PQL52" s="164"/>
      <c r="PQM52" s="161"/>
      <c r="PQN52" s="164"/>
      <c r="PQO52" s="161"/>
      <c r="PQP52" s="164"/>
      <c r="PQQ52" s="161"/>
      <c r="PQR52" s="164"/>
      <c r="PQS52" s="161"/>
      <c r="PQT52" s="164"/>
      <c r="PQU52" s="161"/>
      <c r="PQV52" s="164"/>
      <c r="PQW52" s="161"/>
      <c r="PQX52" s="164"/>
      <c r="PQY52" s="161"/>
      <c r="PQZ52" s="164"/>
      <c r="PRA52" s="161"/>
      <c r="PRB52" s="164"/>
      <c r="PRC52" s="161"/>
      <c r="PRD52" s="164"/>
      <c r="PRE52" s="161"/>
      <c r="PRF52" s="164"/>
      <c r="PRG52" s="161"/>
      <c r="PRH52" s="164"/>
      <c r="PRI52" s="161"/>
      <c r="PRJ52" s="164"/>
      <c r="PRK52" s="161"/>
      <c r="PRL52" s="164"/>
      <c r="PRM52" s="161"/>
      <c r="PRN52" s="164"/>
      <c r="PRO52" s="161"/>
      <c r="PRP52" s="164"/>
      <c r="PRQ52" s="161"/>
      <c r="PRR52" s="164"/>
      <c r="PRS52" s="161"/>
      <c r="PRT52" s="164"/>
      <c r="PRU52" s="161"/>
      <c r="PRV52" s="164"/>
      <c r="PRW52" s="161"/>
      <c r="PRX52" s="164"/>
      <c r="PRY52" s="161"/>
      <c r="PRZ52" s="164"/>
      <c r="PSA52" s="161"/>
      <c r="PSB52" s="164"/>
      <c r="PSC52" s="161"/>
      <c r="PSD52" s="164"/>
      <c r="PSE52" s="161"/>
      <c r="PSF52" s="164"/>
      <c r="PSG52" s="161"/>
      <c r="PSH52" s="164"/>
      <c r="PSI52" s="161"/>
      <c r="PSJ52" s="164"/>
      <c r="PSK52" s="161"/>
      <c r="PSL52" s="164"/>
      <c r="PSM52" s="161"/>
      <c r="PSN52" s="164"/>
      <c r="PSO52" s="161"/>
      <c r="PSP52" s="164"/>
      <c r="PSQ52" s="161"/>
      <c r="PSR52" s="164"/>
      <c r="PSS52" s="161"/>
      <c r="PST52" s="164"/>
      <c r="PSU52" s="161"/>
      <c r="PSV52" s="164"/>
      <c r="PSW52" s="161"/>
      <c r="PSX52" s="164"/>
      <c r="PSY52" s="161"/>
      <c r="PSZ52" s="164"/>
      <c r="PTA52" s="161"/>
      <c r="PTB52" s="164"/>
      <c r="PTC52" s="161"/>
      <c r="PTD52" s="164"/>
      <c r="PTE52" s="161"/>
      <c r="PTF52" s="164"/>
      <c r="PTG52" s="161"/>
      <c r="PTH52" s="164"/>
      <c r="PTI52" s="161"/>
      <c r="PTJ52" s="164"/>
      <c r="PTK52" s="161"/>
      <c r="PTL52" s="164"/>
      <c r="PTM52" s="161"/>
      <c r="PTN52" s="164"/>
      <c r="PTO52" s="161"/>
      <c r="PTP52" s="164"/>
      <c r="PTQ52" s="161"/>
      <c r="PTR52" s="164"/>
      <c r="PTS52" s="161"/>
      <c r="PTT52" s="164"/>
      <c r="PTU52" s="161"/>
      <c r="PTV52" s="164"/>
      <c r="PTW52" s="161"/>
      <c r="PTX52" s="164"/>
      <c r="PTY52" s="161"/>
      <c r="PTZ52" s="164"/>
      <c r="PUA52" s="161"/>
      <c r="PUB52" s="164"/>
      <c r="PUC52" s="161"/>
      <c r="PUD52" s="164"/>
      <c r="PUE52" s="161"/>
      <c r="PUF52" s="164"/>
      <c r="PUG52" s="161"/>
      <c r="PUH52" s="164"/>
      <c r="PUI52" s="161"/>
      <c r="PUJ52" s="164"/>
      <c r="PUK52" s="161"/>
      <c r="PUL52" s="164"/>
      <c r="PUM52" s="161"/>
      <c r="PUN52" s="164"/>
      <c r="PUO52" s="161"/>
      <c r="PUP52" s="164"/>
      <c r="PUQ52" s="161"/>
      <c r="PUR52" s="164"/>
      <c r="PUS52" s="161"/>
      <c r="PUT52" s="164"/>
      <c r="PUU52" s="161"/>
      <c r="PUV52" s="164"/>
      <c r="PUW52" s="161"/>
      <c r="PUX52" s="164"/>
      <c r="PUY52" s="161"/>
      <c r="PUZ52" s="164"/>
      <c r="PVA52" s="161"/>
      <c r="PVB52" s="164"/>
      <c r="PVC52" s="161"/>
      <c r="PVD52" s="164"/>
      <c r="PVE52" s="161"/>
      <c r="PVF52" s="164"/>
      <c r="PVG52" s="161"/>
      <c r="PVH52" s="164"/>
      <c r="PVI52" s="161"/>
      <c r="PVJ52" s="164"/>
      <c r="PVK52" s="161"/>
      <c r="PVL52" s="164"/>
      <c r="PVM52" s="161"/>
      <c r="PVN52" s="164"/>
      <c r="PVO52" s="161"/>
      <c r="PVP52" s="164"/>
      <c r="PVQ52" s="161"/>
      <c r="PVR52" s="164"/>
      <c r="PVS52" s="161"/>
      <c r="PVT52" s="164"/>
      <c r="PVU52" s="161"/>
      <c r="PVV52" s="164"/>
      <c r="PVW52" s="161"/>
      <c r="PVX52" s="164"/>
      <c r="PVY52" s="161"/>
      <c r="PVZ52" s="164"/>
      <c r="PWA52" s="161"/>
      <c r="PWB52" s="164"/>
      <c r="PWC52" s="161"/>
      <c r="PWD52" s="164"/>
      <c r="PWE52" s="161"/>
      <c r="PWF52" s="164"/>
      <c r="PWG52" s="161"/>
      <c r="PWH52" s="164"/>
      <c r="PWI52" s="161"/>
      <c r="PWJ52" s="164"/>
      <c r="PWK52" s="161"/>
      <c r="PWL52" s="164"/>
      <c r="PWM52" s="161"/>
      <c r="PWN52" s="164"/>
      <c r="PWO52" s="161"/>
      <c r="PWP52" s="164"/>
      <c r="PWQ52" s="161"/>
      <c r="PWR52" s="164"/>
      <c r="PWS52" s="161"/>
      <c r="PWT52" s="164"/>
      <c r="PWU52" s="161"/>
      <c r="PWV52" s="164"/>
      <c r="PWW52" s="161"/>
      <c r="PWX52" s="164"/>
      <c r="PWY52" s="161"/>
      <c r="PWZ52" s="164"/>
      <c r="PXA52" s="161"/>
      <c r="PXB52" s="164"/>
      <c r="PXC52" s="161"/>
      <c r="PXD52" s="164"/>
      <c r="PXE52" s="161"/>
      <c r="PXF52" s="164"/>
      <c r="PXG52" s="161"/>
      <c r="PXH52" s="164"/>
      <c r="PXI52" s="161"/>
      <c r="PXJ52" s="164"/>
      <c r="PXK52" s="161"/>
      <c r="PXL52" s="164"/>
      <c r="PXM52" s="161"/>
      <c r="PXN52" s="164"/>
      <c r="PXO52" s="161"/>
      <c r="PXP52" s="164"/>
      <c r="PXQ52" s="161"/>
      <c r="PXR52" s="164"/>
      <c r="PXS52" s="161"/>
      <c r="PXT52" s="164"/>
      <c r="PXU52" s="161"/>
      <c r="PXV52" s="164"/>
      <c r="PXW52" s="161"/>
      <c r="PXX52" s="164"/>
      <c r="PXY52" s="161"/>
      <c r="PXZ52" s="164"/>
      <c r="PYA52" s="161"/>
      <c r="PYB52" s="164"/>
      <c r="PYC52" s="161"/>
      <c r="PYD52" s="164"/>
      <c r="PYE52" s="161"/>
      <c r="PYF52" s="164"/>
      <c r="PYG52" s="161"/>
      <c r="PYH52" s="164"/>
      <c r="PYI52" s="161"/>
      <c r="PYJ52" s="164"/>
      <c r="PYK52" s="161"/>
      <c r="PYL52" s="164"/>
      <c r="PYM52" s="161"/>
      <c r="PYN52" s="164"/>
      <c r="PYO52" s="161"/>
      <c r="PYP52" s="164"/>
      <c r="PYQ52" s="161"/>
      <c r="PYR52" s="164"/>
      <c r="PYS52" s="161"/>
      <c r="PYT52" s="164"/>
      <c r="PYU52" s="161"/>
      <c r="PYV52" s="164"/>
      <c r="PYW52" s="161"/>
      <c r="PYX52" s="164"/>
      <c r="PYY52" s="161"/>
      <c r="PYZ52" s="164"/>
      <c r="PZA52" s="161"/>
      <c r="PZB52" s="164"/>
      <c r="PZC52" s="161"/>
      <c r="PZD52" s="164"/>
      <c r="PZE52" s="161"/>
      <c r="PZF52" s="164"/>
      <c r="PZG52" s="161"/>
      <c r="PZH52" s="164"/>
      <c r="PZI52" s="161"/>
      <c r="PZJ52" s="164"/>
      <c r="PZK52" s="161"/>
      <c r="PZL52" s="164"/>
      <c r="PZM52" s="161"/>
      <c r="PZN52" s="164"/>
      <c r="PZO52" s="161"/>
      <c r="PZP52" s="164"/>
      <c r="PZQ52" s="161"/>
      <c r="PZR52" s="164"/>
      <c r="PZS52" s="161"/>
      <c r="PZT52" s="164"/>
      <c r="PZU52" s="161"/>
      <c r="PZV52" s="164"/>
      <c r="PZW52" s="161"/>
      <c r="PZX52" s="164"/>
      <c r="PZY52" s="161"/>
      <c r="PZZ52" s="164"/>
      <c r="QAA52" s="161"/>
      <c r="QAB52" s="164"/>
      <c r="QAC52" s="161"/>
      <c r="QAD52" s="164"/>
      <c r="QAE52" s="161"/>
      <c r="QAF52" s="164"/>
      <c r="QAG52" s="161"/>
      <c r="QAH52" s="164"/>
      <c r="QAI52" s="161"/>
      <c r="QAJ52" s="164"/>
      <c r="QAK52" s="161"/>
      <c r="QAL52" s="164"/>
      <c r="QAM52" s="161"/>
      <c r="QAN52" s="164"/>
      <c r="QAO52" s="161"/>
      <c r="QAP52" s="164"/>
      <c r="QAQ52" s="161"/>
      <c r="QAR52" s="164"/>
      <c r="QAS52" s="161"/>
      <c r="QAT52" s="164"/>
      <c r="QAU52" s="161"/>
      <c r="QAV52" s="164"/>
      <c r="QAW52" s="161"/>
      <c r="QAX52" s="164"/>
      <c r="QAY52" s="161"/>
      <c r="QAZ52" s="164"/>
      <c r="QBA52" s="161"/>
      <c r="QBB52" s="164"/>
      <c r="QBC52" s="161"/>
      <c r="QBD52" s="164"/>
      <c r="QBE52" s="161"/>
      <c r="QBF52" s="164"/>
      <c r="QBG52" s="161"/>
      <c r="QBH52" s="164"/>
      <c r="QBI52" s="161"/>
      <c r="QBJ52" s="164"/>
      <c r="QBK52" s="161"/>
      <c r="QBL52" s="164"/>
      <c r="QBM52" s="161"/>
      <c r="QBN52" s="164"/>
      <c r="QBO52" s="161"/>
      <c r="QBP52" s="164"/>
      <c r="QBQ52" s="161"/>
      <c r="QBR52" s="164"/>
      <c r="QBS52" s="161"/>
      <c r="QBT52" s="164"/>
      <c r="QBU52" s="161"/>
      <c r="QBV52" s="164"/>
      <c r="QBW52" s="161"/>
      <c r="QBX52" s="164"/>
      <c r="QBY52" s="161"/>
      <c r="QBZ52" s="164"/>
      <c r="QCA52" s="161"/>
      <c r="QCB52" s="164"/>
      <c r="QCC52" s="161"/>
      <c r="QCD52" s="164"/>
      <c r="QCE52" s="161"/>
      <c r="QCF52" s="164"/>
      <c r="QCG52" s="161"/>
      <c r="QCH52" s="164"/>
      <c r="QCI52" s="161"/>
      <c r="QCJ52" s="164"/>
      <c r="QCK52" s="161"/>
      <c r="QCL52" s="164"/>
      <c r="QCM52" s="161"/>
      <c r="QCN52" s="164"/>
      <c r="QCO52" s="161"/>
      <c r="QCP52" s="164"/>
      <c r="QCQ52" s="161"/>
      <c r="QCR52" s="164"/>
      <c r="QCS52" s="161"/>
      <c r="QCT52" s="164"/>
      <c r="QCU52" s="161"/>
      <c r="QCV52" s="164"/>
      <c r="QCW52" s="161"/>
      <c r="QCX52" s="164"/>
      <c r="QCY52" s="161"/>
      <c r="QCZ52" s="164"/>
      <c r="QDA52" s="161"/>
      <c r="QDB52" s="164"/>
      <c r="QDC52" s="161"/>
      <c r="QDD52" s="164"/>
      <c r="QDE52" s="161"/>
      <c r="QDF52" s="164"/>
      <c r="QDG52" s="161"/>
      <c r="QDH52" s="164"/>
      <c r="QDI52" s="161"/>
      <c r="QDJ52" s="164"/>
      <c r="QDK52" s="161"/>
      <c r="QDL52" s="164"/>
      <c r="QDM52" s="161"/>
      <c r="QDN52" s="164"/>
      <c r="QDO52" s="161"/>
      <c r="QDP52" s="164"/>
      <c r="QDQ52" s="161"/>
      <c r="QDR52" s="164"/>
      <c r="QDS52" s="161"/>
      <c r="QDT52" s="164"/>
      <c r="QDU52" s="161"/>
      <c r="QDV52" s="164"/>
      <c r="QDW52" s="161"/>
      <c r="QDX52" s="164"/>
      <c r="QDY52" s="161"/>
      <c r="QDZ52" s="164"/>
      <c r="QEA52" s="161"/>
      <c r="QEB52" s="164"/>
      <c r="QEC52" s="161"/>
      <c r="QED52" s="164"/>
      <c r="QEE52" s="161"/>
      <c r="QEF52" s="164"/>
      <c r="QEG52" s="161"/>
      <c r="QEH52" s="164"/>
      <c r="QEI52" s="161"/>
      <c r="QEJ52" s="164"/>
      <c r="QEK52" s="161"/>
      <c r="QEL52" s="164"/>
      <c r="QEM52" s="161"/>
      <c r="QEN52" s="164"/>
      <c r="QEO52" s="161"/>
      <c r="QEP52" s="164"/>
      <c r="QEQ52" s="161"/>
      <c r="QER52" s="164"/>
      <c r="QES52" s="161"/>
      <c r="QET52" s="164"/>
      <c r="QEU52" s="161"/>
      <c r="QEV52" s="164"/>
      <c r="QEW52" s="161"/>
      <c r="QEX52" s="164"/>
      <c r="QEY52" s="161"/>
      <c r="QEZ52" s="164"/>
      <c r="QFA52" s="161"/>
      <c r="QFB52" s="164"/>
      <c r="QFC52" s="161"/>
      <c r="QFD52" s="164"/>
      <c r="QFE52" s="161"/>
      <c r="QFF52" s="164"/>
      <c r="QFG52" s="161"/>
      <c r="QFH52" s="164"/>
      <c r="QFI52" s="161"/>
      <c r="QFJ52" s="164"/>
      <c r="QFK52" s="161"/>
      <c r="QFL52" s="164"/>
      <c r="QFM52" s="161"/>
      <c r="QFN52" s="164"/>
      <c r="QFO52" s="161"/>
      <c r="QFP52" s="164"/>
      <c r="QFQ52" s="161"/>
      <c r="QFR52" s="164"/>
      <c r="QFS52" s="161"/>
      <c r="QFT52" s="164"/>
      <c r="QFU52" s="161"/>
      <c r="QFV52" s="164"/>
      <c r="QFW52" s="161"/>
      <c r="QFX52" s="164"/>
      <c r="QFY52" s="161"/>
      <c r="QFZ52" s="164"/>
      <c r="QGA52" s="161"/>
      <c r="QGB52" s="164"/>
      <c r="QGC52" s="161"/>
      <c r="QGD52" s="164"/>
      <c r="QGE52" s="161"/>
      <c r="QGF52" s="164"/>
      <c r="QGG52" s="161"/>
      <c r="QGH52" s="164"/>
      <c r="QGI52" s="161"/>
      <c r="QGJ52" s="164"/>
      <c r="QGK52" s="161"/>
      <c r="QGL52" s="164"/>
      <c r="QGM52" s="161"/>
      <c r="QGN52" s="164"/>
      <c r="QGO52" s="161"/>
      <c r="QGP52" s="164"/>
      <c r="QGQ52" s="161"/>
      <c r="QGR52" s="164"/>
      <c r="QGS52" s="161"/>
      <c r="QGT52" s="164"/>
      <c r="QGU52" s="161"/>
      <c r="QGV52" s="164"/>
      <c r="QGW52" s="161"/>
      <c r="QGX52" s="164"/>
      <c r="QGY52" s="161"/>
      <c r="QGZ52" s="164"/>
      <c r="QHA52" s="161"/>
      <c r="QHB52" s="164"/>
      <c r="QHC52" s="161"/>
      <c r="QHD52" s="164"/>
      <c r="QHE52" s="161"/>
      <c r="QHF52" s="164"/>
      <c r="QHG52" s="161"/>
      <c r="QHH52" s="164"/>
      <c r="QHI52" s="161"/>
      <c r="QHJ52" s="164"/>
      <c r="QHK52" s="161"/>
      <c r="QHL52" s="164"/>
      <c r="QHM52" s="161"/>
      <c r="QHN52" s="164"/>
      <c r="QHO52" s="161"/>
      <c r="QHP52" s="164"/>
      <c r="QHQ52" s="161"/>
      <c r="QHR52" s="164"/>
      <c r="QHS52" s="161"/>
      <c r="QHT52" s="164"/>
      <c r="QHU52" s="161"/>
      <c r="QHV52" s="164"/>
      <c r="QHW52" s="161"/>
      <c r="QHX52" s="164"/>
      <c r="QHY52" s="161"/>
      <c r="QHZ52" s="164"/>
      <c r="QIA52" s="161"/>
      <c r="QIB52" s="164"/>
      <c r="QIC52" s="161"/>
      <c r="QID52" s="164"/>
      <c r="QIE52" s="161"/>
      <c r="QIF52" s="164"/>
      <c r="QIG52" s="161"/>
      <c r="QIH52" s="164"/>
      <c r="QII52" s="161"/>
      <c r="QIJ52" s="164"/>
      <c r="QIK52" s="161"/>
      <c r="QIL52" s="164"/>
      <c r="QIM52" s="161"/>
      <c r="QIN52" s="164"/>
      <c r="QIO52" s="161"/>
      <c r="QIP52" s="164"/>
      <c r="QIQ52" s="161"/>
      <c r="QIR52" s="164"/>
      <c r="QIS52" s="161"/>
      <c r="QIT52" s="164"/>
      <c r="QIU52" s="161"/>
      <c r="QIV52" s="164"/>
      <c r="QIW52" s="161"/>
      <c r="QIX52" s="164"/>
      <c r="QIY52" s="161"/>
      <c r="QIZ52" s="164"/>
      <c r="QJA52" s="161"/>
      <c r="QJB52" s="164"/>
      <c r="QJC52" s="161"/>
      <c r="QJD52" s="164"/>
      <c r="QJE52" s="161"/>
      <c r="QJF52" s="164"/>
      <c r="QJG52" s="161"/>
      <c r="QJH52" s="164"/>
      <c r="QJI52" s="161"/>
      <c r="QJJ52" s="164"/>
      <c r="QJK52" s="161"/>
      <c r="QJL52" s="164"/>
      <c r="QJM52" s="161"/>
      <c r="QJN52" s="164"/>
      <c r="QJO52" s="161"/>
      <c r="QJP52" s="164"/>
      <c r="QJQ52" s="161"/>
      <c r="QJR52" s="164"/>
      <c r="QJS52" s="161"/>
      <c r="QJT52" s="164"/>
      <c r="QJU52" s="161"/>
      <c r="QJV52" s="164"/>
      <c r="QJW52" s="161"/>
      <c r="QJX52" s="164"/>
      <c r="QJY52" s="161"/>
      <c r="QJZ52" s="164"/>
      <c r="QKA52" s="161"/>
      <c r="QKB52" s="164"/>
      <c r="QKC52" s="161"/>
      <c r="QKD52" s="164"/>
      <c r="QKE52" s="161"/>
      <c r="QKF52" s="164"/>
      <c r="QKG52" s="161"/>
      <c r="QKH52" s="164"/>
      <c r="QKI52" s="161"/>
      <c r="QKJ52" s="164"/>
      <c r="QKK52" s="161"/>
      <c r="QKL52" s="164"/>
      <c r="QKM52" s="161"/>
      <c r="QKN52" s="164"/>
      <c r="QKO52" s="161"/>
      <c r="QKP52" s="164"/>
      <c r="QKQ52" s="161"/>
      <c r="QKR52" s="164"/>
      <c r="QKS52" s="161"/>
      <c r="QKT52" s="164"/>
      <c r="QKU52" s="161"/>
      <c r="QKV52" s="164"/>
      <c r="QKW52" s="161"/>
      <c r="QKX52" s="164"/>
      <c r="QKY52" s="161"/>
      <c r="QKZ52" s="164"/>
      <c r="QLA52" s="161"/>
      <c r="QLB52" s="164"/>
      <c r="QLC52" s="161"/>
      <c r="QLD52" s="164"/>
      <c r="QLE52" s="161"/>
      <c r="QLF52" s="164"/>
      <c r="QLG52" s="161"/>
      <c r="QLH52" s="164"/>
      <c r="QLI52" s="161"/>
      <c r="QLJ52" s="164"/>
      <c r="QLK52" s="161"/>
      <c r="QLL52" s="164"/>
      <c r="QLM52" s="161"/>
      <c r="QLN52" s="164"/>
      <c r="QLO52" s="161"/>
      <c r="QLP52" s="164"/>
      <c r="QLQ52" s="161"/>
      <c r="QLR52" s="164"/>
      <c r="QLS52" s="161"/>
      <c r="QLT52" s="164"/>
      <c r="QLU52" s="161"/>
      <c r="QLV52" s="164"/>
      <c r="QLW52" s="161"/>
      <c r="QLX52" s="164"/>
      <c r="QLY52" s="161"/>
      <c r="QLZ52" s="164"/>
      <c r="QMA52" s="161"/>
      <c r="QMB52" s="164"/>
      <c r="QMC52" s="161"/>
      <c r="QMD52" s="164"/>
      <c r="QME52" s="161"/>
      <c r="QMF52" s="164"/>
      <c r="QMG52" s="161"/>
      <c r="QMH52" s="164"/>
      <c r="QMI52" s="161"/>
      <c r="QMJ52" s="164"/>
      <c r="QMK52" s="161"/>
      <c r="QML52" s="164"/>
      <c r="QMM52" s="161"/>
      <c r="QMN52" s="164"/>
      <c r="QMO52" s="161"/>
      <c r="QMP52" s="164"/>
      <c r="QMQ52" s="161"/>
      <c r="QMR52" s="164"/>
      <c r="QMS52" s="161"/>
      <c r="QMT52" s="164"/>
      <c r="QMU52" s="161"/>
      <c r="QMV52" s="164"/>
      <c r="QMW52" s="161"/>
      <c r="QMX52" s="164"/>
      <c r="QMY52" s="161"/>
      <c r="QMZ52" s="164"/>
      <c r="QNA52" s="161"/>
      <c r="QNB52" s="164"/>
      <c r="QNC52" s="161"/>
      <c r="QND52" s="164"/>
      <c r="QNE52" s="161"/>
      <c r="QNF52" s="164"/>
      <c r="QNG52" s="161"/>
      <c r="QNH52" s="164"/>
      <c r="QNI52" s="161"/>
      <c r="QNJ52" s="164"/>
      <c r="QNK52" s="161"/>
      <c r="QNL52" s="164"/>
      <c r="QNM52" s="161"/>
      <c r="QNN52" s="164"/>
      <c r="QNO52" s="161"/>
      <c r="QNP52" s="164"/>
      <c r="QNQ52" s="161"/>
      <c r="QNR52" s="164"/>
      <c r="QNS52" s="161"/>
      <c r="QNT52" s="164"/>
      <c r="QNU52" s="161"/>
      <c r="QNV52" s="164"/>
      <c r="QNW52" s="161"/>
      <c r="QNX52" s="164"/>
      <c r="QNY52" s="161"/>
      <c r="QNZ52" s="164"/>
      <c r="QOA52" s="161"/>
      <c r="QOB52" s="164"/>
      <c r="QOC52" s="161"/>
      <c r="QOD52" s="164"/>
      <c r="QOE52" s="161"/>
      <c r="QOF52" s="164"/>
      <c r="QOG52" s="161"/>
      <c r="QOH52" s="164"/>
      <c r="QOI52" s="161"/>
      <c r="QOJ52" s="164"/>
      <c r="QOK52" s="161"/>
      <c r="QOL52" s="164"/>
      <c r="QOM52" s="161"/>
      <c r="QON52" s="164"/>
      <c r="QOO52" s="161"/>
      <c r="QOP52" s="164"/>
      <c r="QOQ52" s="161"/>
      <c r="QOR52" s="164"/>
      <c r="QOS52" s="161"/>
      <c r="QOT52" s="164"/>
      <c r="QOU52" s="161"/>
      <c r="QOV52" s="164"/>
      <c r="QOW52" s="161"/>
      <c r="QOX52" s="164"/>
      <c r="QOY52" s="161"/>
      <c r="QOZ52" s="164"/>
      <c r="QPA52" s="161"/>
      <c r="QPB52" s="164"/>
      <c r="QPC52" s="161"/>
      <c r="QPD52" s="164"/>
      <c r="QPE52" s="161"/>
      <c r="QPF52" s="164"/>
      <c r="QPG52" s="161"/>
      <c r="QPH52" s="164"/>
      <c r="QPI52" s="161"/>
      <c r="QPJ52" s="164"/>
      <c r="QPK52" s="161"/>
      <c r="QPL52" s="164"/>
      <c r="QPM52" s="161"/>
      <c r="QPN52" s="164"/>
      <c r="QPO52" s="161"/>
      <c r="QPP52" s="164"/>
      <c r="QPQ52" s="161"/>
      <c r="QPR52" s="164"/>
      <c r="QPS52" s="161"/>
      <c r="QPT52" s="164"/>
      <c r="QPU52" s="161"/>
      <c r="QPV52" s="164"/>
      <c r="QPW52" s="161"/>
      <c r="QPX52" s="164"/>
      <c r="QPY52" s="161"/>
      <c r="QPZ52" s="164"/>
      <c r="QQA52" s="161"/>
      <c r="QQB52" s="164"/>
      <c r="QQC52" s="161"/>
      <c r="QQD52" s="164"/>
      <c r="QQE52" s="161"/>
      <c r="QQF52" s="164"/>
      <c r="QQG52" s="161"/>
      <c r="QQH52" s="164"/>
      <c r="QQI52" s="161"/>
      <c r="QQJ52" s="164"/>
      <c r="QQK52" s="161"/>
      <c r="QQL52" s="164"/>
      <c r="QQM52" s="161"/>
      <c r="QQN52" s="164"/>
      <c r="QQO52" s="161"/>
      <c r="QQP52" s="164"/>
      <c r="QQQ52" s="161"/>
      <c r="QQR52" s="164"/>
      <c r="QQS52" s="161"/>
      <c r="QQT52" s="164"/>
      <c r="QQU52" s="161"/>
      <c r="QQV52" s="164"/>
      <c r="QQW52" s="161"/>
      <c r="QQX52" s="164"/>
      <c r="QQY52" s="161"/>
      <c r="QQZ52" s="164"/>
      <c r="QRA52" s="161"/>
      <c r="QRB52" s="164"/>
      <c r="QRC52" s="161"/>
      <c r="QRD52" s="164"/>
      <c r="QRE52" s="161"/>
      <c r="QRF52" s="164"/>
      <c r="QRG52" s="161"/>
      <c r="QRH52" s="164"/>
      <c r="QRI52" s="161"/>
      <c r="QRJ52" s="164"/>
      <c r="QRK52" s="161"/>
      <c r="QRL52" s="164"/>
      <c r="QRM52" s="161"/>
      <c r="QRN52" s="164"/>
      <c r="QRO52" s="161"/>
      <c r="QRP52" s="164"/>
      <c r="QRQ52" s="161"/>
      <c r="QRR52" s="164"/>
      <c r="QRS52" s="161"/>
      <c r="QRT52" s="164"/>
      <c r="QRU52" s="161"/>
      <c r="QRV52" s="164"/>
      <c r="QRW52" s="161"/>
      <c r="QRX52" s="164"/>
      <c r="QRY52" s="161"/>
      <c r="QRZ52" s="164"/>
      <c r="QSA52" s="161"/>
      <c r="QSB52" s="164"/>
      <c r="QSC52" s="161"/>
      <c r="QSD52" s="164"/>
      <c r="QSE52" s="161"/>
      <c r="QSF52" s="164"/>
      <c r="QSG52" s="161"/>
      <c r="QSH52" s="164"/>
      <c r="QSI52" s="161"/>
      <c r="QSJ52" s="164"/>
      <c r="QSK52" s="161"/>
      <c r="QSL52" s="164"/>
      <c r="QSM52" s="161"/>
      <c r="QSN52" s="164"/>
      <c r="QSO52" s="161"/>
      <c r="QSP52" s="164"/>
      <c r="QSQ52" s="161"/>
      <c r="QSR52" s="164"/>
      <c r="QSS52" s="161"/>
      <c r="QST52" s="164"/>
      <c r="QSU52" s="161"/>
      <c r="QSV52" s="164"/>
      <c r="QSW52" s="161"/>
      <c r="QSX52" s="164"/>
      <c r="QSY52" s="161"/>
      <c r="QSZ52" s="164"/>
      <c r="QTA52" s="161"/>
      <c r="QTB52" s="164"/>
      <c r="QTC52" s="161"/>
      <c r="QTD52" s="164"/>
      <c r="QTE52" s="161"/>
      <c r="QTF52" s="164"/>
      <c r="QTG52" s="161"/>
      <c r="QTH52" s="164"/>
      <c r="QTI52" s="161"/>
      <c r="QTJ52" s="164"/>
      <c r="QTK52" s="161"/>
      <c r="QTL52" s="164"/>
      <c r="QTM52" s="161"/>
      <c r="QTN52" s="164"/>
      <c r="QTO52" s="161"/>
      <c r="QTP52" s="164"/>
      <c r="QTQ52" s="161"/>
      <c r="QTR52" s="164"/>
      <c r="QTS52" s="161"/>
      <c r="QTT52" s="164"/>
      <c r="QTU52" s="161"/>
      <c r="QTV52" s="164"/>
      <c r="QTW52" s="161"/>
      <c r="QTX52" s="164"/>
      <c r="QTY52" s="161"/>
      <c r="QTZ52" s="164"/>
      <c r="QUA52" s="161"/>
      <c r="QUB52" s="164"/>
      <c r="QUC52" s="161"/>
      <c r="QUD52" s="164"/>
      <c r="QUE52" s="161"/>
      <c r="QUF52" s="164"/>
      <c r="QUG52" s="161"/>
      <c r="QUH52" s="164"/>
      <c r="QUI52" s="161"/>
      <c r="QUJ52" s="164"/>
      <c r="QUK52" s="161"/>
      <c r="QUL52" s="164"/>
      <c r="QUM52" s="161"/>
      <c r="QUN52" s="164"/>
      <c r="QUO52" s="161"/>
      <c r="QUP52" s="164"/>
      <c r="QUQ52" s="161"/>
      <c r="QUR52" s="164"/>
      <c r="QUS52" s="161"/>
      <c r="QUT52" s="164"/>
      <c r="QUU52" s="161"/>
      <c r="QUV52" s="164"/>
      <c r="QUW52" s="161"/>
      <c r="QUX52" s="164"/>
      <c r="QUY52" s="161"/>
      <c r="QUZ52" s="164"/>
      <c r="QVA52" s="161"/>
      <c r="QVB52" s="164"/>
      <c r="QVC52" s="161"/>
      <c r="QVD52" s="164"/>
      <c r="QVE52" s="161"/>
      <c r="QVF52" s="164"/>
      <c r="QVG52" s="161"/>
      <c r="QVH52" s="164"/>
      <c r="QVI52" s="161"/>
      <c r="QVJ52" s="164"/>
      <c r="QVK52" s="161"/>
      <c r="QVL52" s="164"/>
      <c r="QVM52" s="161"/>
      <c r="QVN52" s="164"/>
      <c r="QVO52" s="161"/>
      <c r="QVP52" s="164"/>
      <c r="QVQ52" s="161"/>
      <c r="QVR52" s="164"/>
      <c r="QVS52" s="161"/>
      <c r="QVT52" s="164"/>
      <c r="QVU52" s="161"/>
      <c r="QVV52" s="164"/>
      <c r="QVW52" s="161"/>
      <c r="QVX52" s="164"/>
      <c r="QVY52" s="161"/>
      <c r="QVZ52" s="164"/>
      <c r="QWA52" s="161"/>
      <c r="QWB52" s="164"/>
      <c r="QWC52" s="161"/>
      <c r="QWD52" s="164"/>
      <c r="QWE52" s="161"/>
      <c r="QWF52" s="164"/>
      <c r="QWG52" s="161"/>
      <c r="QWH52" s="164"/>
      <c r="QWI52" s="161"/>
      <c r="QWJ52" s="164"/>
      <c r="QWK52" s="161"/>
      <c r="QWL52" s="164"/>
      <c r="QWM52" s="161"/>
      <c r="QWN52" s="164"/>
      <c r="QWO52" s="161"/>
      <c r="QWP52" s="164"/>
      <c r="QWQ52" s="161"/>
      <c r="QWR52" s="164"/>
      <c r="QWS52" s="161"/>
      <c r="QWT52" s="164"/>
      <c r="QWU52" s="161"/>
      <c r="QWV52" s="164"/>
      <c r="QWW52" s="161"/>
      <c r="QWX52" s="164"/>
      <c r="QWY52" s="161"/>
      <c r="QWZ52" s="164"/>
      <c r="QXA52" s="161"/>
      <c r="QXB52" s="164"/>
      <c r="QXC52" s="161"/>
      <c r="QXD52" s="164"/>
      <c r="QXE52" s="161"/>
      <c r="QXF52" s="164"/>
      <c r="QXG52" s="161"/>
      <c r="QXH52" s="164"/>
      <c r="QXI52" s="161"/>
      <c r="QXJ52" s="164"/>
      <c r="QXK52" s="161"/>
      <c r="QXL52" s="164"/>
      <c r="QXM52" s="161"/>
      <c r="QXN52" s="164"/>
      <c r="QXO52" s="161"/>
      <c r="QXP52" s="164"/>
      <c r="QXQ52" s="161"/>
      <c r="QXR52" s="164"/>
      <c r="QXS52" s="161"/>
      <c r="QXT52" s="164"/>
      <c r="QXU52" s="161"/>
      <c r="QXV52" s="164"/>
      <c r="QXW52" s="161"/>
      <c r="QXX52" s="164"/>
      <c r="QXY52" s="161"/>
      <c r="QXZ52" s="164"/>
      <c r="QYA52" s="161"/>
      <c r="QYB52" s="164"/>
      <c r="QYC52" s="161"/>
      <c r="QYD52" s="164"/>
      <c r="QYE52" s="161"/>
      <c r="QYF52" s="164"/>
      <c r="QYG52" s="161"/>
      <c r="QYH52" s="164"/>
      <c r="QYI52" s="161"/>
      <c r="QYJ52" s="164"/>
      <c r="QYK52" s="161"/>
      <c r="QYL52" s="164"/>
      <c r="QYM52" s="161"/>
      <c r="QYN52" s="164"/>
      <c r="QYO52" s="161"/>
      <c r="QYP52" s="164"/>
      <c r="QYQ52" s="161"/>
      <c r="QYR52" s="164"/>
      <c r="QYS52" s="161"/>
      <c r="QYT52" s="164"/>
      <c r="QYU52" s="161"/>
      <c r="QYV52" s="164"/>
      <c r="QYW52" s="161"/>
      <c r="QYX52" s="164"/>
      <c r="QYY52" s="161"/>
      <c r="QYZ52" s="164"/>
      <c r="QZA52" s="161"/>
      <c r="QZB52" s="164"/>
      <c r="QZC52" s="161"/>
      <c r="QZD52" s="164"/>
      <c r="QZE52" s="161"/>
      <c r="QZF52" s="164"/>
      <c r="QZG52" s="161"/>
      <c r="QZH52" s="164"/>
      <c r="QZI52" s="161"/>
      <c r="QZJ52" s="164"/>
      <c r="QZK52" s="161"/>
      <c r="QZL52" s="164"/>
      <c r="QZM52" s="161"/>
      <c r="QZN52" s="164"/>
      <c r="QZO52" s="161"/>
      <c r="QZP52" s="164"/>
      <c r="QZQ52" s="161"/>
      <c r="QZR52" s="164"/>
      <c r="QZS52" s="161"/>
      <c r="QZT52" s="164"/>
      <c r="QZU52" s="161"/>
      <c r="QZV52" s="164"/>
      <c r="QZW52" s="161"/>
      <c r="QZX52" s="164"/>
      <c r="QZY52" s="161"/>
      <c r="QZZ52" s="164"/>
      <c r="RAA52" s="161"/>
      <c r="RAB52" s="164"/>
      <c r="RAC52" s="161"/>
      <c r="RAD52" s="164"/>
      <c r="RAE52" s="161"/>
      <c r="RAF52" s="164"/>
      <c r="RAG52" s="161"/>
      <c r="RAH52" s="164"/>
      <c r="RAI52" s="161"/>
      <c r="RAJ52" s="164"/>
      <c r="RAK52" s="161"/>
      <c r="RAL52" s="164"/>
      <c r="RAM52" s="161"/>
      <c r="RAN52" s="164"/>
      <c r="RAO52" s="161"/>
      <c r="RAP52" s="164"/>
      <c r="RAQ52" s="161"/>
      <c r="RAR52" s="164"/>
      <c r="RAS52" s="161"/>
      <c r="RAT52" s="164"/>
      <c r="RAU52" s="161"/>
      <c r="RAV52" s="164"/>
      <c r="RAW52" s="161"/>
      <c r="RAX52" s="164"/>
      <c r="RAY52" s="161"/>
      <c r="RAZ52" s="164"/>
      <c r="RBA52" s="161"/>
      <c r="RBB52" s="164"/>
      <c r="RBC52" s="161"/>
      <c r="RBD52" s="164"/>
      <c r="RBE52" s="161"/>
      <c r="RBF52" s="164"/>
      <c r="RBG52" s="161"/>
      <c r="RBH52" s="164"/>
      <c r="RBI52" s="161"/>
      <c r="RBJ52" s="164"/>
      <c r="RBK52" s="161"/>
      <c r="RBL52" s="164"/>
      <c r="RBM52" s="161"/>
      <c r="RBN52" s="164"/>
      <c r="RBO52" s="161"/>
      <c r="RBP52" s="164"/>
      <c r="RBQ52" s="161"/>
      <c r="RBR52" s="164"/>
      <c r="RBS52" s="161"/>
      <c r="RBT52" s="164"/>
      <c r="RBU52" s="161"/>
      <c r="RBV52" s="164"/>
      <c r="RBW52" s="161"/>
      <c r="RBX52" s="164"/>
      <c r="RBY52" s="161"/>
      <c r="RBZ52" s="164"/>
      <c r="RCA52" s="161"/>
      <c r="RCB52" s="164"/>
      <c r="RCC52" s="161"/>
      <c r="RCD52" s="164"/>
      <c r="RCE52" s="161"/>
      <c r="RCF52" s="164"/>
      <c r="RCG52" s="161"/>
      <c r="RCH52" s="164"/>
      <c r="RCI52" s="161"/>
      <c r="RCJ52" s="164"/>
      <c r="RCK52" s="161"/>
      <c r="RCL52" s="164"/>
      <c r="RCM52" s="161"/>
      <c r="RCN52" s="164"/>
      <c r="RCO52" s="161"/>
      <c r="RCP52" s="164"/>
      <c r="RCQ52" s="161"/>
      <c r="RCR52" s="164"/>
      <c r="RCS52" s="161"/>
      <c r="RCT52" s="164"/>
      <c r="RCU52" s="161"/>
      <c r="RCV52" s="164"/>
      <c r="RCW52" s="161"/>
      <c r="RCX52" s="164"/>
      <c r="RCY52" s="161"/>
      <c r="RCZ52" s="164"/>
      <c r="RDA52" s="161"/>
      <c r="RDB52" s="164"/>
      <c r="RDC52" s="161"/>
      <c r="RDD52" s="164"/>
      <c r="RDE52" s="161"/>
      <c r="RDF52" s="164"/>
      <c r="RDG52" s="161"/>
      <c r="RDH52" s="164"/>
      <c r="RDI52" s="161"/>
      <c r="RDJ52" s="164"/>
      <c r="RDK52" s="161"/>
      <c r="RDL52" s="164"/>
      <c r="RDM52" s="161"/>
      <c r="RDN52" s="164"/>
      <c r="RDO52" s="161"/>
      <c r="RDP52" s="164"/>
      <c r="RDQ52" s="161"/>
      <c r="RDR52" s="164"/>
      <c r="RDS52" s="161"/>
      <c r="RDT52" s="164"/>
      <c r="RDU52" s="161"/>
      <c r="RDV52" s="164"/>
      <c r="RDW52" s="161"/>
      <c r="RDX52" s="164"/>
      <c r="RDY52" s="161"/>
      <c r="RDZ52" s="164"/>
      <c r="REA52" s="161"/>
      <c r="REB52" s="164"/>
      <c r="REC52" s="161"/>
      <c r="RED52" s="164"/>
      <c r="REE52" s="161"/>
      <c r="REF52" s="164"/>
      <c r="REG52" s="161"/>
      <c r="REH52" s="164"/>
      <c r="REI52" s="161"/>
      <c r="REJ52" s="164"/>
      <c r="REK52" s="161"/>
      <c r="REL52" s="164"/>
      <c r="REM52" s="161"/>
      <c r="REN52" s="164"/>
      <c r="REO52" s="161"/>
      <c r="REP52" s="164"/>
      <c r="REQ52" s="161"/>
      <c r="RER52" s="164"/>
      <c r="RES52" s="161"/>
      <c r="RET52" s="164"/>
      <c r="REU52" s="161"/>
      <c r="REV52" s="164"/>
      <c r="REW52" s="161"/>
      <c r="REX52" s="164"/>
      <c r="REY52" s="161"/>
      <c r="REZ52" s="164"/>
      <c r="RFA52" s="161"/>
      <c r="RFB52" s="164"/>
      <c r="RFC52" s="161"/>
      <c r="RFD52" s="164"/>
      <c r="RFE52" s="161"/>
      <c r="RFF52" s="164"/>
      <c r="RFG52" s="161"/>
      <c r="RFH52" s="164"/>
      <c r="RFI52" s="161"/>
      <c r="RFJ52" s="164"/>
      <c r="RFK52" s="161"/>
      <c r="RFL52" s="164"/>
      <c r="RFM52" s="161"/>
      <c r="RFN52" s="164"/>
      <c r="RFO52" s="161"/>
      <c r="RFP52" s="164"/>
      <c r="RFQ52" s="161"/>
      <c r="RFR52" s="164"/>
      <c r="RFS52" s="161"/>
      <c r="RFT52" s="164"/>
      <c r="RFU52" s="161"/>
      <c r="RFV52" s="164"/>
      <c r="RFW52" s="161"/>
      <c r="RFX52" s="164"/>
      <c r="RFY52" s="161"/>
      <c r="RFZ52" s="164"/>
      <c r="RGA52" s="161"/>
      <c r="RGB52" s="164"/>
      <c r="RGC52" s="161"/>
      <c r="RGD52" s="164"/>
      <c r="RGE52" s="161"/>
      <c r="RGF52" s="164"/>
      <c r="RGG52" s="161"/>
      <c r="RGH52" s="164"/>
      <c r="RGI52" s="161"/>
      <c r="RGJ52" s="164"/>
      <c r="RGK52" s="161"/>
      <c r="RGL52" s="164"/>
      <c r="RGM52" s="161"/>
      <c r="RGN52" s="164"/>
      <c r="RGO52" s="161"/>
      <c r="RGP52" s="164"/>
      <c r="RGQ52" s="161"/>
      <c r="RGR52" s="164"/>
      <c r="RGS52" s="161"/>
      <c r="RGT52" s="164"/>
      <c r="RGU52" s="161"/>
      <c r="RGV52" s="164"/>
      <c r="RGW52" s="161"/>
      <c r="RGX52" s="164"/>
      <c r="RGY52" s="161"/>
      <c r="RGZ52" s="164"/>
      <c r="RHA52" s="161"/>
      <c r="RHB52" s="164"/>
      <c r="RHC52" s="161"/>
      <c r="RHD52" s="164"/>
      <c r="RHE52" s="161"/>
      <c r="RHF52" s="164"/>
      <c r="RHG52" s="161"/>
      <c r="RHH52" s="164"/>
      <c r="RHI52" s="161"/>
      <c r="RHJ52" s="164"/>
      <c r="RHK52" s="161"/>
      <c r="RHL52" s="164"/>
      <c r="RHM52" s="161"/>
      <c r="RHN52" s="164"/>
      <c r="RHO52" s="161"/>
      <c r="RHP52" s="164"/>
      <c r="RHQ52" s="161"/>
      <c r="RHR52" s="164"/>
      <c r="RHS52" s="161"/>
      <c r="RHT52" s="164"/>
      <c r="RHU52" s="161"/>
      <c r="RHV52" s="164"/>
      <c r="RHW52" s="161"/>
      <c r="RHX52" s="164"/>
      <c r="RHY52" s="161"/>
      <c r="RHZ52" s="164"/>
      <c r="RIA52" s="161"/>
      <c r="RIB52" s="164"/>
      <c r="RIC52" s="161"/>
      <c r="RID52" s="164"/>
      <c r="RIE52" s="161"/>
      <c r="RIF52" s="164"/>
      <c r="RIG52" s="161"/>
      <c r="RIH52" s="164"/>
      <c r="RII52" s="161"/>
      <c r="RIJ52" s="164"/>
      <c r="RIK52" s="161"/>
      <c r="RIL52" s="164"/>
      <c r="RIM52" s="161"/>
      <c r="RIN52" s="164"/>
      <c r="RIO52" s="161"/>
      <c r="RIP52" s="164"/>
      <c r="RIQ52" s="161"/>
      <c r="RIR52" s="164"/>
      <c r="RIS52" s="161"/>
      <c r="RIT52" s="164"/>
      <c r="RIU52" s="161"/>
      <c r="RIV52" s="164"/>
      <c r="RIW52" s="161"/>
      <c r="RIX52" s="164"/>
      <c r="RIY52" s="161"/>
      <c r="RIZ52" s="164"/>
      <c r="RJA52" s="161"/>
      <c r="RJB52" s="164"/>
      <c r="RJC52" s="161"/>
      <c r="RJD52" s="164"/>
      <c r="RJE52" s="161"/>
      <c r="RJF52" s="164"/>
      <c r="RJG52" s="161"/>
      <c r="RJH52" s="164"/>
      <c r="RJI52" s="161"/>
      <c r="RJJ52" s="164"/>
      <c r="RJK52" s="161"/>
      <c r="RJL52" s="164"/>
      <c r="RJM52" s="161"/>
      <c r="RJN52" s="164"/>
      <c r="RJO52" s="161"/>
      <c r="RJP52" s="164"/>
      <c r="RJQ52" s="161"/>
      <c r="RJR52" s="164"/>
      <c r="RJS52" s="161"/>
      <c r="RJT52" s="164"/>
      <c r="RJU52" s="161"/>
      <c r="RJV52" s="164"/>
      <c r="RJW52" s="161"/>
      <c r="RJX52" s="164"/>
      <c r="RJY52" s="161"/>
      <c r="RJZ52" s="164"/>
      <c r="RKA52" s="161"/>
      <c r="RKB52" s="164"/>
      <c r="RKC52" s="161"/>
      <c r="RKD52" s="164"/>
      <c r="RKE52" s="161"/>
      <c r="RKF52" s="164"/>
      <c r="RKG52" s="161"/>
      <c r="RKH52" s="164"/>
      <c r="RKI52" s="161"/>
      <c r="RKJ52" s="164"/>
      <c r="RKK52" s="161"/>
      <c r="RKL52" s="164"/>
      <c r="RKM52" s="161"/>
      <c r="RKN52" s="164"/>
      <c r="RKO52" s="161"/>
      <c r="RKP52" s="164"/>
      <c r="RKQ52" s="161"/>
      <c r="RKR52" s="164"/>
      <c r="RKS52" s="161"/>
      <c r="RKT52" s="164"/>
      <c r="RKU52" s="161"/>
      <c r="RKV52" s="164"/>
      <c r="RKW52" s="161"/>
      <c r="RKX52" s="164"/>
      <c r="RKY52" s="161"/>
      <c r="RKZ52" s="164"/>
      <c r="RLA52" s="161"/>
      <c r="RLB52" s="164"/>
      <c r="RLC52" s="161"/>
      <c r="RLD52" s="164"/>
      <c r="RLE52" s="161"/>
      <c r="RLF52" s="164"/>
      <c r="RLG52" s="161"/>
      <c r="RLH52" s="164"/>
      <c r="RLI52" s="161"/>
      <c r="RLJ52" s="164"/>
      <c r="RLK52" s="161"/>
      <c r="RLL52" s="164"/>
      <c r="RLM52" s="161"/>
      <c r="RLN52" s="164"/>
      <c r="RLO52" s="161"/>
      <c r="RLP52" s="164"/>
      <c r="RLQ52" s="161"/>
      <c r="RLR52" s="164"/>
      <c r="RLS52" s="161"/>
      <c r="RLT52" s="164"/>
      <c r="RLU52" s="161"/>
      <c r="RLV52" s="164"/>
      <c r="RLW52" s="161"/>
      <c r="RLX52" s="164"/>
      <c r="RLY52" s="161"/>
      <c r="RLZ52" s="164"/>
      <c r="RMA52" s="161"/>
      <c r="RMB52" s="164"/>
      <c r="RMC52" s="161"/>
      <c r="RMD52" s="164"/>
      <c r="RME52" s="161"/>
      <c r="RMF52" s="164"/>
      <c r="RMG52" s="161"/>
      <c r="RMH52" s="164"/>
      <c r="RMI52" s="161"/>
      <c r="RMJ52" s="164"/>
      <c r="RMK52" s="161"/>
      <c r="RML52" s="164"/>
      <c r="RMM52" s="161"/>
      <c r="RMN52" s="164"/>
      <c r="RMO52" s="161"/>
      <c r="RMP52" s="164"/>
      <c r="RMQ52" s="161"/>
      <c r="RMR52" s="164"/>
      <c r="RMS52" s="161"/>
      <c r="RMT52" s="164"/>
      <c r="RMU52" s="161"/>
      <c r="RMV52" s="164"/>
      <c r="RMW52" s="161"/>
      <c r="RMX52" s="164"/>
      <c r="RMY52" s="161"/>
      <c r="RMZ52" s="164"/>
      <c r="RNA52" s="161"/>
      <c r="RNB52" s="164"/>
      <c r="RNC52" s="161"/>
      <c r="RND52" s="164"/>
      <c r="RNE52" s="161"/>
      <c r="RNF52" s="164"/>
      <c r="RNG52" s="161"/>
      <c r="RNH52" s="164"/>
      <c r="RNI52" s="161"/>
      <c r="RNJ52" s="164"/>
      <c r="RNK52" s="161"/>
      <c r="RNL52" s="164"/>
      <c r="RNM52" s="161"/>
      <c r="RNN52" s="164"/>
      <c r="RNO52" s="161"/>
      <c r="RNP52" s="164"/>
      <c r="RNQ52" s="161"/>
      <c r="RNR52" s="164"/>
      <c r="RNS52" s="161"/>
      <c r="RNT52" s="164"/>
      <c r="RNU52" s="161"/>
      <c r="RNV52" s="164"/>
      <c r="RNW52" s="161"/>
      <c r="RNX52" s="164"/>
      <c r="RNY52" s="161"/>
      <c r="RNZ52" s="164"/>
      <c r="ROA52" s="161"/>
      <c r="ROB52" s="164"/>
      <c r="ROC52" s="161"/>
      <c r="ROD52" s="164"/>
      <c r="ROE52" s="161"/>
      <c r="ROF52" s="164"/>
      <c r="ROG52" s="161"/>
      <c r="ROH52" s="164"/>
      <c r="ROI52" s="161"/>
      <c r="ROJ52" s="164"/>
      <c r="ROK52" s="161"/>
      <c r="ROL52" s="164"/>
      <c r="ROM52" s="161"/>
      <c r="RON52" s="164"/>
      <c r="ROO52" s="161"/>
      <c r="ROP52" s="164"/>
      <c r="ROQ52" s="161"/>
      <c r="ROR52" s="164"/>
      <c r="ROS52" s="161"/>
      <c r="ROT52" s="164"/>
      <c r="ROU52" s="161"/>
      <c r="ROV52" s="164"/>
      <c r="ROW52" s="161"/>
      <c r="ROX52" s="164"/>
      <c r="ROY52" s="161"/>
      <c r="ROZ52" s="164"/>
      <c r="RPA52" s="161"/>
      <c r="RPB52" s="164"/>
      <c r="RPC52" s="161"/>
      <c r="RPD52" s="164"/>
      <c r="RPE52" s="161"/>
      <c r="RPF52" s="164"/>
      <c r="RPG52" s="161"/>
      <c r="RPH52" s="164"/>
      <c r="RPI52" s="161"/>
      <c r="RPJ52" s="164"/>
      <c r="RPK52" s="161"/>
      <c r="RPL52" s="164"/>
      <c r="RPM52" s="161"/>
      <c r="RPN52" s="164"/>
      <c r="RPO52" s="161"/>
      <c r="RPP52" s="164"/>
      <c r="RPQ52" s="161"/>
      <c r="RPR52" s="164"/>
      <c r="RPS52" s="161"/>
      <c r="RPT52" s="164"/>
      <c r="RPU52" s="161"/>
      <c r="RPV52" s="164"/>
      <c r="RPW52" s="161"/>
      <c r="RPX52" s="164"/>
      <c r="RPY52" s="161"/>
      <c r="RPZ52" s="164"/>
      <c r="RQA52" s="161"/>
      <c r="RQB52" s="164"/>
      <c r="RQC52" s="161"/>
      <c r="RQD52" s="164"/>
      <c r="RQE52" s="161"/>
      <c r="RQF52" s="164"/>
      <c r="RQG52" s="161"/>
      <c r="RQH52" s="164"/>
      <c r="RQI52" s="161"/>
      <c r="RQJ52" s="164"/>
      <c r="RQK52" s="161"/>
      <c r="RQL52" s="164"/>
      <c r="RQM52" s="161"/>
      <c r="RQN52" s="164"/>
      <c r="RQO52" s="161"/>
      <c r="RQP52" s="164"/>
      <c r="RQQ52" s="161"/>
      <c r="RQR52" s="164"/>
      <c r="RQS52" s="161"/>
      <c r="RQT52" s="164"/>
      <c r="RQU52" s="161"/>
      <c r="RQV52" s="164"/>
      <c r="RQW52" s="161"/>
      <c r="RQX52" s="164"/>
      <c r="RQY52" s="161"/>
      <c r="RQZ52" s="164"/>
      <c r="RRA52" s="161"/>
      <c r="RRB52" s="164"/>
      <c r="RRC52" s="161"/>
      <c r="RRD52" s="164"/>
      <c r="RRE52" s="161"/>
      <c r="RRF52" s="164"/>
      <c r="RRG52" s="161"/>
      <c r="RRH52" s="164"/>
      <c r="RRI52" s="161"/>
      <c r="RRJ52" s="164"/>
      <c r="RRK52" s="161"/>
      <c r="RRL52" s="164"/>
      <c r="RRM52" s="161"/>
      <c r="RRN52" s="164"/>
      <c r="RRO52" s="161"/>
      <c r="RRP52" s="164"/>
      <c r="RRQ52" s="161"/>
      <c r="RRR52" s="164"/>
      <c r="RRS52" s="161"/>
      <c r="RRT52" s="164"/>
      <c r="RRU52" s="161"/>
      <c r="RRV52" s="164"/>
      <c r="RRW52" s="161"/>
      <c r="RRX52" s="164"/>
      <c r="RRY52" s="161"/>
      <c r="RRZ52" s="164"/>
      <c r="RSA52" s="161"/>
      <c r="RSB52" s="164"/>
      <c r="RSC52" s="161"/>
      <c r="RSD52" s="164"/>
      <c r="RSE52" s="161"/>
      <c r="RSF52" s="164"/>
      <c r="RSG52" s="161"/>
      <c r="RSH52" s="164"/>
      <c r="RSI52" s="161"/>
      <c r="RSJ52" s="164"/>
      <c r="RSK52" s="161"/>
      <c r="RSL52" s="164"/>
      <c r="RSM52" s="161"/>
      <c r="RSN52" s="164"/>
      <c r="RSO52" s="161"/>
      <c r="RSP52" s="164"/>
      <c r="RSQ52" s="161"/>
      <c r="RSR52" s="164"/>
      <c r="RSS52" s="161"/>
      <c r="RST52" s="164"/>
      <c r="RSU52" s="161"/>
      <c r="RSV52" s="164"/>
      <c r="RSW52" s="161"/>
      <c r="RSX52" s="164"/>
      <c r="RSY52" s="161"/>
      <c r="RSZ52" s="164"/>
      <c r="RTA52" s="161"/>
      <c r="RTB52" s="164"/>
      <c r="RTC52" s="161"/>
      <c r="RTD52" s="164"/>
      <c r="RTE52" s="161"/>
      <c r="RTF52" s="164"/>
      <c r="RTG52" s="161"/>
      <c r="RTH52" s="164"/>
      <c r="RTI52" s="161"/>
      <c r="RTJ52" s="164"/>
      <c r="RTK52" s="161"/>
      <c r="RTL52" s="164"/>
      <c r="RTM52" s="161"/>
      <c r="RTN52" s="164"/>
      <c r="RTO52" s="161"/>
      <c r="RTP52" s="164"/>
      <c r="RTQ52" s="161"/>
      <c r="RTR52" s="164"/>
      <c r="RTS52" s="161"/>
      <c r="RTT52" s="164"/>
      <c r="RTU52" s="161"/>
      <c r="RTV52" s="164"/>
      <c r="RTW52" s="161"/>
      <c r="RTX52" s="164"/>
      <c r="RTY52" s="161"/>
      <c r="RTZ52" s="164"/>
      <c r="RUA52" s="161"/>
      <c r="RUB52" s="164"/>
      <c r="RUC52" s="161"/>
      <c r="RUD52" s="164"/>
      <c r="RUE52" s="161"/>
      <c r="RUF52" s="164"/>
      <c r="RUG52" s="161"/>
      <c r="RUH52" s="164"/>
      <c r="RUI52" s="161"/>
      <c r="RUJ52" s="164"/>
      <c r="RUK52" s="161"/>
      <c r="RUL52" s="164"/>
      <c r="RUM52" s="161"/>
      <c r="RUN52" s="164"/>
      <c r="RUO52" s="161"/>
      <c r="RUP52" s="164"/>
      <c r="RUQ52" s="161"/>
      <c r="RUR52" s="164"/>
      <c r="RUS52" s="161"/>
      <c r="RUT52" s="164"/>
      <c r="RUU52" s="161"/>
      <c r="RUV52" s="164"/>
      <c r="RUW52" s="161"/>
      <c r="RUX52" s="164"/>
      <c r="RUY52" s="161"/>
      <c r="RUZ52" s="164"/>
      <c r="RVA52" s="161"/>
      <c r="RVB52" s="164"/>
      <c r="RVC52" s="161"/>
      <c r="RVD52" s="164"/>
      <c r="RVE52" s="161"/>
      <c r="RVF52" s="164"/>
      <c r="RVG52" s="161"/>
      <c r="RVH52" s="164"/>
      <c r="RVI52" s="161"/>
      <c r="RVJ52" s="164"/>
      <c r="RVK52" s="161"/>
      <c r="RVL52" s="164"/>
      <c r="RVM52" s="161"/>
      <c r="RVN52" s="164"/>
      <c r="RVO52" s="161"/>
      <c r="RVP52" s="164"/>
      <c r="RVQ52" s="161"/>
      <c r="RVR52" s="164"/>
      <c r="RVS52" s="161"/>
      <c r="RVT52" s="164"/>
      <c r="RVU52" s="161"/>
      <c r="RVV52" s="164"/>
      <c r="RVW52" s="161"/>
      <c r="RVX52" s="164"/>
      <c r="RVY52" s="161"/>
      <c r="RVZ52" s="164"/>
      <c r="RWA52" s="161"/>
      <c r="RWB52" s="164"/>
      <c r="RWC52" s="161"/>
      <c r="RWD52" s="164"/>
      <c r="RWE52" s="161"/>
      <c r="RWF52" s="164"/>
      <c r="RWG52" s="161"/>
      <c r="RWH52" s="164"/>
      <c r="RWI52" s="161"/>
      <c r="RWJ52" s="164"/>
      <c r="RWK52" s="161"/>
      <c r="RWL52" s="164"/>
      <c r="RWM52" s="161"/>
      <c r="RWN52" s="164"/>
      <c r="RWO52" s="161"/>
      <c r="RWP52" s="164"/>
      <c r="RWQ52" s="161"/>
      <c r="RWR52" s="164"/>
      <c r="RWS52" s="161"/>
      <c r="RWT52" s="164"/>
      <c r="RWU52" s="161"/>
      <c r="RWV52" s="164"/>
      <c r="RWW52" s="161"/>
      <c r="RWX52" s="164"/>
      <c r="RWY52" s="161"/>
      <c r="RWZ52" s="164"/>
      <c r="RXA52" s="161"/>
      <c r="RXB52" s="164"/>
      <c r="RXC52" s="161"/>
      <c r="RXD52" s="164"/>
      <c r="RXE52" s="161"/>
      <c r="RXF52" s="164"/>
      <c r="RXG52" s="161"/>
      <c r="RXH52" s="164"/>
      <c r="RXI52" s="161"/>
      <c r="RXJ52" s="164"/>
      <c r="RXK52" s="161"/>
      <c r="RXL52" s="164"/>
      <c r="RXM52" s="161"/>
      <c r="RXN52" s="164"/>
      <c r="RXO52" s="161"/>
      <c r="RXP52" s="164"/>
      <c r="RXQ52" s="161"/>
      <c r="RXR52" s="164"/>
      <c r="RXS52" s="161"/>
      <c r="RXT52" s="164"/>
      <c r="RXU52" s="161"/>
      <c r="RXV52" s="164"/>
      <c r="RXW52" s="161"/>
      <c r="RXX52" s="164"/>
      <c r="RXY52" s="161"/>
      <c r="RXZ52" s="164"/>
      <c r="RYA52" s="161"/>
      <c r="RYB52" s="164"/>
      <c r="RYC52" s="161"/>
      <c r="RYD52" s="164"/>
      <c r="RYE52" s="161"/>
      <c r="RYF52" s="164"/>
      <c r="RYG52" s="161"/>
      <c r="RYH52" s="164"/>
      <c r="RYI52" s="161"/>
      <c r="RYJ52" s="164"/>
      <c r="RYK52" s="161"/>
      <c r="RYL52" s="164"/>
      <c r="RYM52" s="161"/>
      <c r="RYN52" s="164"/>
      <c r="RYO52" s="161"/>
      <c r="RYP52" s="164"/>
      <c r="RYQ52" s="161"/>
      <c r="RYR52" s="164"/>
      <c r="RYS52" s="161"/>
      <c r="RYT52" s="164"/>
      <c r="RYU52" s="161"/>
      <c r="RYV52" s="164"/>
      <c r="RYW52" s="161"/>
      <c r="RYX52" s="164"/>
      <c r="RYY52" s="161"/>
      <c r="RYZ52" s="164"/>
      <c r="RZA52" s="161"/>
      <c r="RZB52" s="164"/>
      <c r="RZC52" s="161"/>
      <c r="RZD52" s="164"/>
      <c r="RZE52" s="161"/>
      <c r="RZF52" s="164"/>
      <c r="RZG52" s="161"/>
      <c r="RZH52" s="164"/>
      <c r="RZI52" s="161"/>
      <c r="RZJ52" s="164"/>
      <c r="RZK52" s="161"/>
      <c r="RZL52" s="164"/>
      <c r="RZM52" s="161"/>
      <c r="RZN52" s="164"/>
      <c r="RZO52" s="161"/>
      <c r="RZP52" s="164"/>
      <c r="RZQ52" s="161"/>
      <c r="RZR52" s="164"/>
      <c r="RZS52" s="161"/>
      <c r="RZT52" s="164"/>
      <c r="RZU52" s="161"/>
      <c r="RZV52" s="164"/>
      <c r="RZW52" s="161"/>
      <c r="RZX52" s="164"/>
      <c r="RZY52" s="161"/>
      <c r="RZZ52" s="164"/>
      <c r="SAA52" s="161"/>
      <c r="SAB52" s="164"/>
      <c r="SAC52" s="161"/>
      <c r="SAD52" s="164"/>
      <c r="SAE52" s="161"/>
      <c r="SAF52" s="164"/>
      <c r="SAG52" s="161"/>
      <c r="SAH52" s="164"/>
      <c r="SAI52" s="161"/>
      <c r="SAJ52" s="164"/>
      <c r="SAK52" s="161"/>
      <c r="SAL52" s="164"/>
      <c r="SAM52" s="161"/>
      <c r="SAN52" s="164"/>
      <c r="SAO52" s="161"/>
      <c r="SAP52" s="164"/>
      <c r="SAQ52" s="161"/>
      <c r="SAR52" s="164"/>
      <c r="SAS52" s="161"/>
      <c r="SAT52" s="164"/>
      <c r="SAU52" s="161"/>
      <c r="SAV52" s="164"/>
      <c r="SAW52" s="161"/>
      <c r="SAX52" s="164"/>
      <c r="SAY52" s="161"/>
      <c r="SAZ52" s="164"/>
      <c r="SBA52" s="161"/>
      <c r="SBB52" s="164"/>
      <c r="SBC52" s="161"/>
      <c r="SBD52" s="164"/>
      <c r="SBE52" s="161"/>
      <c r="SBF52" s="164"/>
      <c r="SBG52" s="161"/>
      <c r="SBH52" s="164"/>
      <c r="SBI52" s="161"/>
      <c r="SBJ52" s="164"/>
      <c r="SBK52" s="161"/>
      <c r="SBL52" s="164"/>
      <c r="SBM52" s="161"/>
      <c r="SBN52" s="164"/>
      <c r="SBO52" s="161"/>
      <c r="SBP52" s="164"/>
      <c r="SBQ52" s="161"/>
      <c r="SBR52" s="164"/>
      <c r="SBS52" s="161"/>
      <c r="SBT52" s="164"/>
      <c r="SBU52" s="161"/>
      <c r="SBV52" s="164"/>
      <c r="SBW52" s="161"/>
      <c r="SBX52" s="164"/>
      <c r="SBY52" s="161"/>
      <c r="SBZ52" s="164"/>
      <c r="SCA52" s="161"/>
      <c r="SCB52" s="164"/>
      <c r="SCC52" s="161"/>
      <c r="SCD52" s="164"/>
      <c r="SCE52" s="161"/>
      <c r="SCF52" s="164"/>
      <c r="SCG52" s="161"/>
      <c r="SCH52" s="164"/>
      <c r="SCI52" s="161"/>
      <c r="SCJ52" s="164"/>
      <c r="SCK52" s="161"/>
      <c r="SCL52" s="164"/>
      <c r="SCM52" s="161"/>
      <c r="SCN52" s="164"/>
      <c r="SCO52" s="161"/>
      <c r="SCP52" s="164"/>
      <c r="SCQ52" s="161"/>
      <c r="SCR52" s="164"/>
      <c r="SCS52" s="161"/>
      <c r="SCT52" s="164"/>
      <c r="SCU52" s="161"/>
      <c r="SCV52" s="164"/>
      <c r="SCW52" s="161"/>
      <c r="SCX52" s="164"/>
      <c r="SCY52" s="161"/>
      <c r="SCZ52" s="164"/>
      <c r="SDA52" s="161"/>
      <c r="SDB52" s="164"/>
      <c r="SDC52" s="161"/>
      <c r="SDD52" s="164"/>
      <c r="SDE52" s="161"/>
      <c r="SDF52" s="164"/>
      <c r="SDG52" s="161"/>
      <c r="SDH52" s="164"/>
      <c r="SDI52" s="161"/>
      <c r="SDJ52" s="164"/>
      <c r="SDK52" s="161"/>
      <c r="SDL52" s="164"/>
      <c r="SDM52" s="161"/>
      <c r="SDN52" s="164"/>
      <c r="SDO52" s="161"/>
      <c r="SDP52" s="164"/>
      <c r="SDQ52" s="161"/>
      <c r="SDR52" s="164"/>
      <c r="SDS52" s="161"/>
      <c r="SDT52" s="164"/>
      <c r="SDU52" s="161"/>
      <c r="SDV52" s="164"/>
      <c r="SDW52" s="161"/>
      <c r="SDX52" s="164"/>
      <c r="SDY52" s="161"/>
      <c r="SDZ52" s="164"/>
      <c r="SEA52" s="161"/>
      <c r="SEB52" s="164"/>
      <c r="SEC52" s="161"/>
      <c r="SED52" s="164"/>
      <c r="SEE52" s="161"/>
      <c r="SEF52" s="164"/>
      <c r="SEG52" s="161"/>
      <c r="SEH52" s="164"/>
      <c r="SEI52" s="161"/>
      <c r="SEJ52" s="164"/>
      <c r="SEK52" s="161"/>
      <c r="SEL52" s="164"/>
      <c r="SEM52" s="161"/>
      <c r="SEN52" s="164"/>
      <c r="SEO52" s="161"/>
      <c r="SEP52" s="164"/>
      <c r="SEQ52" s="161"/>
      <c r="SER52" s="164"/>
      <c r="SES52" s="161"/>
      <c r="SET52" s="164"/>
      <c r="SEU52" s="161"/>
      <c r="SEV52" s="164"/>
      <c r="SEW52" s="161"/>
      <c r="SEX52" s="164"/>
      <c r="SEY52" s="161"/>
      <c r="SEZ52" s="164"/>
      <c r="SFA52" s="161"/>
      <c r="SFB52" s="164"/>
      <c r="SFC52" s="161"/>
      <c r="SFD52" s="164"/>
      <c r="SFE52" s="161"/>
      <c r="SFF52" s="164"/>
      <c r="SFG52" s="161"/>
      <c r="SFH52" s="164"/>
      <c r="SFI52" s="161"/>
      <c r="SFJ52" s="164"/>
      <c r="SFK52" s="161"/>
      <c r="SFL52" s="164"/>
      <c r="SFM52" s="161"/>
      <c r="SFN52" s="164"/>
      <c r="SFO52" s="161"/>
      <c r="SFP52" s="164"/>
      <c r="SFQ52" s="161"/>
      <c r="SFR52" s="164"/>
      <c r="SFS52" s="161"/>
      <c r="SFT52" s="164"/>
      <c r="SFU52" s="161"/>
      <c r="SFV52" s="164"/>
      <c r="SFW52" s="161"/>
      <c r="SFX52" s="164"/>
      <c r="SFY52" s="161"/>
      <c r="SFZ52" s="164"/>
      <c r="SGA52" s="161"/>
      <c r="SGB52" s="164"/>
      <c r="SGC52" s="161"/>
      <c r="SGD52" s="164"/>
      <c r="SGE52" s="161"/>
      <c r="SGF52" s="164"/>
      <c r="SGG52" s="161"/>
      <c r="SGH52" s="164"/>
      <c r="SGI52" s="161"/>
      <c r="SGJ52" s="164"/>
      <c r="SGK52" s="161"/>
      <c r="SGL52" s="164"/>
      <c r="SGM52" s="161"/>
      <c r="SGN52" s="164"/>
      <c r="SGO52" s="161"/>
      <c r="SGP52" s="164"/>
      <c r="SGQ52" s="161"/>
      <c r="SGR52" s="164"/>
      <c r="SGS52" s="161"/>
      <c r="SGT52" s="164"/>
      <c r="SGU52" s="161"/>
      <c r="SGV52" s="164"/>
      <c r="SGW52" s="161"/>
      <c r="SGX52" s="164"/>
      <c r="SGY52" s="161"/>
      <c r="SGZ52" s="164"/>
      <c r="SHA52" s="161"/>
      <c r="SHB52" s="164"/>
      <c r="SHC52" s="161"/>
      <c r="SHD52" s="164"/>
      <c r="SHE52" s="161"/>
      <c r="SHF52" s="164"/>
      <c r="SHG52" s="161"/>
      <c r="SHH52" s="164"/>
      <c r="SHI52" s="161"/>
      <c r="SHJ52" s="164"/>
      <c r="SHK52" s="161"/>
      <c r="SHL52" s="164"/>
      <c r="SHM52" s="161"/>
      <c r="SHN52" s="164"/>
      <c r="SHO52" s="161"/>
      <c r="SHP52" s="164"/>
      <c r="SHQ52" s="161"/>
      <c r="SHR52" s="164"/>
      <c r="SHS52" s="161"/>
      <c r="SHT52" s="164"/>
      <c r="SHU52" s="161"/>
      <c r="SHV52" s="164"/>
      <c r="SHW52" s="161"/>
      <c r="SHX52" s="164"/>
      <c r="SHY52" s="161"/>
      <c r="SHZ52" s="164"/>
      <c r="SIA52" s="161"/>
      <c r="SIB52" s="164"/>
      <c r="SIC52" s="161"/>
      <c r="SID52" s="164"/>
      <c r="SIE52" s="161"/>
      <c r="SIF52" s="164"/>
      <c r="SIG52" s="161"/>
      <c r="SIH52" s="164"/>
      <c r="SII52" s="161"/>
      <c r="SIJ52" s="164"/>
      <c r="SIK52" s="161"/>
      <c r="SIL52" s="164"/>
      <c r="SIM52" s="161"/>
      <c r="SIN52" s="164"/>
      <c r="SIO52" s="161"/>
      <c r="SIP52" s="164"/>
      <c r="SIQ52" s="161"/>
      <c r="SIR52" s="164"/>
      <c r="SIS52" s="161"/>
      <c r="SIT52" s="164"/>
      <c r="SIU52" s="161"/>
      <c r="SIV52" s="164"/>
      <c r="SIW52" s="161"/>
      <c r="SIX52" s="164"/>
      <c r="SIY52" s="161"/>
      <c r="SIZ52" s="164"/>
      <c r="SJA52" s="161"/>
      <c r="SJB52" s="164"/>
      <c r="SJC52" s="161"/>
      <c r="SJD52" s="164"/>
      <c r="SJE52" s="161"/>
      <c r="SJF52" s="164"/>
      <c r="SJG52" s="161"/>
      <c r="SJH52" s="164"/>
      <c r="SJI52" s="161"/>
      <c r="SJJ52" s="164"/>
      <c r="SJK52" s="161"/>
      <c r="SJL52" s="164"/>
      <c r="SJM52" s="161"/>
      <c r="SJN52" s="164"/>
      <c r="SJO52" s="161"/>
      <c r="SJP52" s="164"/>
      <c r="SJQ52" s="161"/>
      <c r="SJR52" s="164"/>
      <c r="SJS52" s="161"/>
      <c r="SJT52" s="164"/>
      <c r="SJU52" s="161"/>
      <c r="SJV52" s="164"/>
      <c r="SJW52" s="161"/>
      <c r="SJX52" s="164"/>
      <c r="SJY52" s="161"/>
      <c r="SJZ52" s="164"/>
      <c r="SKA52" s="161"/>
      <c r="SKB52" s="164"/>
      <c r="SKC52" s="161"/>
      <c r="SKD52" s="164"/>
      <c r="SKE52" s="161"/>
      <c r="SKF52" s="164"/>
      <c r="SKG52" s="161"/>
      <c r="SKH52" s="164"/>
      <c r="SKI52" s="161"/>
      <c r="SKJ52" s="164"/>
      <c r="SKK52" s="161"/>
      <c r="SKL52" s="164"/>
      <c r="SKM52" s="161"/>
      <c r="SKN52" s="164"/>
      <c r="SKO52" s="161"/>
      <c r="SKP52" s="164"/>
      <c r="SKQ52" s="161"/>
      <c r="SKR52" s="164"/>
      <c r="SKS52" s="161"/>
      <c r="SKT52" s="164"/>
      <c r="SKU52" s="161"/>
      <c r="SKV52" s="164"/>
      <c r="SKW52" s="161"/>
      <c r="SKX52" s="164"/>
      <c r="SKY52" s="161"/>
      <c r="SKZ52" s="164"/>
      <c r="SLA52" s="161"/>
      <c r="SLB52" s="164"/>
      <c r="SLC52" s="161"/>
      <c r="SLD52" s="164"/>
      <c r="SLE52" s="161"/>
      <c r="SLF52" s="164"/>
      <c r="SLG52" s="161"/>
      <c r="SLH52" s="164"/>
      <c r="SLI52" s="161"/>
      <c r="SLJ52" s="164"/>
      <c r="SLK52" s="161"/>
      <c r="SLL52" s="164"/>
      <c r="SLM52" s="161"/>
      <c r="SLN52" s="164"/>
      <c r="SLO52" s="161"/>
      <c r="SLP52" s="164"/>
      <c r="SLQ52" s="161"/>
      <c r="SLR52" s="164"/>
      <c r="SLS52" s="161"/>
      <c r="SLT52" s="164"/>
      <c r="SLU52" s="161"/>
      <c r="SLV52" s="164"/>
      <c r="SLW52" s="161"/>
      <c r="SLX52" s="164"/>
      <c r="SLY52" s="161"/>
      <c r="SLZ52" s="164"/>
      <c r="SMA52" s="161"/>
      <c r="SMB52" s="164"/>
      <c r="SMC52" s="161"/>
      <c r="SMD52" s="164"/>
      <c r="SME52" s="161"/>
      <c r="SMF52" s="164"/>
      <c r="SMG52" s="161"/>
      <c r="SMH52" s="164"/>
      <c r="SMI52" s="161"/>
      <c r="SMJ52" s="164"/>
      <c r="SMK52" s="161"/>
      <c r="SML52" s="164"/>
      <c r="SMM52" s="161"/>
      <c r="SMN52" s="164"/>
      <c r="SMO52" s="161"/>
      <c r="SMP52" s="164"/>
      <c r="SMQ52" s="161"/>
      <c r="SMR52" s="164"/>
      <c r="SMS52" s="161"/>
      <c r="SMT52" s="164"/>
      <c r="SMU52" s="161"/>
      <c r="SMV52" s="164"/>
      <c r="SMW52" s="161"/>
      <c r="SMX52" s="164"/>
      <c r="SMY52" s="161"/>
      <c r="SMZ52" s="164"/>
      <c r="SNA52" s="161"/>
      <c r="SNB52" s="164"/>
      <c r="SNC52" s="161"/>
      <c r="SND52" s="164"/>
      <c r="SNE52" s="161"/>
      <c r="SNF52" s="164"/>
      <c r="SNG52" s="161"/>
      <c r="SNH52" s="164"/>
      <c r="SNI52" s="161"/>
      <c r="SNJ52" s="164"/>
      <c r="SNK52" s="161"/>
      <c r="SNL52" s="164"/>
      <c r="SNM52" s="161"/>
      <c r="SNN52" s="164"/>
      <c r="SNO52" s="161"/>
      <c r="SNP52" s="164"/>
      <c r="SNQ52" s="161"/>
      <c r="SNR52" s="164"/>
      <c r="SNS52" s="161"/>
      <c r="SNT52" s="164"/>
      <c r="SNU52" s="161"/>
      <c r="SNV52" s="164"/>
      <c r="SNW52" s="161"/>
      <c r="SNX52" s="164"/>
      <c r="SNY52" s="161"/>
      <c r="SNZ52" s="164"/>
      <c r="SOA52" s="161"/>
      <c r="SOB52" s="164"/>
      <c r="SOC52" s="161"/>
      <c r="SOD52" s="164"/>
      <c r="SOE52" s="161"/>
      <c r="SOF52" s="164"/>
      <c r="SOG52" s="161"/>
      <c r="SOH52" s="164"/>
      <c r="SOI52" s="161"/>
      <c r="SOJ52" s="164"/>
      <c r="SOK52" s="161"/>
      <c r="SOL52" s="164"/>
      <c r="SOM52" s="161"/>
      <c r="SON52" s="164"/>
      <c r="SOO52" s="161"/>
      <c r="SOP52" s="164"/>
      <c r="SOQ52" s="161"/>
      <c r="SOR52" s="164"/>
      <c r="SOS52" s="161"/>
      <c r="SOT52" s="164"/>
      <c r="SOU52" s="161"/>
      <c r="SOV52" s="164"/>
      <c r="SOW52" s="161"/>
      <c r="SOX52" s="164"/>
      <c r="SOY52" s="161"/>
      <c r="SOZ52" s="164"/>
      <c r="SPA52" s="161"/>
      <c r="SPB52" s="164"/>
      <c r="SPC52" s="161"/>
      <c r="SPD52" s="164"/>
      <c r="SPE52" s="161"/>
      <c r="SPF52" s="164"/>
      <c r="SPG52" s="161"/>
      <c r="SPH52" s="164"/>
      <c r="SPI52" s="161"/>
      <c r="SPJ52" s="164"/>
      <c r="SPK52" s="161"/>
      <c r="SPL52" s="164"/>
      <c r="SPM52" s="161"/>
      <c r="SPN52" s="164"/>
      <c r="SPO52" s="161"/>
      <c r="SPP52" s="164"/>
      <c r="SPQ52" s="161"/>
      <c r="SPR52" s="164"/>
      <c r="SPS52" s="161"/>
      <c r="SPT52" s="164"/>
      <c r="SPU52" s="161"/>
      <c r="SPV52" s="164"/>
      <c r="SPW52" s="161"/>
      <c r="SPX52" s="164"/>
      <c r="SPY52" s="161"/>
      <c r="SPZ52" s="164"/>
      <c r="SQA52" s="161"/>
      <c r="SQB52" s="164"/>
      <c r="SQC52" s="161"/>
      <c r="SQD52" s="164"/>
      <c r="SQE52" s="161"/>
      <c r="SQF52" s="164"/>
      <c r="SQG52" s="161"/>
      <c r="SQH52" s="164"/>
      <c r="SQI52" s="161"/>
      <c r="SQJ52" s="164"/>
      <c r="SQK52" s="161"/>
      <c r="SQL52" s="164"/>
      <c r="SQM52" s="161"/>
      <c r="SQN52" s="164"/>
      <c r="SQO52" s="161"/>
      <c r="SQP52" s="164"/>
      <c r="SQQ52" s="161"/>
      <c r="SQR52" s="164"/>
      <c r="SQS52" s="161"/>
      <c r="SQT52" s="164"/>
      <c r="SQU52" s="161"/>
      <c r="SQV52" s="164"/>
      <c r="SQW52" s="161"/>
      <c r="SQX52" s="164"/>
      <c r="SQY52" s="161"/>
      <c r="SQZ52" s="164"/>
      <c r="SRA52" s="161"/>
      <c r="SRB52" s="164"/>
      <c r="SRC52" s="161"/>
      <c r="SRD52" s="164"/>
      <c r="SRE52" s="161"/>
      <c r="SRF52" s="164"/>
      <c r="SRG52" s="161"/>
      <c r="SRH52" s="164"/>
      <c r="SRI52" s="161"/>
      <c r="SRJ52" s="164"/>
      <c r="SRK52" s="161"/>
      <c r="SRL52" s="164"/>
      <c r="SRM52" s="161"/>
      <c r="SRN52" s="164"/>
      <c r="SRO52" s="161"/>
      <c r="SRP52" s="164"/>
      <c r="SRQ52" s="161"/>
      <c r="SRR52" s="164"/>
      <c r="SRS52" s="161"/>
      <c r="SRT52" s="164"/>
      <c r="SRU52" s="161"/>
      <c r="SRV52" s="164"/>
      <c r="SRW52" s="161"/>
      <c r="SRX52" s="164"/>
      <c r="SRY52" s="161"/>
      <c r="SRZ52" s="164"/>
      <c r="SSA52" s="161"/>
      <c r="SSB52" s="164"/>
      <c r="SSC52" s="161"/>
      <c r="SSD52" s="164"/>
      <c r="SSE52" s="161"/>
      <c r="SSF52" s="164"/>
      <c r="SSG52" s="161"/>
      <c r="SSH52" s="164"/>
      <c r="SSI52" s="161"/>
      <c r="SSJ52" s="164"/>
      <c r="SSK52" s="161"/>
      <c r="SSL52" s="164"/>
      <c r="SSM52" s="161"/>
      <c r="SSN52" s="164"/>
      <c r="SSO52" s="161"/>
      <c r="SSP52" s="164"/>
      <c r="SSQ52" s="161"/>
      <c r="SSR52" s="164"/>
      <c r="SSS52" s="161"/>
      <c r="SST52" s="164"/>
      <c r="SSU52" s="161"/>
      <c r="SSV52" s="164"/>
      <c r="SSW52" s="161"/>
      <c r="SSX52" s="164"/>
      <c r="SSY52" s="161"/>
      <c r="SSZ52" s="164"/>
      <c r="STA52" s="161"/>
      <c r="STB52" s="164"/>
      <c r="STC52" s="161"/>
      <c r="STD52" s="164"/>
      <c r="STE52" s="161"/>
      <c r="STF52" s="164"/>
      <c r="STG52" s="161"/>
      <c r="STH52" s="164"/>
      <c r="STI52" s="161"/>
      <c r="STJ52" s="164"/>
      <c r="STK52" s="161"/>
      <c r="STL52" s="164"/>
      <c r="STM52" s="161"/>
      <c r="STN52" s="164"/>
      <c r="STO52" s="161"/>
      <c r="STP52" s="164"/>
      <c r="STQ52" s="161"/>
      <c r="STR52" s="164"/>
      <c r="STS52" s="161"/>
      <c r="STT52" s="164"/>
      <c r="STU52" s="161"/>
      <c r="STV52" s="164"/>
      <c r="STW52" s="161"/>
      <c r="STX52" s="164"/>
      <c r="STY52" s="161"/>
      <c r="STZ52" s="164"/>
      <c r="SUA52" s="161"/>
      <c r="SUB52" s="164"/>
      <c r="SUC52" s="161"/>
      <c r="SUD52" s="164"/>
      <c r="SUE52" s="161"/>
      <c r="SUF52" s="164"/>
      <c r="SUG52" s="161"/>
      <c r="SUH52" s="164"/>
      <c r="SUI52" s="161"/>
      <c r="SUJ52" s="164"/>
      <c r="SUK52" s="161"/>
      <c r="SUL52" s="164"/>
      <c r="SUM52" s="161"/>
      <c r="SUN52" s="164"/>
      <c r="SUO52" s="161"/>
      <c r="SUP52" s="164"/>
      <c r="SUQ52" s="161"/>
      <c r="SUR52" s="164"/>
      <c r="SUS52" s="161"/>
      <c r="SUT52" s="164"/>
      <c r="SUU52" s="161"/>
      <c r="SUV52" s="164"/>
      <c r="SUW52" s="161"/>
      <c r="SUX52" s="164"/>
      <c r="SUY52" s="161"/>
      <c r="SUZ52" s="164"/>
      <c r="SVA52" s="161"/>
      <c r="SVB52" s="164"/>
      <c r="SVC52" s="161"/>
      <c r="SVD52" s="164"/>
      <c r="SVE52" s="161"/>
      <c r="SVF52" s="164"/>
      <c r="SVG52" s="161"/>
      <c r="SVH52" s="164"/>
      <c r="SVI52" s="161"/>
      <c r="SVJ52" s="164"/>
      <c r="SVK52" s="161"/>
      <c r="SVL52" s="164"/>
      <c r="SVM52" s="161"/>
      <c r="SVN52" s="164"/>
      <c r="SVO52" s="161"/>
      <c r="SVP52" s="164"/>
      <c r="SVQ52" s="161"/>
      <c r="SVR52" s="164"/>
      <c r="SVS52" s="161"/>
      <c r="SVT52" s="164"/>
      <c r="SVU52" s="161"/>
      <c r="SVV52" s="164"/>
      <c r="SVW52" s="161"/>
      <c r="SVX52" s="164"/>
      <c r="SVY52" s="161"/>
      <c r="SVZ52" s="164"/>
      <c r="SWA52" s="161"/>
      <c r="SWB52" s="164"/>
      <c r="SWC52" s="161"/>
      <c r="SWD52" s="164"/>
      <c r="SWE52" s="161"/>
      <c r="SWF52" s="164"/>
      <c r="SWG52" s="161"/>
      <c r="SWH52" s="164"/>
      <c r="SWI52" s="161"/>
      <c r="SWJ52" s="164"/>
      <c r="SWK52" s="161"/>
      <c r="SWL52" s="164"/>
      <c r="SWM52" s="161"/>
      <c r="SWN52" s="164"/>
      <c r="SWO52" s="161"/>
      <c r="SWP52" s="164"/>
      <c r="SWQ52" s="161"/>
      <c r="SWR52" s="164"/>
      <c r="SWS52" s="161"/>
      <c r="SWT52" s="164"/>
      <c r="SWU52" s="161"/>
      <c r="SWV52" s="164"/>
      <c r="SWW52" s="161"/>
      <c r="SWX52" s="164"/>
      <c r="SWY52" s="161"/>
      <c r="SWZ52" s="164"/>
      <c r="SXA52" s="161"/>
      <c r="SXB52" s="164"/>
      <c r="SXC52" s="161"/>
      <c r="SXD52" s="164"/>
      <c r="SXE52" s="161"/>
      <c r="SXF52" s="164"/>
      <c r="SXG52" s="161"/>
      <c r="SXH52" s="164"/>
      <c r="SXI52" s="161"/>
      <c r="SXJ52" s="164"/>
      <c r="SXK52" s="161"/>
      <c r="SXL52" s="164"/>
      <c r="SXM52" s="161"/>
      <c r="SXN52" s="164"/>
      <c r="SXO52" s="161"/>
      <c r="SXP52" s="164"/>
      <c r="SXQ52" s="161"/>
      <c r="SXR52" s="164"/>
      <c r="SXS52" s="161"/>
      <c r="SXT52" s="164"/>
      <c r="SXU52" s="161"/>
      <c r="SXV52" s="164"/>
      <c r="SXW52" s="161"/>
      <c r="SXX52" s="164"/>
      <c r="SXY52" s="161"/>
      <c r="SXZ52" s="164"/>
      <c r="SYA52" s="161"/>
      <c r="SYB52" s="164"/>
      <c r="SYC52" s="161"/>
      <c r="SYD52" s="164"/>
      <c r="SYE52" s="161"/>
      <c r="SYF52" s="164"/>
      <c r="SYG52" s="161"/>
      <c r="SYH52" s="164"/>
      <c r="SYI52" s="161"/>
      <c r="SYJ52" s="164"/>
      <c r="SYK52" s="161"/>
      <c r="SYL52" s="164"/>
      <c r="SYM52" s="161"/>
      <c r="SYN52" s="164"/>
      <c r="SYO52" s="161"/>
      <c r="SYP52" s="164"/>
      <c r="SYQ52" s="161"/>
      <c r="SYR52" s="164"/>
      <c r="SYS52" s="161"/>
      <c r="SYT52" s="164"/>
      <c r="SYU52" s="161"/>
      <c r="SYV52" s="164"/>
      <c r="SYW52" s="161"/>
      <c r="SYX52" s="164"/>
      <c r="SYY52" s="161"/>
      <c r="SYZ52" s="164"/>
      <c r="SZA52" s="161"/>
      <c r="SZB52" s="164"/>
      <c r="SZC52" s="161"/>
      <c r="SZD52" s="164"/>
      <c r="SZE52" s="161"/>
      <c r="SZF52" s="164"/>
      <c r="SZG52" s="161"/>
      <c r="SZH52" s="164"/>
      <c r="SZI52" s="161"/>
      <c r="SZJ52" s="164"/>
      <c r="SZK52" s="161"/>
      <c r="SZL52" s="164"/>
      <c r="SZM52" s="161"/>
      <c r="SZN52" s="164"/>
      <c r="SZO52" s="161"/>
      <c r="SZP52" s="164"/>
      <c r="SZQ52" s="161"/>
      <c r="SZR52" s="164"/>
      <c r="SZS52" s="161"/>
      <c r="SZT52" s="164"/>
      <c r="SZU52" s="161"/>
      <c r="SZV52" s="164"/>
      <c r="SZW52" s="161"/>
      <c r="SZX52" s="164"/>
      <c r="SZY52" s="161"/>
      <c r="SZZ52" s="164"/>
      <c r="TAA52" s="161"/>
      <c r="TAB52" s="164"/>
      <c r="TAC52" s="161"/>
      <c r="TAD52" s="164"/>
      <c r="TAE52" s="161"/>
      <c r="TAF52" s="164"/>
      <c r="TAG52" s="161"/>
      <c r="TAH52" s="164"/>
      <c r="TAI52" s="161"/>
      <c r="TAJ52" s="164"/>
      <c r="TAK52" s="161"/>
      <c r="TAL52" s="164"/>
      <c r="TAM52" s="161"/>
      <c r="TAN52" s="164"/>
      <c r="TAO52" s="161"/>
      <c r="TAP52" s="164"/>
      <c r="TAQ52" s="161"/>
      <c r="TAR52" s="164"/>
      <c r="TAS52" s="161"/>
      <c r="TAT52" s="164"/>
      <c r="TAU52" s="161"/>
      <c r="TAV52" s="164"/>
      <c r="TAW52" s="161"/>
      <c r="TAX52" s="164"/>
      <c r="TAY52" s="161"/>
      <c r="TAZ52" s="164"/>
      <c r="TBA52" s="161"/>
      <c r="TBB52" s="164"/>
      <c r="TBC52" s="161"/>
      <c r="TBD52" s="164"/>
      <c r="TBE52" s="161"/>
      <c r="TBF52" s="164"/>
      <c r="TBG52" s="161"/>
      <c r="TBH52" s="164"/>
      <c r="TBI52" s="161"/>
      <c r="TBJ52" s="164"/>
      <c r="TBK52" s="161"/>
      <c r="TBL52" s="164"/>
      <c r="TBM52" s="161"/>
      <c r="TBN52" s="164"/>
      <c r="TBO52" s="161"/>
      <c r="TBP52" s="164"/>
      <c r="TBQ52" s="161"/>
      <c r="TBR52" s="164"/>
      <c r="TBS52" s="161"/>
      <c r="TBT52" s="164"/>
      <c r="TBU52" s="161"/>
      <c r="TBV52" s="164"/>
      <c r="TBW52" s="161"/>
      <c r="TBX52" s="164"/>
      <c r="TBY52" s="161"/>
      <c r="TBZ52" s="164"/>
      <c r="TCA52" s="161"/>
      <c r="TCB52" s="164"/>
      <c r="TCC52" s="161"/>
      <c r="TCD52" s="164"/>
      <c r="TCE52" s="161"/>
      <c r="TCF52" s="164"/>
      <c r="TCG52" s="161"/>
      <c r="TCH52" s="164"/>
      <c r="TCI52" s="161"/>
      <c r="TCJ52" s="164"/>
      <c r="TCK52" s="161"/>
      <c r="TCL52" s="164"/>
      <c r="TCM52" s="161"/>
      <c r="TCN52" s="164"/>
      <c r="TCO52" s="161"/>
      <c r="TCP52" s="164"/>
      <c r="TCQ52" s="161"/>
      <c r="TCR52" s="164"/>
      <c r="TCS52" s="161"/>
      <c r="TCT52" s="164"/>
      <c r="TCU52" s="161"/>
      <c r="TCV52" s="164"/>
      <c r="TCW52" s="161"/>
      <c r="TCX52" s="164"/>
      <c r="TCY52" s="161"/>
      <c r="TCZ52" s="164"/>
      <c r="TDA52" s="161"/>
      <c r="TDB52" s="164"/>
      <c r="TDC52" s="161"/>
      <c r="TDD52" s="164"/>
      <c r="TDE52" s="161"/>
      <c r="TDF52" s="164"/>
      <c r="TDG52" s="161"/>
      <c r="TDH52" s="164"/>
      <c r="TDI52" s="161"/>
      <c r="TDJ52" s="164"/>
      <c r="TDK52" s="161"/>
      <c r="TDL52" s="164"/>
      <c r="TDM52" s="161"/>
      <c r="TDN52" s="164"/>
      <c r="TDO52" s="161"/>
      <c r="TDP52" s="164"/>
      <c r="TDQ52" s="161"/>
      <c r="TDR52" s="164"/>
      <c r="TDS52" s="161"/>
      <c r="TDT52" s="164"/>
      <c r="TDU52" s="161"/>
      <c r="TDV52" s="164"/>
      <c r="TDW52" s="161"/>
      <c r="TDX52" s="164"/>
      <c r="TDY52" s="161"/>
      <c r="TDZ52" s="164"/>
      <c r="TEA52" s="161"/>
      <c r="TEB52" s="164"/>
      <c r="TEC52" s="161"/>
      <c r="TED52" s="164"/>
      <c r="TEE52" s="161"/>
      <c r="TEF52" s="164"/>
      <c r="TEG52" s="161"/>
      <c r="TEH52" s="164"/>
      <c r="TEI52" s="161"/>
      <c r="TEJ52" s="164"/>
      <c r="TEK52" s="161"/>
      <c r="TEL52" s="164"/>
      <c r="TEM52" s="161"/>
      <c r="TEN52" s="164"/>
      <c r="TEO52" s="161"/>
      <c r="TEP52" s="164"/>
      <c r="TEQ52" s="161"/>
      <c r="TER52" s="164"/>
      <c r="TES52" s="161"/>
      <c r="TET52" s="164"/>
      <c r="TEU52" s="161"/>
      <c r="TEV52" s="164"/>
      <c r="TEW52" s="161"/>
      <c r="TEX52" s="164"/>
      <c r="TEY52" s="161"/>
      <c r="TEZ52" s="164"/>
      <c r="TFA52" s="161"/>
      <c r="TFB52" s="164"/>
      <c r="TFC52" s="161"/>
      <c r="TFD52" s="164"/>
      <c r="TFE52" s="161"/>
      <c r="TFF52" s="164"/>
      <c r="TFG52" s="161"/>
      <c r="TFH52" s="164"/>
      <c r="TFI52" s="161"/>
      <c r="TFJ52" s="164"/>
      <c r="TFK52" s="161"/>
      <c r="TFL52" s="164"/>
      <c r="TFM52" s="161"/>
      <c r="TFN52" s="164"/>
      <c r="TFO52" s="161"/>
      <c r="TFP52" s="164"/>
      <c r="TFQ52" s="161"/>
      <c r="TFR52" s="164"/>
      <c r="TFS52" s="161"/>
      <c r="TFT52" s="164"/>
      <c r="TFU52" s="161"/>
      <c r="TFV52" s="164"/>
      <c r="TFW52" s="161"/>
      <c r="TFX52" s="164"/>
      <c r="TFY52" s="161"/>
      <c r="TFZ52" s="164"/>
      <c r="TGA52" s="161"/>
      <c r="TGB52" s="164"/>
      <c r="TGC52" s="161"/>
      <c r="TGD52" s="164"/>
      <c r="TGE52" s="161"/>
      <c r="TGF52" s="164"/>
      <c r="TGG52" s="161"/>
      <c r="TGH52" s="164"/>
      <c r="TGI52" s="161"/>
      <c r="TGJ52" s="164"/>
      <c r="TGK52" s="161"/>
      <c r="TGL52" s="164"/>
      <c r="TGM52" s="161"/>
      <c r="TGN52" s="164"/>
      <c r="TGO52" s="161"/>
      <c r="TGP52" s="164"/>
      <c r="TGQ52" s="161"/>
      <c r="TGR52" s="164"/>
      <c r="TGS52" s="161"/>
      <c r="TGT52" s="164"/>
      <c r="TGU52" s="161"/>
      <c r="TGV52" s="164"/>
      <c r="TGW52" s="161"/>
      <c r="TGX52" s="164"/>
      <c r="TGY52" s="161"/>
      <c r="TGZ52" s="164"/>
      <c r="THA52" s="161"/>
      <c r="THB52" s="164"/>
      <c r="THC52" s="161"/>
      <c r="THD52" s="164"/>
      <c r="THE52" s="161"/>
      <c r="THF52" s="164"/>
      <c r="THG52" s="161"/>
      <c r="THH52" s="164"/>
      <c r="THI52" s="161"/>
      <c r="THJ52" s="164"/>
      <c r="THK52" s="161"/>
      <c r="THL52" s="164"/>
      <c r="THM52" s="161"/>
      <c r="THN52" s="164"/>
      <c r="THO52" s="161"/>
      <c r="THP52" s="164"/>
      <c r="THQ52" s="161"/>
      <c r="THR52" s="164"/>
      <c r="THS52" s="161"/>
      <c r="THT52" s="164"/>
      <c r="THU52" s="161"/>
      <c r="THV52" s="164"/>
      <c r="THW52" s="161"/>
      <c r="THX52" s="164"/>
      <c r="THY52" s="161"/>
      <c r="THZ52" s="164"/>
      <c r="TIA52" s="161"/>
      <c r="TIB52" s="164"/>
      <c r="TIC52" s="161"/>
      <c r="TID52" s="164"/>
      <c r="TIE52" s="161"/>
      <c r="TIF52" s="164"/>
      <c r="TIG52" s="161"/>
      <c r="TIH52" s="164"/>
      <c r="TII52" s="161"/>
      <c r="TIJ52" s="164"/>
      <c r="TIK52" s="161"/>
      <c r="TIL52" s="164"/>
      <c r="TIM52" s="161"/>
      <c r="TIN52" s="164"/>
      <c r="TIO52" s="161"/>
      <c r="TIP52" s="164"/>
      <c r="TIQ52" s="161"/>
      <c r="TIR52" s="164"/>
      <c r="TIS52" s="161"/>
      <c r="TIT52" s="164"/>
      <c r="TIU52" s="161"/>
      <c r="TIV52" s="164"/>
      <c r="TIW52" s="161"/>
      <c r="TIX52" s="164"/>
      <c r="TIY52" s="161"/>
      <c r="TIZ52" s="164"/>
      <c r="TJA52" s="161"/>
      <c r="TJB52" s="164"/>
      <c r="TJC52" s="161"/>
      <c r="TJD52" s="164"/>
      <c r="TJE52" s="161"/>
      <c r="TJF52" s="164"/>
      <c r="TJG52" s="161"/>
      <c r="TJH52" s="164"/>
      <c r="TJI52" s="161"/>
      <c r="TJJ52" s="164"/>
      <c r="TJK52" s="161"/>
      <c r="TJL52" s="164"/>
      <c r="TJM52" s="161"/>
      <c r="TJN52" s="164"/>
      <c r="TJO52" s="161"/>
      <c r="TJP52" s="164"/>
      <c r="TJQ52" s="161"/>
      <c r="TJR52" s="164"/>
      <c r="TJS52" s="161"/>
      <c r="TJT52" s="164"/>
      <c r="TJU52" s="161"/>
      <c r="TJV52" s="164"/>
      <c r="TJW52" s="161"/>
      <c r="TJX52" s="164"/>
      <c r="TJY52" s="161"/>
      <c r="TJZ52" s="164"/>
      <c r="TKA52" s="161"/>
      <c r="TKB52" s="164"/>
      <c r="TKC52" s="161"/>
      <c r="TKD52" s="164"/>
      <c r="TKE52" s="161"/>
      <c r="TKF52" s="164"/>
      <c r="TKG52" s="161"/>
      <c r="TKH52" s="164"/>
      <c r="TKI52" s="161"/>
      <c r="TKJ52" s="164"/>
      <c r="TKK52" s="161"/>
      <c r="TKL52" s="164"/>
      <c r="TKM52" s="161"/>
      <c r="TKN52" s="164"/>
      <c r="TKO52" s="161"/>
      <c r="TKP52" s="164"/>
      <c r="TKQ52" s="161"/>
      <c r="TKR52" s="164"/>
      <c r="TKS52" s="161"/>
      <c r="TKT52" s="164"/>
      <c r="TKU52" s="161"/>
      <c r="TKV52" s="164"/>
      <c r="TKW52" s="161"/>
      <c r="TKX52" s="164"/>
      <c r="TKY52" s="161"/>
      <c r="TKZ52" s="164"/>
      <c r="TLA52" s="161"/>
      <c r="TLB52" s="164"/>
      <c r="TLC52" s="161"/>
      <c r="TLD52" s="164"/>
      <c r="TLE52" s="161"/>
      <c r="TLF52" s="164"/>
      <c r="TLG52" s="161"/>
      <c r="TLH52" s="164"/>
      <c r="TLI52" s="161"/>
      <c r="TLJ52" s="164"/>
      <c r="TLK52" s="161"/>
      <c r="TLL52" s="164"/>
      <c r="TLM52" s="161"/>
      <c r="TLN52" s="164"/>
      <c r="TLO52" s="161"/>
      <c r="TLP52" s="164"/>
      <c r="TLQ52" s="161"/>
      <c r="TLR52" s="164"/>
      <c r="TLS52" s="161"/>
      <c r="TLT52" s="164"/>
      <c r="TLU52" s="161"/>
      <c r="TLV52" s="164"/>
      <c r="TLW52" s="161"/>
      <c r="TLX52" s="164"/>
      <c r="TLY52" s="161"/>
      <c r="TLZ52" s="164"/>
      <c r="TMA52" s="161"/>
      <c r="TMB52" s="164"/>
      <c r="TMC52" s="161"/>
      <c r="TMD52" s="164"/>
      <c r="TME52" s="161"/>
      <c r="TMF52" s="164"/>
      <c r="TMG52" s="161"/>
      <c r="TMH52" s="164"/>
      <c r="TMI52" s="161"/>
      <c r="TMJ52" s="164"/>
      <c r="TMK52" s="161"/>
      <c r="TML52" s="164"/>
      <c r="TMM52" s="161"/>
      <c r="TMN52" s="164"/>
      <c r="TMO52" s="161"/>
      <c r="TMP52" s="164"/>
      <c r="TMQ52" s="161"/>
      <c r="TMR52" s="164"/>
      <c r="TMS52" s="161"/>
      <c r="TMT52" s="164"/>
      <c r="TMU52" s="161"/>
      <c r="TMV52" s="164"/>
      <c r="TMW52" s="161"/>
      <c r="TMX52" s="164"/>
      <c r="TMY52" s="161"/>
      <c r="TMZ52" s="164"/>
      <c r="TNA52" s="161"/>
      <c r="TNB52" s="164"/>
      <c r="TNC52" s="161"/>
      <c r="TND52" s="164"/>
      <c r="TNE52" s="161"/>
      <c r="TNF52" s="164"/>
      <c r="TNG52" s="161"/>
      <c r="TNH52" s="164"/>
      <c r="TNI52" s="161"/>
      <c r="TNJ52" s="164"/>
      <c r="TNK52" s="161"/>
      <c r="TNL52" s="164"/>
      <c r="TNM52" s="161"/>
      <c r="TNN52" s="164"/>
      <c r="TNO52" s="161"/>
      <c r="TNP52" s="164"/>
      <c r="TNQ52" s="161"/>
      <c r="TNR52" s="164"/>
      <c r="TNS52" s="161"/>
      <c r="TNT52" s="164"/>
      <c r="TNU52" s="161"/>
      <c r="TNV52" s="164"/>
      <c r="TNW52" s="161"/>
      <c r="TNX52" s="164"/>
      <c r="TNY52" s="161"/>
      <c r="TNZ52" s="164"/>
      <c r="TOA52" s="161"/>
      <c r="TOB52" s="164"/>
      <c r="TOC52" s="161"/>
      <c r="TOD52" s="164"/>
      <c r="TOE52" s="161"/>
      <c r="TOF52" s="164"/>
      <c r="TOG52" s="161"/>
      <c r="TOH52" s="164"/>
      <c r="TOI52" s="161"/>
      <c r="TOJ52" s="164"/>
      <c r="TOK52" s="161"/>
      <c r="TOL52" s="164"/>
      <c r="TOM52" s="161"/>
      <c r="TON52" s="164"/>
      <c r="TOO52" s="161"/>
      <c r="TOP52" s="164"/>
      <c r="TOQ52" s="161"/>
      <c r="TOR52" s="164"/>
      <c r="TOS52" s="161"/>
      <c r="TOT52" s="164"/>
      <c r="TOU52" s="161"/>
      <c r="TOV52" s="164"/>
      <c r="TOW52" s="161"/>
      <c r="TOX52" s="164"/>
      <c r="TOY52" s="161"/>
      <c r="TOZ52" s="164"/>
      <c r="TPA52" s="161"/>
      <c r="TPB52" s="164"/>
      <c r="TPC52" s="161"/>
      <c r="TPD52" s="164"/>
      <c r="TPE52" s="161"/>
      <c r="TPF52" s="164"/>
      <c r="TPG52" s="161"/>
      <c r="TPH52" s="164"/>
      <c r="TPI52" s="161"/>
      <c r="TPJ52" s="164"/>
      <c r="TPK52" s="161"/>
      <c r="TPL52" s="164"/>
      <c r="TPM52" s="161"/>
      <c r="TPN52" s="164"/>
      <c r="TPO52" s="161"/>
      <c r="TPP52" s="164"/>
      <c r="TPQ52" s="161"/>
      <c r="TPR52" s="164"/>
      <c r="TPS52" s="161"/>
      <c r="TPT52" s="164"/>
      <c r="TPU52" s="161"/>
      <c r="TPV52" s="164"/>
      <c r="TPW52" s="161"/>
      <c r="TPX52" s="164"/>
      <c r="TPY52" s="161"/>
      <c r="TPZ52" s="164"/>
      <c r="TQA52" s="161"/>
      <c r="TQB52" s="164"/>
      <c r="TQC52" s="161"/>
      <c r="TQD52" s="164"/>
      <c r="TQE52" s="161"/>
      <c r="TQF52" s="164"/>
      <c r="TQG52" s="161"/>
      <c r="TQH52" s="164"/>
      <c r="TQI52" s="161"/>
      <c r="TQJ52" s="164"/>
      <c r="TQK52" s="161"/>
      <c r="TQL52" s="164"/>
      <c r="TQM52" s="161"/>
      <c r="TQN52" s="164"/>
      <c r="TQO52" s="161"/>
      <c r="TQP52" s="164"/>
      <c r="TQQ52" s="161"/>
      <c r="TQR52" s="164"/>
      <c r="TQS52" s="161"/>
      <c r="TQT52" s="164"/>
      <c r="TQU52" s="161"/>
      <c r="TQV52" s="164"/>
      <c r="TQW52" s="161"/>
      <c r="TQX52" s="164"/>
      <c r="TQY52" s="161"/>
      <c r="TQZ52" s="164"/>
      <c r="TRA52" s="161"/>
      <c r="TRB52" s="164"/>
      <c r="TRC52" s="161"/>
      <c r="TRD52" s="164"/>
      <c r="TRE52" s="161"/>
      <c r="TRF52" s="164"/>
      <c r="TRG52" s="161"/>
      <c r="TRH52" s="164"/>
      <c r="TRI52" s="161"/>
      <c r="TRJ52" s="164"/>
      <c r="TRK52" s="161"/>
      <c r="TRL52" s="164"/>
      <c r="TRM52" s="161"/>
      <c r="TRN52" s="164"/>
      <c r="TRO52" s="161"/>
      <c r="TRP52" s="164"/>
      <c r="TRQ52" s="161"/>
      <c r="TRR52" s="164"/>
      <c r="TRS52" s="161"/>
      <c r="TRT52" s="164"/>
      <c r="TRU52" s="161"/>
      <c r="TRV52" s="164"/>
      <c r="TRW52" s="161"/>
      <c r="TRX52" s="164"/>
      <c r="TRY52" s="161"/>
      <c r="TRZ52" s="164"/>
      <c r="TSA52" s="161"/>
      <c r="TSB52" s="164"/>
      <c r="TSC52" s="161"/>
      <c r="TSD52" s="164"/>
      <c r="TSE52" s="161"/>
      <c r="TSF52" s="164"/>
      <c r="TSG52" s="161"/>
      <c r="TSH52" s="164"/>
      <c r="TSI52" s="161"/>
      <c r="TSJ52" s="164"/>
      <c r="TSK52" s="161"/>
      <c r="TSL52" s="164"/>
      <c r="TSM52" s="161"/>
      <c r="TSN52" s="164"/>
      <c r="TSO52" s="161"/>
      <c r="TSP52" s="164"/>
      <c r="TSQ52" s="161"/>
      <c r="TSR52" s="164"/>
      <c r="TSS52" s="161"/>
      <c r="TST52" s="164"/>
      <c r="TSU52" s="161"/>
      <c r="TSV52" s="164"/>
      <c r="TSW52" s="161"/>
      <c r="TSX52" s="164"/>
      <c r="TSY52" s="161"/>
      <c r="TSZ52" s="164"/>
      <c r="TTA52" s="161"/>
      <c r="TTB52" s="164"/>
      <c r="TTC52" s="161"/>
      <c r="TTD52" s="164"/>
      <c r="TTE52" s="161"/>
      <c r="TTF52" s="164"/>
      <c r="TTG52" s="161"/>
      <c r="TTH52" s="164"/>
      <c r="TTI52" s="161"/>
      <c r="TTJ52" s="164"/>
      <c r="TTK52" s="161"/>
      <c r="TTL52" s="164"/>
      <c r="TTM52" s="161"/>
      <c r="TTN52" s="164"/>
      <c r="TTO52" s="161"/>
      <c r="TTP52" s="164"/>
      <c r="TTQ52" s="161"/>
      <c r="TTR52" s="164"/>
      <c r="TTS52" s="161"/>
      <c r="TTT52" s="164"/>
      <c r="TTU52" s="161"/>
      <c r="TTV52" s="164"/>
      <c r="TTW52" s="161"/>
      <c r="TTX52" s="164"/>
      <c r="TTY52" s="161"/>
      <c r="TTZ52" s="164"/>
      <c r="TUA52" s="161"/>
      <c r="TUB52" s="164"/>
      <c r="TUC52" s="161"/>
      <c r="TUD52" s="164"/>
      <c r="TUE52" s="161"/>
      <c r="TUF52" s="164"/>
      <c r="TUG52" s="161"/>
      <c r="TUH52" s="164"/>
      <c r="TUI52" s="161"/>
      <c r="TUJ52" s="164"/>
      <c r="TUK52" s="161"/>
      <c r="TUL52" s="164"/>
      <c r="TUM52" s="161"/>
      <c r="TUN52" s="164"/>
      <c r="TUO52" s="161"/>
      <c r="TUP52" s="164"/>
      <c r="TUQ52" s="161"/>
      <c r="TUR52" s="164"/>
      <c r="TUS52" s="161"/>
      <c r="TUT52" s="164"/>
      <c r="TUU52" s="161"/>
      <c r="TUV52" s="164"/>
      <c r="TUW52" s="161"/>
      <c r="TUX52" s="164"/>
      <c r="TUY52" s="161"/>
      <c r="TUZ52" s="164"/>
      <c r="TVA52" s="161"/>
      <c r="TVB52" s="164"/>
      <c r="TVC52" s="161"/>
      <c r="TVD52" s="164"/>
      <c r="TVE52" s="161"/>
      <c r="TVF52" s="164"/>
      <c r="TVG52" s="161"/>
      <c r="TVH52" s="164"/>
      <c r="TVI52" s="161"/>
      <c r="TVJ52" s="164"/>
      <c r="TVK52" s="161"/>
      <c r="TVL52" s="164"/>
      <c r="TVM52" s="161"/>
      <c r="TVN52" s="164"/>
      <c r="TVO52" s="161"/>
      <c r="TVP52" s="164"/>
      <c r="TVQ52" s="161"/>
      <c r="TVR52" s="164"/>
      <c r="TVS52" s="161"/>
      <c r="TVT52" s="164"/>
      <c r="TVU52" s="161"/>
      <c r="TVV52" s="164"/>
      <c r="TVW52" s="161"/>
      <c r="TVX52" s="164"/>
      <c r="TVY52" s="161"/>
      <c r="TVZ52" s="164"/>
      <c r="TWA52" s="161"/>
      <c r="TWB52" s="164"/>
      <c r="TWC52" s="161"/>
      <c r="TWD52" s="164"/>
      <c r="TWE52" s="161"/>
      <c r="TWF52" s="164"/>
      <c r="TWG52" s="161"/>
      <c r="TWH52" s="164"/>
      <c r="TWI52" s="161"/>
      <c r="TWJ52" s="164"/>
      <c r="TWK52" s="161"/>
      <c r="TWL52" s="164"/>
      <c r="TWM52" s="161"/>
      <c r="TWN52" s="164"/>
      <c r="TWO52" s="161"/>
      <c r="TWP52" s="164"/>
      <c r="TWQ52" s="161"/>
      <c r="TWR52" s="164"/>
      <c r="TWS52" s="161"/>
      <c r="TWT52" s="164"/>
      <c r="TWU52" s="161"/>
      <c r="TWV52" s="164"/>
      <c r="TWW52" s="161"/>
      <c r="TWX52" s="164"/>
      <c r="TWY52" s="161"/>
      <c r="TWZ52" s="164"/>
      <c r="TXA52" s="161"/>
      <c r="TXB52" s="164"/>
      <c r="TXC52" s="161"/>
      <c r="TXD52" s="164"/>
      <c r="TXE52" s="161"/>
      <c r="TXF52" s="164"/>
      <c r="TXG52" s="161"/>
      <c r="TXH52" s="164"/>
      <c r="TXI52" s="161"/>
      <c r="TXJ52" s="164"/>
      <c r="TXK52" s="161"/>
      <c r="TXL52" s="164"/>
      <c r="TXM52" s="161"/>
      <c r="TXN52" s="164"/>
      <c r="TXO52" s="161"/>
      <c r="TXP52" s="164"/>
      <c r="TXQ52" s="161"/>
      <c r="TXR52" s="164"/>
      <c r="TXS52" s="161"/>
      <c r="TXT52" s="164"/>
      <c r="TXU52" s="161"/>
      <c r="TXV52" s="164"/>
      <c r="TXW52" s="161"/>
      <c r="TXX52" s="164"/>
      <c r="TXY52" s="161"/>
      <c r="TXZ52" s="164"/>
      <c r="TYA52" s="161"/>
      <c r="TYB52" s="164"/>
      <c r="TYC52" s="161"/>
      <c r="TYD52" s="164"/>
      <c r="TYE52" s="161"/>
      <c r="TYF52" s="164"/>
      <c r="TYG52" s="161"/>
      <c r="TYH52" s="164"/>
      <c r="TYI52" s="161"/>
      <c r="TYJ52" s="164"/>
      <c r="TYK52" s="161"/>
      <c r="TYL52" s="164"/>
      <c r="TYM52" s="161"/>
      <c r="TYN52" s="164"/>
      <c r="TYO52" s="161"/>
      <c r="TYP52" s="164"/>
      <c r="TYQ52" s="161"/>
      <c r="TYR52" s="164"/>
      <c r="TYS52" s="161"/>
      <c r="TYT52" s="164"/>
      <c r="TYU52" s="161"/>
      <c r="TYV52" s="164"/>
      <c r="TYW52" s="161"/>
      <c r="TYX52" s="164"/>
      <c r="TYY52" s="161"/>
      <c r="TYZ52" s="164"/>
      <c r="TZA52" s="161"/>
      <c r="TZB52" s="164"/>
      <c r="TZC52" s="161"/>
      <c r="TZD52" s="164"/>
      <c r="TZE52" s="161"/>
      <c r="TZF52" s="164"/>
      <c r="TZG52" s="161"/>
      <c r="TZH52" s="164"/>
      <c r="TZI52" s="161"/>
      <c r="TZJ52" s="164"/>
      <c r="TZK52" s="161"/>
      <c r="TZL52" s="164"/>
      <c r="TZM52" s="161"/>
      <c r="TZN52" s="164"/>
      <c r="TZO52" s="161"/>
      <c r="TZP52" s="164"/>
      <c r="TZQ52" s="161"/>
      <c r="TZR52" s="164"/>
      <c r="TZS52" s="161"/>
      <c r="TZT52" s="164"/>
      <c r="TZU52" s="161"/>
      <c r="TZV52" s="164"/>
      <c r="TZW52" s="161"/>
      <c r="TZX52" s="164"/>
      <c r="TZY52" s="161"/>
      <c r="TZZ52" s="164"/>
      <c r="UAA52" s="161"/>
      <c r="UAB52" s="164"/>
      <c r="UAC52" s="161"/>
      <c r="UAD52" s="164"/>
      <c r="UAE52" s="161"/>
      <c r="UAF52" s="164"/>
      <c r="UAG52" s="161"/>
      <c r="UAH52" s="164"/>
      <c r="UAI52" s="161"/>
      <c r="UAJ52" s="164"/>
      <c r="UAK52" s="161"/>
      <c r="UAL52" s="164"/>
      <c r="UAM52" s="161"/>
      <c r="UAN52" s="164"/>
      <c r="UAO52" s="161"/>
      <c r="UAP52" s="164"/>
      <c r="UAQ52" s="161"/>
      <c r="UAR52" s="164"/>
      <c r="UAS52" s="161"/>
      <c r="UAT52" s="164"/>
      <c r="UAU52" s="161"/>
      <c r="UAV52" s="164"/>
      <c r="UAW52" s="161"/>
      <c r="UAX52" s="164"/>
      <c r="UAY52" s="161"/>
      <c r="UAZ52" s="164"/>
      <c r="UBA52" s="161"/>
      <c r="UBB52" s="164"/>
      <c r="UBC52" s="161"/>
      <c r="UBD52" s="164"/>
      <c r="UBE52" s="161"/>
      <c r="UBF52" s="164"/>
      <c r="UBG52" s="161"/>
      <c r="UBH52" s="164"/>
      <c r="UBI52" s="161"/>
      <c r="UBJ52" s="164"/>
      <c r="UBK52" s="161"/>
      <c r="UBL52" s="164"/>
      <c r="UBM52" s="161"/>
      <c r="UBN52" s="164"/>
      <c r="UBO52" s="161"/>
      <c r="UBP52" s="164"/>
      <c r="UBQ52" s="161"/>
      <c r="UBR52" s="164"/>
      <c r="UBS52" s="161"/>
      <c r="UBT52" s="164"/>
      <c r="UBU52" s="161"/>
      <c r="UBV52" s="164"/>
      <c r="UBW52" s="161"/>
      <c r="UBX52" s="164"/>
      <c r="UBY52" s="161"/>
      <c r="UBZ52" s="164"/>
      <c r="UCA52" s="161"/>
      <c r="UCB52" s="164"/>
      <c r="UCC52" s="161"/>
      <c r="UCD52" s="164"/>
      <c r="UCE52" s="161"/>
      <c r="UCF52" s="164"/>
      <c r="UCG52" s="161"/>
      <c r="UCH52" s="164"/>
      <c r="UCI52" s="161"/>
      <c r="UCJ52" s="164"/>
      <c r="UCK52" s="161"/>
      <c r="UCL52" s="164"/>
      <c r="UCM52" s="161"/>
      <c r="UCN52" s="164"/>
      <c r="UCO52" s="161"/>
      <c r="UCP52" s="164"/>
      <c r="UCQ52" s="161"/>
      <c r="UCR52" s="164"/>
      <c r="UCS52" s="161"/>
      <c r="UCT52" s="164"/>
      <c r="UCU52" s="161"/>
      <c r="UCV52" s="164"/>
      <c r="UCW52" s="161"/>
      <c r="UCX52" s="164"/>
      <c r="UCY52" s="161"/>
      <c r="UCZ52" s="164"/>
      <c r="UDA52" s="161"/>
      <c r="UDB52" s="164"/>
      <c r="UDC52" s="161"/>
      <c r="UDD52" s="164"/>
      <c r="UDE52" s="161"/>
      <c r="UDF52" s="164"/>
      <c r="UDG52" s="161"/>
      <c r="UDH52" s="164"/>
      <c r="UDI52" s="161"/>
      <c r="UDJ52" s="164"/>
      <c r="UDK52" s="161"/>
      <c r="UDL52" s="164"/>
      <c r="UDM52" s="161"/>
      <c r="UDN52" s="164"/>
      <c r="UDO52" s="161"/>
      <c r="UDP52" s="164"/>
      <c r="UDQ52" s="161"/>
      <c r="UDR52" s="164"/>
      <c r="UDS52" s="161"/>
      <c r="UDT52" s="164"/>
      <c r="UDU52" s="161"/>
      <c r="UDV52" s="164"/>
      <c r="UDW52" s="161"/>
      <c r="UDX52" s="164"/>
      <c r="UDY52" s="161"/>
      <c r="UDZ52" s="164"/>
      <c r="UEA52" s="161"/>
      <c r="UEB52" s="164"/>
      <c r="UEC52" s="161"/>
      <c r="UED52" s="164"/>
      <c r="UEE52" s="161"/>
      <c r="UEF52" s="164"/>
      <c r="UEG52" s="161"/>
      <c r="UEH52" s="164"/>
      <c r="UEI52" s="161"/>
      <c r="UEJ52" s="164"/>
      <c r="UEK52" s="161"/>
      <c r="UEL52" s="164"/>
      <c r="UEM52" s="161"/>
      <c r="UEN52" s="164"/>
      <c r="UEO52" s="161"/>
      <c r="UEP52" s="164"/>
      <c r="UEQ52" s="161"/>
      <c r="UER52" s="164"/>
      <c r="UES52" s="161"/>
      <c r="UET52" s="164"/>
      <c r="UEU52" s="161"/>
      <c r="UEV52" s="164"/>
      <c r="UEW52" s="161"/>
      <c r="UEX52" s="164"/>
      <c r="UEY52" s="161"/>
      <c r="UEZ52" s="164"/>
      <c r="UFA52" s="161"/>
      <c r="UFB52" s="164"/>
      <c r="UFC52" s="161"/>
      <c r="UFD52" s="164"/>
      <c r="UFE52" s="161"/>
      <c r="UFF52" s="164"/>
      <c r="UFG52" s="161"/>
      <c r="UFH52" s="164"/>
      <c r="UFI52" s="161"/>
      <c r="UFJ52" s="164"/>
      <c r="UFK52" s="161"/>
      <c r="UFL52" s="164"/>
      <c r="UFM52" s="161"/>
      <c r="UFN52" s="164"/>
      <c r="UFO52" s="161"/>
      <c r="UFP52" s="164"/>
      <c r="UFQ52" s="161"/>
      <c r="UFR52" s="164"/>
      <c r="UFS52" s="161"/>
      <c r="UFT52" s="164"/>
      <c r="UFU52" s="161"/>
      <c r="UFV52" s="164"/>
      <c r="UFW52" s="161"/>
      <c r="UFX52" s="164"/>
      <c r="UFY52" s="161"/>
      <c r="UFZ52" s="164"/>
      <c r="UGA52" s="161"/>
      <c r="UGB52" s="164"/>
      <c r="UGC52" s="161"/>
      <c r="UGD52" s="164"/>
      <c r="UGE52" s="161"/>
      <c r="UGF52" s="164"/>
      <c r="UGG52" s="161"/>
      <c r="UGH52" s="164"/>
      <c r="UGI52" s="161"/>
      <c r="UGJ52" s="164"/>
      <c r="UGK52" s="161"/>
      <c r="UGL52" s="164"/>
      <c r="UGM52" s="161"/>
      <c r="UGN52" s="164"/>
      <c r="UGO52" s="161"/>
      <c r="UGP52" s="164"/>
      <c r="UGQ52" s="161"/>
      <c r="UGR52" s="164"/>
      <c r="UGS52" s="161"/>
      <c r="UGT52" s="164"/>
      <c r="UGU52" s="161"/>
      <c r="UGV52" s="164"/>
      <c r="UGW52" s="161"/>
      <c r="UGX52" s="164"/>
      <c r="UGY52" s="161"/>
      <c r="UGZ52" s="164"/>
      <c r="UHA52" s="161"/>
      <c r="UHB52" s="164"/>
      <c r="UHC52" s="161"/>
      <c r="UHD52" s="164"/>
      <c r="UHE52" s="161"/>
      <c r="UHF52" s="164"/>
      <c r="UHG52" s="161"/>
      <c r="UHH52" s="164"/>
      <c r="UHI52" s="161"/>
      <c r="UHJ52" s="164"/>
      <c r="UHK52" s="161"/>
      <c r="UHL52" s="164"/>
      <c r="UHM52" s="161"/>
      <c r="UHN52" s="164"/>
      <c r="UHO52" s="161"/>
      <c r="UHP52" s="164"/>
      <c r="UHQ52" s="161"/>
      <c r="UHR52" s="164"/>
      <c r="UHS52" s="161"/>
      <c r="UHT52" s="164"/>
      <c r="UHU52" s="161"/>
      <c r="UHV52" s="164"/>
      <c r="UHW52" s="161"/>
      <c r="UHX52" s="164"/>
      <c r="UHY52" s="161"/>
      <c r="UHZ52" s="164"/>
      <c r="UIA52" s="161"/>
      <c r="UIB52" s="164"/>
      <c r="UIC52" s="161"/>
      <c r="UID52" s="164"/>
      <c r="UIE52" s="161"/>
      <c r="UIF52" s="164"/>
      <c r="UIG52" s="161"/>
      <c r="UIH52" s="164"/>
      <c r="UII52" s="161"/>
      <c r="UIJ52" s="164"/>
      <c r="UIK52" s="161"/>
      <c r="UIL52" s="164"/>
      <c r="UIM52" s="161"/>
      <c r="UIN52" s="164"/>
      <c r="UIO52" s="161"/>
      <c r="UIP52" s="164"/>
      <c r="UIQ52" s="161"/>
      <c r="UIR52" s="164"/>
      <c r="UIS52" s="161"/>
      <c r="UIT52" s="164"/>
      <c r="UIU52" s="161"/>
      <c r="UIV52" s="164"/>
      <c r="UIW52" s="161"/>
      <c r="UIX52" s="164"/>
      <c r="UIY52" s="161"/>
      <c r="UIZ52" s="164"/>
      <c r="UJA52" s="161"/>
      <c r="UJB52" s="164"/>
      <c r="UJC52" s="161"/>
      <c r="UJD52" s="164"/>
      <c r="UJE52" s="161"/>
      <c r="UJF52" s="164"/>
      <c r="UJG52" s="161"/>
      <c r="UJH52" s="164"/>
      <c r="UJI52" s="161"/>
      <c r="UJJ52" s="164"/>
      <c r="UJK52" s="161"/>
      <c r="UJL52" s="164"/>
      <c r="UJM52" s="161"/>
      <c r="UJN52" s="164"/>
      <c r="UJO52" s="161"/>
      <c r="UJP52" s="164"/>
      <c r="UJQ52" s="161"/>
      <c r="UJR52" s="164"/>
      <c r="UJS52" s="161"/>
      <c r="UJT52" s="164"/>
      <c r="UJU52" s="161"/>
      <c r="UJV52" s="164"/>
      <c r="UJW52" s="161"/>
      <c r="UJX52" s="164"/>
      <c r="UJY52" s="161"/>
      <c r="UJZ52" s="164"/>
      <c r="UKA52" s="161"/>
      <c r="UKB52" s="164"/>
      <c r="UKC52" s="161"/>
      <c r="UKD52" s="164"/>
      <c r="UKE52" s="161"/>
      <c r="UKF52" s="164"/>
      <c r="UKG52" s="161"/>
      <c r="UKH52" s="164"/>
      <c r="UKI52" s="161"/>
      <c r="UKJ52" s="164"/>
      <c r="UKK52" s="161"/>
      <c r="UKL52" s="164"/>
      <c r="UKM52" s="161"/>
      <c r="UKN52" s="164"/>
      <c r="UKO52" s="161"/>
      <c r="UKP52" s="164"/>
      <c r="UKQ52" s="161"/>
      <c r="UKR52" s="164"/>
      <c r="UKS52" s="161"/>
      <c r="UKT52" s="164"/>
      <c r="UKU52" s="161"/>
      <c r="UKV52" s="164"/>
      <c r="UKW52" s="161"/>
      <c r="UKX52" s="164"/>
      <c r="UKY52" s="161"/>
      <c r="UKZ52" s="164"/>
      <c r="ULA52" s="161"/>
      <c r="ULB52" s="164"/>
      <c r="ULC52" s="161"/>
      <c r="ULD52" s="164"/>
      <c r="ULE52" s="161"/>
      <c r="ULF52" s="164"/>
      <c r="ULG52" s="161"/>
      <c r="ULH52" s="164"/>
      <c r="ULI52" s="161"/>
      <c r="ULJ52" s="164"/>
      <c r="ULK52" s="161"/>
      <c r="ULL52" s="164"/>
      <c r="ULM52" s="161"/>
      <c r="ULN52" s="164"/>
      <c r="ULO52" s="161"/>
      <c r="ULP52" s="164"/>
      <c r="ULQ52" s="161"/>
      <c r="ULR52" s="164"/>
      <c r="ULS52" s="161"/>
      <c r="ULT52" s="164"/>
      <c r="ULU52" s="161"/>
      <c r="ULV52" s="164"/>
      <c r="ULW52" s="161"/>
      <c r="ULX52" s="164"/>
      <c r="ULY52" s="161"/>
      <c r="ULZ52" s="164"/>
      <c r="UMA52" s="161"/>
      <c r="UMB52" s="164"/>
      <c r="UMC52" s="161"/>
      <c r="UMD52" s="164"/>
      <c r="UME52" s="161"/>
      <c r="UMF52" s="164"/>
      <c r="UMG52" s="161"/>
      <c r="UMH52" s="164"/>
      <c r="UMI52" s="161"/>
      <c r="UMJ52" s="164"/>
      <c r="UMK52" s="161"/>
      <c r="UML52" s="164"/>
      <c r="UMM52" s="161"/>
      <c r="UMN52" s="164"/>
      <c r="UMO52" s="161"/>
      <c r="UMP52" s="164"/>
      <c r="UMQ52" s="161"/>
      <c r="UMR52" s="164"/>
      <c r="UMS52" s="161"/>
      <c r="UMT52" s="164"/>
      <c r="UMU52" s="161"/>
      <c r="UMV52" s="164"/>
      <c r="UMW52" s="161"/>
      <c r="UMX52" s="164"/>
      <c r="UMY52" s="161"/>
      <c r="UMZ52" s="164"/>
      <c r="UNA52" s="161"/>
      <c r="UNB52" s="164"/>
      <c r="UNC52" s="161"/>
      <c r="UND52" s="164"/>
      <c r="UNE52" s="161"/>
      <c r="UNF52" s="164"/>
      <c r="UNG52" s="161"/>
      <c r="UNH52" s="164"/>
      <c r="UNI52" s="161"/>
      <c r="UNJ52" s="164"/>
      <c r="UNK52" s="161"/>
      <c r="UNL52" s="164"/>
      <c r="UNM52" s="161"/>
      <c r="UNN52" s="164"/>
      <c r="UNO52" s="161"/>
      <c r="UNP52" s="164"/>
      <c r="UNQ52" s="161"/>
      <c r="UNR52" s="164"/>
      <c r="UNS52" s="161"/>
      <c r="UNT52" s="164"/>
      <c r="UNU52" s="161"/>
      <c r="UNV52" s="164"/>
      <c r="UNW52" s="161"/>
      <c r="UNX52" s="164"/>
      <c r="UNY52" s="161"/>
      <c r="UNZ52" s="164"/>
      <c r="UOA52" s="161"/>
      <c r="UOB52" s="164"/>
      <c r="UOC52" s="161"/>
      <c r="UOD52" s="164"/>
      <c r="UOE52" s="161"/>
      <c r="UOF52" s="164"/>
      <c r="UOG52" s="161"/>
      <c r="UOH52" s="164"/>
      <c r="UOI52" s="161"/>
      <c r="UOJ52" s="164"/>
      <c r="UOK52" s="161"/>
      <c r="UOL52" s="164"/>
      <c r="UOM52" s="161"/>
      <c r="UON52" s="164"/>
      <c r="UOO52" s="161"/>
      <c r="UOP52" s="164"/>
      <c r="UOQ52" s="161"/>
      <c r="UOR52" s="164"/>
      <c r="UOS52" s="161"/>
      <c r="UOT52" s="164"/>
      <c r="UOU52" s="161"/>
      <c r="UOV52" s="164"/>
      <c r="UOW52" s="161"/>
      <c r="UOX52" s="164"/>
      <c r="UOY52" s="161"/>
      <c r="UOZ52" s="164"/>
      <c r="UPA52" s="161"/>
      <c r="UPB52" s="164"/>
      <c r="UPC52" s="161"/>
      <c r="UPD52" s="164"/>
      <c r="UPE52" s="161"/>
      <c r="UPF52" s="164"/>
      <c r="UPG52" s="161"/>
      <c r="UPH52" s="164"/>
      <c r="UPI52" s="161"/>
      <c r="UPJ52" s="164"/>
      <c r="UPK52" s="161"/>
      <c r="UPL52" s="164"/>
      <c r="UPM52" s="161"/>
      <c r="UPN52" s="164"/>
      <c r="UPO52" s="161"/>
      <c r="UPP52" s="164"/>
      <c r="UPQ52" s="161"/>
      <c r="UPR52" s="164"/>
      <c r="UPS52" s="161"/>
      <c r="UPT52" s="164"/>
      <c r="UPU52" s="161"/>
      <c r="UPV52" s="164"/>
      <c r="UPW52" s="161"/>
      <c r="UPX52" s="164"/>
      <c r="UPY52" s="161"/>
      <c r="UPZ52" s="164"/>
      <c r="UQA52" s="161"/>
      <c r="UQB52" s="164"/>
      <c r="UQC52" s="161"/>
      <c r="UQD52" s="164"/>
      <c r="UQE52" s="161"/>
      <c r="UQF52" s="164"/>
      <c r="UQG52" s="161"/>
      <c r="UQH52" s="164"/>
      <c r="UQI52" s="161"/>
      <c r="UQJ52" s="164"/>
      <c r="UQK52" s="161"/>
      <c r="UQL52" s="164"/>
      <c r="UQM52" s="161"/>
      <c r="UQN52" s="164"/>
      <c r="UQO52" s="161"/>
      <c r="UQP52" s="164"/>
      <c r="UQQ52" s="161"/>
      <c r="UQR52" s="164"/>
      <c r="UQS52" s="161"/>
      <c r="UQT52" s="164"/>
      <c r="UQU52" s="161"/>
      <c r="UQV52" s="164"/>
      <c r="UQW52" s="161"/>
      <c r="UQX52" s="164"/>
      <c r="UQY52" s="161"/>
      <c r="UQZ52" s="164"/>
      <c r="URA52" s="161"/>
      <c r="URB52" s="164"/>
      <c r="URC52" s="161"/>
      <c r="URD52" s="164"/>
      <c r="URE52" s="161"/>
      <c r="URF52" s="164"/>
      <c r="URG52" s="161"/>
      <c r="URH52" s="164"/>
      <c r="URI52" s="161"/>
      <c r="URJ52" s="164"/>
      <c r="URK52" s="161"/>
      <c r="URL52" s="164"/>
      <c r="URM52" s="161"/>
      <c r="URN52" s="164"/>
      <c r="URO52" s="161"/>
      <c r="URP52" s="164"/>
      <c r="URQ52" s="161"/>
      <c r="URR52" s="164"/>
      <c r="URS52" s="161"/>
      <c r="URT52" s="164"/>
      <c r="URU52" s="161"/>
      <c r="URV52" s="164"/>
      <c r="URW52" s="161"/>
      <c r="URX52" s="164"/>
      <c r="URY52" s="161"/>
      <c r="URZ52" s="164"/>
      <c r="USA52" s="161"/>
      <c r="USB52" s="164"/>
      <c r="USC52" s="161"/>
      <c r="USD52" s="164"/>
      <c r="USE52" s="161"/>
      <c r="USF52" s="164"/>
      <c r="USG52" s="161"/>
      <c r="USH52" s="164"/>
      <c r="USI52" s="161"/>
      <c r="USJ52" s="164"/>
      <c r="USK52" s="161"/>
      <c r="USL52" s="164"/>
      <c r="USM52" s="161"/>
      <c r="USN52" s="164"/>
      <c r="USO52" s="161"/>
      <c r="USP52" s="164"/>
      <c r="USQ52" s="161"/>
      <c r="USR52" s="164"/>
      <c r="USS52" s="161"/>
      <c r="UST52" s="164"/>
      <c r="USU52" s="161"/>
      <c r="USV52" s="164"/>
      <c r="USW52" s="161"/>
      <c r="USX52" s="164"/>
      <c r="USY52" s="161"/>
      <c r="USZ52" s="164"/>
      <c r="UTA52" s="161"/>
      <c r="UTB52" s="164"/>
      <c r="UTC52" s="161"/>
      <c r="UTD52" s="164"/>
      <c r="UTE52" s="161"/>
      <c r="UTF52" s="164"/>
      <c r="UTG52" s="161"/>
      <c r="UTH52" s="164"/>
      <c r="UTI52" s="161"/>
      <c r="UTJ52" s="164"/>
      <c r="UTK52" s="161"/>
      <c r="UTL52" s="164"/>
      <c r="UTM52" s="161"/>
      <c r="UTN52" s="164"/>
      <c r="UTO52" s="161"/>
      <c r="UTP52" s="164"/>
      <c r="UTQ52" s="161"/>
      <c r="UTR52" s="164"/>
      <c r="UTS52" s="161"/>
      <c r="UTT52" s="164"/>
      <c r="UTU52" s="161"/>
      <c r="UTV52" s="164"/>
      <c r="UTW52" s="161"/>
      <c r="UTX52" s="164"/>
      <c r="UTY52" s="161"/>
      <c r="UTZ52" s="164"/>
      <c r="UUA52" s="161"/>
      <c r="UUB52" s="164"/>
      <c r="UUC52" s="161"/>
      <c r="UUD52" s="164"/>
      <c r="UUE52" s="161"/>
      <c r="UUF52" s="164"/>
      <c r="UUG52" s="161"/>
      <c r="UUH52" s="164"/>
      <c r="UUI52" s="161"/>
      <c r="UUJ52" s="164"/>
      <c r="UUK52" s="161"/>
      <c r="UUL52" s="164"/>
      <c r="UUM52" s="161"/>
      <c r="UUN52" s="164"/>
      <c r="UUO52" s="161"/>
      <c r="UUP52" s="164"/>
      <c r="UUQ52" s="161"/>
      <c r="UUR52" s="164"/>
      <c r="UUS52" s="161"/>
      <c r="UUT52" s="164"/>
      <c r="UUU52" s="161"/>
      <c r="UUV52" s="164"/>
      <c r="UUW52" s="161"/>
      <c r="UUX52" s="164"/>
      <c r="UUY52" s="161"/>
      <c r="UUZ52" s="164"/>
      <c r="UVA52" s="161"/>
      <c r="UVB52" s="164"/>
      <c r="UVC52" s="161"/>
      <c r="UVD52" s="164"/>
      <c r="UVE52" s="161"/>
      <c r="UVF52" s="164"/>
      <c r="UVG52" s="161"/>
      <c r="UVH52" s="164"/>
      <c r="UVI52" s="161"/>
      <c r="UVJ52" s="164"/>
      <c r="UVK52" s="161"/>
      <c r="UVL52" s="164"/>
      <c r="UVM52" s="161"/>
      <c r="UVN52" s="164"/>
      <c r="UVO52" s="161"/>
      <c r="UVP52" s="164"/>
      <c r="UVQ52" s="161"/>
      <c r="UVR52" s="164"/>
      <c r="UVS52" s="161"/>
      <c r="UVT52" s="164"/>
      <c r="UVU52" s="161"/>
      <c r="UVV52" s="164"/>
      <c r="UVW52" s="161"/>
      <c r="UVX52" s="164"/>
      <c r="UVY52" s="161"/>
      <c r="UVZ52" s="164"/>
      <c r="UWA52" s="161"/>
      <c r="UWB52" s="164"/>
      <c r="UWC52" s="161"/>
      <c r="UWD52" s="164"/>
      <c r="UWE52" s="161"/>
      <c r="UWF52" s="164"/>
      <c r="UWG52" s="161"/>
      <c r="UWH52" s="164"/>
      <c r="UWI52" s="161"/>
      <c r="UWJ52" s="164"/>
      <c r="UWK52" s="161"/>
      <c r="UWL52" s="164"/>
      <c r="UWM52" s="161"/>
      <c r="UWN52" s="164"/>
      <c r="UWO52" s="161"/>
      <c r="UWP52" s="164"/>
      <c r="UWQ52" s="161"/>
      <c r="UWR52" s="164"/>
      <c r="UWS52" s="161"/>
      <c r="UWT52" s="164"/>
      <c r="UWU52" s="161"/>
      <c r="UWV52" s="164"/>
      <c r="UWW52" s="161"/>
      <c r="UWX52" s="164"/>
      <c r="UWY52" s="161"/>
      <c r="UWZ52" s="164"/>
      <c r="UXA52" s="161"/>
      <c r="UXB52" s="164"/>
      <c r="UXC52" s="161"/>
      <c r="UXD52" s="164"/>
      <c r="UXE52" s="161"/>
      <c r="UXF52" s="164"/>
      <c r="UXG52" s="161"/>
      <c r="UXH52" s="164"/>
      <c r="UXI52" s="161"/>
      <c r="UXJ52" s="164"/>
      <c r="UXK52" s="161"/>
      <c r="UXL52" s="164"/>
      <c r="UXM52" s="161"/>
      <c r="UXN52" s="164"/>
      <c r="UXO52" s="161"/>
      <c r="UXP52" s="164"/>
      <c r="UXQ52" s="161"/>
      <c r="UXR52" s="164"/>
      <c r="UXS52" s="161"/>
      <c r="UXT52" s="164"/>
      <c r="UXU52" s="161"/>
      <c r="UXV52" s="164"/>
      <c r="UXW52" s="161"/>
      <c r="UXX52" s="164"/>
      <c r="UXY52" s="161"/>
      <c r="UXZ52" s="164"/>
      <c r="UYA52" s="161"/>
      <c r="UYB52" s="164"/>
      <c r="UYC52" s="161"/>
      <c r="UYD52" s="164"/>
      <c r="UYE52" s="161"/>
      <c r="UYF52" s="164"/>
      <c r="UYG52" s="161"/>
      <c r="UYH52" s="164"/>
      <c r="UYI52" s="161"/>
      <c r="UYJ52" s="164"/>
      <c r="UYK52" s="161"/>
      <c r="UYL52" s="164"/>
      <c r="UYM52" s="161"/>
      <c r="UYN52" s="164"/>
      <c r="UYO52" s="161"/>
      <c r="UYP52" s="164"/>
      <c r="UYQ52" s="161"/>
      <c r="UYR52" s="164"/>
      <c r="UYS52" s="161"/>
      <c r="UYT52" s="164"/>
      <c r="UYU52" s="161"/>
      <c r="UYV52" s="164"/>
      <c r="UYW52" s="161"/>
      <c r="UYX52" s="164"/>
      <c r="UYY52" s="161"/>
      <c r="UYZ52" s="164"/>
      <c r="UZA52" s="161"/>
      <c r="UZB52" s="164"/>
      <c r="UZC52" s="161"/>
      <c r="UZD52" s="164"/>
      <c r="UZE52" s="161"/>
      <c r="UZF52" s="164"/>
      <c r="UZG52" s="161"/>
      <c r="UZH52" s="164"/>
      <c r="UZI52" s="161"/>
      <c r="UZJ52" s="164"/>
      <c r="UZK52" s="161"/>
      <c r="UZL52" s="164"/>
      <c r="UZM52" s="161"/>
      <c r="UZN52" s="164"/>
      <c r="UZO52" s="161"/>
      <c r="UZP52" s="164"/>
      <c r="UZQ52" s="161"/>
      <c r="UZR52" s="164"/>
      <c r="UZS52" s="161"/>
      <c r="UZT52" s="164"/>
      <c r="UZU52" s="161"/>
      <c r="UZV52" s="164"/>
      <c r="UZW52" s="161"/>
      <c r="UZX52" s="164"/>
      <c r="UZY52" s="161"/>
      <c r="UZZ52" s="164"/>
      <c r="VAA52" s="161"/>
      <c r="VAB52" s="164"/>
      <c r="VAC52" s="161"/>
      <c r="VAD52" s="164"/>
      <c r="VAE52" s="161"/>
      <c r="VAF52" s="164"/>
      <c r="VAG52" s="161"/>
      <c r="VAH52" s="164"/>
      <c r="VAI52" s="161"/>
      <c r="VAJ52" s="164"/>
      <c r="VAK52" s="161"/>
      <c r="VAL52" s="164"/>
      <c r="VAM52" s="161"/>
      <c r="VAN52" s="164"/>
      <c r="VAO52" s="161"/>
      <c r="VAP52" s="164"/>
      <c r="VAQ52" s="161"/>
      <c r="VAR52" s="164"/>
      <c r="VAS52" s="161"/>
      <c r="VAT52" s="164"/>
      <c r="VAU52" s="161"/>
      <c r="VAV52" s="164"/>
      <c r="VAW52" s="161"/>
      <c r="VAX52" s="164"/>
      <c r="VAY52" s="161"/>
      <c r="VAZ52" s="164"/>
      <c r="VBA52" s="161"/>
      <c r="VBB52" s="164"/>
      <c r="VBC52" s="161"/>
      <c r="VBD52" s="164"/>
      <c r="VBE52" s="161"/>
      <c r="VBF52" s="164"/>
      <c r="VBG52" s="161"/>
      <c r="VBH52" s="164"/>
      <c r="VBI52" s="161"/>
      <c r="VBJ52" s="164"/>
      <c r="VBK52" s="161"/>
      <c r="VBL52" s="164"/>
      <c r="VBM52" s="161"/>
      <c r="VBN52" s="164"/>
      <c r="VBO52" s="161"/>
      <c r="VBP52" s="164"/>
      <c r="VBQ52" s="161"/>
      <c r="VBR52" s="164"/>
      <c r="VBS52" s="161"/>
      <c r="VBT52" s="164"/>
      <c r="VBU52" s="161"/>
      <c r="VBV52" s="164"/>
      <c r="VBW52" s="161"/>
      <c r="VBX52" s="164"/>
      <c r="VBY52" s="161"/>
      <c r="VBZ52" s="164"/>
      <c r="VCA52" s="161"/>
      <c r="VCB52" s="164"/>
      <c r="VCC52" s="161"/>
      <c r="VCD52" s="164"/>
      <c r="VCE52" s="161"/>
      <c r="VCF52" s="164"/>
      <c r="VCG52" s="161"/>
      <c r="VCH52" s="164"/>
      <c r="VCI52" s="161"/>
      <c r="VCJ52" s="164"/>
      <c r="VCK52" s="161"/>
      <c r="VCL52" s="164"/>
      <c r="VCM52" s="161"/>
      <c r="VCN52" s="164"/>
      <c r="VCO52" s="161"/>
      <c r="VCP52" s="164"/>
      <c r="VCQ52" s="161"/>
      <c r="VCR52" s="164"/>
      <c r="VCS52" s="161"/>
      <c r="VCT52" s="164"/>
      <c r="VCU52" s="161"/>
      <c r="VCV52" s="164"/>
      <c r="VCW52" s="161"/>
      <c r="VCX52" s="164"/>
      <c r="VCY52" s="161"/>
      <c r="VCZ52" s="164"/>
      <c r="VDA52" s="161"/>
      <c r="VDB52" s="164"/>
      <c r="VDC52" s="161"/>
      <c r="VDD52" s="164"/>
      <c r="VDE52" s="161"/>
      <c r="VDF52" s="164"/>
      <c r="VDG52" s="161"/>
      <c r="VDH52" s="164"/>
      <c r="VDI52" s="161"/>
      <c r="VDJ52" s="164"/>
      <c r="VDK52" s="161"/>
      <c r="VDL52" s="164"/>
      <c r="VDM52" s="161"/>
      <c r="VDN52" s="164"/>
      <c r="VDO52" s="161"/>
      <c r="VDP52" s="164"/>
      <c r="VDQ52" s="161"/>
      <c r="VDR52" s="164"/>
      <c r="VDS52" s="161"/>
      <c r="VDT52" s="164"/>
      <c r="VDU52" s="161"/>
      <c r="VDV52" s="164"/>
      <c r="VDW52" s="161"/>
      <c r="VDX52" s="164"/>
      <c r="VDY52" s="161"/>
      <c r="VDZ52" s="164"/>
      <c r="VEA52" s="161"/>
      <c r="VEB52" s="164"/>
      <c r="VEC52" s="161"/>
      <c r="VED52" s="164"/>
      <c r="VEE52" s="161"/>
      <c r="VEF52" s="164"/>
      <c r="VEG52" s="161"/>
      <c r="VEH52" s="164"/>
      <c r="VEI52" s="161"/>
      <c r="VEJ52" s="164"/>
      <c r="VEK52" s="161"/>
      <c r="VEL52" s="164"/>
      <c r="VEM52" s="161"/>
      <c r="VEN52" s="164"/>
      <c r="VEO52" s="161"/>
      <c r="VEP52" s="164"/>
      <c r="VEQ52" s="161"/>
      <c r="VER52" s="164"/>
      <c r="VES52" s="161"/>
      <c r="VET52" s="164"/>
      <c r="VEU52" s="161"/>
      <c r="VEV52" s="164"/>
      <c r="VEW52" s="161"/>
      <c r="VEX52" s="164"/>
      <c r="VEY52" s="161"/>
      <c r="VEZ52" s="164"/>
      <c r="VFA52" s="161"/>
      <c r="VFB52" s="164"/>
      <c r="VFC52" s="161"/>
      <c r="VFD52" s="164"/>
      <c r="VFE52" s="161"/>
      <c r="VFF52" s="164"/>
      <c r="VFG52" s="161"/>
      <c r="VFH52" s="164"/>
      <c r="VFI52" s="161"/>
      <c r="VFJ52" s="164"/>
      <c r="VFK52" s="161"/>
      <c r="VFL52" s="164"/>
      <c r="VFM52" s="161"/>
      <c r="VFN52" s="164"/>
      <c r="VFO52" s="161"/>
      <c r="VFP52" s="164"/>
      <c r="VFQ52" s="161"/>
      <c r="VFR52" s="164"/>
      <c r="VFS52" s="161"/>
      <c r="VFT52" s="164"/>
      <c r="VFU52" s="161"/>
      <c r="VFV52" s="164"/>
      <c r="VFW52" s="161"/>
      <c r="VFX52" s="164"/>
      <c r="VFY52" s="161"/>
      <c r="VFZ52" s="164"/>
      <c r="VGA52" s="161"/>
      <c r="VGB52" s="164"/>
      <c r="VGC52" s="161"/>
      <c r="VGD52" s="164"/>
      <c r="VGE52" s="161"/>
      <c r="VGF52" s="164"/>
      <c r="VGG52" s="161"/>
      <c r="VGH52" s="164"/>
      <c r="VGI52" s="161"/>
      <c r="VGJ52" s="164"/>
      <c r="VGK52" s="161"/>
      <c r="VGL52" s="164"/>
      <c r="VGM52" s="161"/>
      <c r="VGN52" s="164"/>
      <c r="VGO52" s="161"/>
      <c r="VGP52" s="164"/>
      <c r="VGQ52" s="161"/>
      <c r="VGR52" s="164"/>
      <c r="VGS52" s="161"/>
      <c r="VGT52" s="164"/>
      <c r="VGU52" s="161"/>
      <c r="VGV52" s="164"/>
      <c r="VGW52" s="161"/>
      <c r="VGX52" s="164"/>
      <c r="VGY52" s="161"/>
      <c r="VGZ52" s="164"/>
      <c r="VHA52" s="161"/>
      <c r="VHB52" s="164"/>
      <c r="VHC52" s="161"/>
      <c r="VHD52" s="164"/>
      <c r="VHE52" s="161"/>
      <c r="VHF52" s="164"/>
      <c r="VHG52" s="161"/>
      <c r="VHH52" s="164"/>
      <c r="VHI52" s="161"/>
      <c r="VHJ52" s="164"/>
      <c r="VHK52" s="161"/>
      <c r="VHL52" s="164"/>
      <c r="VHM52" s="161"/>
      <c r="VHN52" s="164"/>
      <c r="VHO52" s="161"/>
      <c r="VHP52" s="164"/>
      <c r="VHQ52" s="161"/>
      <c r="VHR52" s="164"/>
      <c r="VHS52" s="161"/>
      <c r="VHT52" s="164"/>
      <c r="VHU52" s="161"/>
      <c r="VHV52" s="164"/>
      <c r="VHW52" s="161"/>
      <c r="VHX52" s="164"/>
      <c r="VHY52" s="161"/>
      <c r="VHZ52" s="164"/>
      <c r="VIA52" s="161"/>
      <c r="VIB52" s="164"/>
      <c r="VIC52" s="161"/>
      <c r="VID52" s="164"/>
      <c r="VIE52" s="161"/>
      <c r="VIF52" s="164"/>
      <c r="VIG52" s="161"/>
      <c r="VIH52" s="164"/>
      <c r="VII52" s="161"/>
      <c r="VIJ52" s="164"/>
      <c r="VIK52" s="161"/>
      <c r="VIL52" s="164"/>
      <c r="VIM52" s="161"/>
      <c r="VIN52" s="164"/>
      <c r="VIO52" s="161"/>
      <c r="VIP52" s="164"/>
      <c r="VIQ52" s="161"/>
      <c r="VIR52" s="164"/>
      <c r="VIS52" s="161"/>
      <c r="VIT52" s="164"/>
      <c r="VIU52" s="161"/>
      <c r="VIV52" s="164"/>
      <c r="VIW52" s="161"/>
      <c r="VIX52" s="164"/>
      <c r="VIY52" s="161"/>
      <c r="VIZ52" s="164"/>
      <c r="VJA52" s="161"/>
      <c r="VJB52" s="164"/>
      <c r="VJC52" s="161"/>
      <c r="VJD52" s="164"/>
      <c r="VJE52" s="161"/>
      <c r="VJF52" s="164"/>
      <c r="VJG52" s="161"/>
      <c r="VJH52" s="164"/>
      <c r="VJI52" s="161"/>
      <c r="VJJ52" s="164"/>
      <c r="VJK52" s="161"/>
      <c r="VJL52" s="164"/>
      <c r="VJM52" s="161"/>
      <c r="VJN52" s="164"/>
      <c r="VJO52" s="161"/>
      <c r="VJP52" s="164"/>
      <c r="VJQ52" s="161"/>
      <c r="VJR52" s="164"/>
      <c r="VJS52" s="161"/>
      <c r="VJT52" s="164"/>
      <c r="VJU52" s="161"/>
      <c r="VJV52" s="164"/>
      <c r="VJW52" s="161"/>
      <c r="VJX52" s="164"/>
      <c r="VJY52" s="161"/>
      <c r="VJZ52" s="164"/>
      <c r="VKA52" s="161"/>
      <c r="VKB52" s="164"/>
      <c r="VKC52" s="161"/>
      <c r="VKD52" s="164"/>
      <c r="VKE52" s="161"/>
      <c r="VKF52" s="164"/>
      <c r="VKG52" s="161"/>
      <c r="VKH52" s="164"/>
      <c r="VKI52" s="161"/>
      <c r="VKJ52" s="164"/>
      <c r="VKK52" s="161"/>
      <c r="VKL52" s="164"/>
      <c r="VKM52" s="161"/>
      <c r="VKN52" s="164"/>
      <c r="VKO52" s="161"/>
      <c r="VKP52" s="164"/>
      <c r="VKQ52" s="161"/>
      <c r="VKR52" s="164"/>
      <c r="VKS52" s="161"/>
      <c r="VKT52" s="164"/>
      <c r="VKU52" s="161"/>
      <c r="VKV52" s="164"/>
      <c r="VKW52" s="161"/>
      <c r="VKX52" s="164"/>
      <c r="VKY52" s="161"/>
      <c r="VKZ52" s="164"/>
      <c r="VLA52" s="161"/>
      <c r="VLB52" s="164"/>
      <c r="VLC52" s="161"/>
      <c r="VLD52" s="164"/>
      <c r="VLE52" s="161"/>
      <c r="VLF52" s="164"/>
      <c r="VLG52" s="161"/>
      <c r="VLH52" s="164"/>
      <c r="VLI52" s="161"/>
      <c r="VLJ52" s="164"/>
      <c r="VLK52" s="161"/>
      <c r="VLL52" s="164"/>
      <c r="VLM52" s="161"/>
      <c r="VLN52" s="164"/>
      <c r="VLO52" s="161"/>
      <c r="VLP52" s="164"/>
      <c r="VLQ52" s="161"/>
      <c r="VLR52" s="164"/>
      <c r="VLS52" s="161"/>
      <c r="VLT52" s="164"/>
      <c r="VLU52" s="161"/>
      <c r="VLV52" s="164"/>
      <c r="VLW52" s="161"/>
      <c r="VLX52" s="164"/>
      <c r="VLY52" s="161"/>
      <c r="VLZ52" s="164"/>
      <c r="VMA52" s="161"/>
      <c r="VMB52" s="164"/>
      <c r="VMC52" s="161"/>
      <c r="VMD52" s="164"/>
      <c r="VME52" s="161"/>
      <c r="VMF52" s="164"/>
      <c r="VMG52" s="161"/>
      <c r="VMH52" s="164"/>
      <c r="VMI52" s="161"/>
      <c r="VMJ52" s="164"/>
      <c r="VMK52" s="161"/>
      <c r="VML52" s="164"/>
      <c r="VMM52" s="161"/>
      <c r="VMN52" s="164"/>
      <c r="VMO52" s="161"/>
      <c r="VMP52" s="164"/>
      <c r="VMQ52" s="161"/>
      <c r="VMR52" s="164"/>
      <c r="VMS52" s="161"/>
      <c r="VMT52" s="164"/>
      <c r="VMU52" s="161"/>
      <c r="VMV52" s="164"/>
      <c r="VMW52" s="161"/>
      <c r="VMX52" s="164"/>
      <c r="VMY52" s="161"/>
      <c r="VMZ52" s="164"/>
      <c r="VNA52" s="161"/>
      <c r="VNB52" s="164"/>
      <c r="VNC52" s="161"/>
      <c r="VND52" s="164"/>
      <c r="VNE52" s="161"/>
      <c r="VNF52" s="164"/>
      <c r="VNG52" s="161"/>
      <c r="VNH52" s="164"/>
      <c r="VNI52" s="161"/>
      <c r="VNJ52" s="164"/>
      <c r="VNK52" s="161"/>
      <c r="VNL52" s="164"/>
      <c r="VNM52" s="161"/>
      <c r="VNN52" s="164"/>
      <c r="VNO52" s="161"/>
      <c r="VNP52" s="164"/>
      <c r="VNQ52" s="161"/>
      <c r="VNR52" s="164"/>
      <c r="VNS52" s="161"/>
      <c r="VNT52" s="164"/>
      <c r="VNU52" s="161"/>
      <c r="VNV52" s="164"/>
      <c r="VNW52" s="161"/>
      <c r="VNX52" s="164"/>
      <c r="VNY52" s="161"/>
      <c r="VNZ52" s="164"/>
      <c r="VOA52" s="161"/>
      <c r="VOB52" s="164"/>
      <c r="VOC52" s="161"/>
      <c r="VOD52" s="164"/>
      <c r="VOE52" s="161"/>
      <c r="VOF52" s="164"/>
      <c r="VOG52" s="161"/>
      <c r="VOH52" s="164"/>
      <c r="VOI52" s="161"/>
      <c r="VOJ52" s="164"/>
      <c r="VOK52" s="161"/>
      <c r="VOL52" s="164"/>
      <c r="VOM52" s="161"/>
      <c r="VON52" s="164"/>
      <c r="VOO52" s="161"/>
      <c r="VOP52" s="164"/>
      <c r="VOQ52" s="161"/>
      <c r="VOR52" s="164"/>
      <c r="VOS52" s="161"/>
      <c r="VOT52" s="164"/>
      <c r="VOU52" s="161"/>
      <c r="VOV52" s="164"/>
      <c r="VOW52" s="161"/>
      <c r="VOX52" s="164"/>
      <c r="VOY52" s="161"/>
      <c r="VOZ52" s="164"/>
      <c r="VPA52" s="161"/>
      <c r="VPB52" s="164"/>
      <c r="VPC52" s="161"/>
      <c r="VPD52" s="164"/>
      <c r="VPE52" s="161"/>
      <c r="VPF52" s="164"/>
      <c r="VPG52" s="161"/>
      <c r="VPH52" s="164"/>
      <c r="VPI52" s="161"/>
      <c r="VPJ52" s="164"/>
      <c r="VPK52" s="161"/>
      <c r="VPL52" s="164"/>
      <c r="VPM52" s="161"/>
      <c r="VPN52" s="164"/>
      <c r="VPO52" s="161"/>
      <c r="VPP52" s="164"/>
      <c r="VPQ52" s="161"/>
      <c r="VPR52" s="164"/>
      <c r="VPS52" s="161"/>
      <c r="VPT52" s="164"/>
      <c r="VPU52" s="161"/>
      <c r="VPV52" s="164"/>
      <c r="VPW52" s="161"/>
      <c r="VPX52" s="164"/>
      <c r="VPY52" s="161"/>
      <c r="VPZ52" s="164"/>
      <c r="VQA52" s="161"/>
      <c r="VQB52" s="164"/>
      <c r="VQC52" s="161"/>
      <c r="VQD52" s="164"/>
      <c r="VQE52" s="161"/>
      <c r="VQF52" s="164"/>
      <c r="VQG52" s="161"/>
      <c r="VQH52" s="164"/>
      <c r="VQI52" s="161"/>
      <c r="VQJ52" s="164"/>
      <c r="VQK52" s="161"/>
      <c r="VQL52" s="164"/>
      <c r="VQM52" s="161"/>
      <c r="VQN52" s="164"/>
      <c r="VQO52" s="161"/>
      <c r="VQP52" s="164"/>
      <c r="VQQ52" s="161"/>
      <c r="VQR52" s="164"/>
      <c r="VQS52" s="161"/>
      <c r="VQT52" s="164"/>
      <c r="VQU52" s="161"/>
      <c r="VQV52" s="164"/>
      <c r="VQW52" s="161"/>
      <c r="VQX52" s="164"/>
      <c r="VQY52" s="161"/>
      <c r="VQZ52" s="164"/>
      <c r="VRA52" s="161"/>
      <c r="VRB52" s="164"/>
      <c r="VRC52" s="161"/>
      <c r="VRD52" s="164"/>
      <c r="VRE52" s="161"/>
      <c r="VRF52" s="164"/>
      <c r="VRG52" s="161"/>
      <c r="VRH52" s="164"/>
      <c r="VRI52" s="161"/>
      <c r="VRJ52" s="164"/>
      <c r="VRK52" s="161"/>
      <c r="VRL52" s="164"/>
      <c r="VRM52" s="161"/>
      <c r="VRN52" s="164"/>
      <c r="VRO52" s="161"/>
      <c r="VRP52" s="164"/>
      <c r="VRQ52" s="161"/>
      <c r="VRR52" s="164"/>
      <c r="VRS52" s="161"/>
      <c r="VRT52" s="164"/>
      <c r="VRU52" s="161"/>
      <c r="VRV52" s="164"/>
      <c r="VRW52" s="161"/>
      <c r="VRX52" s="164"/>
      <c r="VRY52" s="161"/>
      <c r="VRZ52" s="164"/>
      <c r="VSA52" s="161"/>
      <c r="VSB52" s="164"/>
      <c r="VSC52" s="161"/>
      <c r="VSD52" s="164"/>
      <c r="VSE52" s="161"/>
      <c r="VSF52" s="164"/>
      <c r="VSG52" s="161"/>
      <c r="VSH52" s="164"/>
      <c r="VSI52" s="161"/>
      <c r="VSJ52" s="164"/>
      <c r="VSK52" s="161"/>
      <c r="VSL52" s="164"/>
      <c r="VSM52" s="161"/>
      <c r="VSN52" s="164"/>
      <c r="VSO52" s="161"/>
      <c r="VSP52" s="164"/>
      <c r="VSQ52" s="161"/>
      <c r="VSR52" s="164"/>
      <c r="VSS52" s="161"/>
      <c r="VST52" s="164"/>
      <c r="VSU52" s="161"/>
      <c r="VSV52" s="164"/>
      <c r="VSW52" s="161"/>
      <c r="VSX52" s="164"/>
      <c r="VSY52" s="161"/>
      <c r="VSZ52" s="164"/>
      <c r="VTA52" s="161"/>
      <c r="VTB52" s="164"/>
      <c r="VTC52" s="161"/>
      <c r="VTD52" s="164"/>
      <c r="VTE52" s="161"/>
      <c r="VTF52" s="164"/>
      <c r="VTG52" s="161"/>
      <c r="VTH52" s="164"/>
      <c r="VTI52" s="161"/>
      <c r="VTJ52" s="164"/>
      <c r="VTK52" s="161"/>
      <c r="VTL52" s="164"/>
      <c r="VTM52" s="161"/>
      <c r="VTN52" s="164"/>
      <c r="VTO52" s="161"/>
      <c r="VTP52" s="164"/>
      <c r="VTQ52" s="161"/>
      <c r="VTR52" s="164"/>
      <c r="VTS52" s="161"/>
      <c r="VTT52" s="164"/>
      <c r="VTU52" s="161"/>
      <c r="VTV52" s="164"/>
      <c r="VTW52" s="161"/>
      <c r="VTX52" s="164"/>
      <c r="VTY52" s="161"/>
      <c r="VTZ52" s="164"/>
      <c r="VUA52" s="161"/>
      <c r="VUB52" s="164"/>
      <c r="VUC52" s="161"/>
      <c r="VUD52" s="164"/>
      <c r="VUE52" s="161"/>
      <c r="VUF52" s="164"/>
      <c r="VUG52" s="161"/>
      <c r="VUH52" s="164"/>
      <c r="VUI52" s="161"/>
      <c r="VUJ52" s="164"/>
      <c r="VUK52" s="161"/>
      <c r="VUL52" s="164"/>
      <c r="VUM52" s="161"/>
      <c r="VUN52" s="164"/>
      <c r="VUO52" s="161"/>
      <c r="VUP52" s="164"/>
      <c r="VUQ52" s="161"/>
      <c r="VUR52" s="164"/>
      <c r="VUS52" s="161"/>
      <c r="VUT52" s="164"/>
      <c r="VUU52" s="161"/>
      <c r="VUV52" s="164"/>
      <c r="VUW52" s="161"/>
      <c r="VUX52" s="164"/>
      <c r="VUY52" s="161"/>
      <c r="VUZ52" s="164"/>
      <c r="VVA52" s="161"/>
      <c r="VVB52" s="164"/>
      <c r="VVC52" s="161"/>
      <c r="VVD52" s="164"/>
      <c r="VVE52" s="161"/>
      <c r="VVF52" s="164"/>
      <c r="VVG52" s="161"/>
      <c r="VVH52" s="164"/>
      <c r="VVI52" s="161"/>
      <c r="VVJ52" s="164"/>
      <c r="VVK52" s="161"/>
      <c r="VVL52" s="164"/>
      <c r="VVM52" s="161"/>
      <c r="VVN52" s="164"/>
      <c r="VVO52" s="161"/>
      <c r="VVP52" s="164"/>
      <c r="VVQ52" s="161"/>
      <c r="VVR52" s="164"/>
      <c r="VVS52" s="161"/>
      <c r="VVT52" s="164"/>
      <c r="VVU52" s="161"/>
      <c r="VVV52" s="164"/>
      <c r="VVW52" s="161"/>
      <c r="VVX52" s="164"/>
      <c r="VVY52" s="161"/>
      <c r="VVZ52" s="164"/>
      <c r="VWA52" s="161"/>
      <c r="VWB52" s="164"/>
      <c r="VWC52" s="161"/>
      <c r="VWD52" s="164"/>
      <c r="VWE52" s="161"/>
      <c r="VWF52" s="164"/>
      <c r="VWG52" s="161"/>
      <c r="VWH52" s="164"/>
      <c r="VWI52" s="161"/>
      <c r="VWJ52" s="164"/>
      <c r="VWK52" s="161"/>
      <c r="VWL52" s="164"/>
      <c r="VWM52" s="161"/>
      <c r="VWN52" s="164"/>
      <c r="VWO52" s="161"/>
      <c r="VWP52" s="164"/>
      <c r="VWQ52" s="161"/>
      <c r="VWR52" s="164"/>
      <c r="VWS52" s="161"/>
      <c r="VWT52" s="164"/>
      <c r="VWU52" s="161"/>
      <c r="VWV52" s="164"/>
      <c r="VWW52" s="161"/>
      <c r="VWX52" s="164"/>
      <c r="VWY52" s="161"/>
      <c r="VWZ52" s="164"/>
      <c r="VXA52" s="161"/>
      <c r="VXB52" s="164"/>
      <c r="VXC52" s="161"/>
      <c r="VXD52" s="164"/>
      <c r="VXE52" s="161"/>
      <c r="VXF52" s="164"/>
      <c r="VXG52" s="161"/>
      <c r="VXH52" s="164"/>
      <c r="VXI52" s="161"/>
      <c r="VXJ52" s="164"/>
      <c r="VXK52" s="161"/>
      <c r="VXL52" s="164"/>
      <c r="VXM52" s="161"/>
      <c r="VXN52" s="164"/>
      <c r="VXO52" s="161"/>
      <c r="VXP52" s="164"/>
      <c r="VXQ52" s="161"/>
      <c r="VXR52" s="164"/>
      <c r="VXS52" s="161"/>
      <c r="VXT52" s="164"/>
      <c r="VXU52" s="161"/>
      <c r="VXV52" s="164"/>
      <c r="VXW52" s="161"/>
      <c r="VXX52" s="164"/>
      <c r="VXY52" s="161"/>
      <c r="VXZ52" s="164"/>
      <c r="VYA52" s="161"/>
      <c r="VYB52" s="164"/>
      <c r="VYC52" s="161"/>
      <c r="VYD52" s="164"/>
      <c r="VYE52" s="161"/>
      <c r="VYF52" s="164"/>
      <c r="VYG52" s="161"/>
      <c r="VYH52" s="164"/>
      <c r="VYI52" s="161"/>
      <c r="VYJ52" s="164"/>
      <c r="VYK52" s="161"/>
      <c r="VYL52" s="164"/>
      <c r="VYM52" s="161"/>
      <c r="VYN52" s="164"/>
      <c r="VYO52" s="161"/>
      <c r="VYP52" s="164"/>
      <c r="VYQ52" s="161"/>
      <c r="VYR52" s="164"/>
      <c r="VYS52" s="161"/>
      <c r="VYT52" s="164"/>
      <c r="VYU52" s="161"/>
      <c r="VYV52" s="164"/>
      <c r="VYW52" s="161"/>
      <c r="VYX52" s="164"/>
      <c r="VYY52" s="161"/>
      <c r="VYZ52" s="164"/>
      <c r="VZA52" s="161"/>
      <c r="VZB52" s="164"/>
      <c r="VZC52" s="161"/>
      <c r="VZD52" s="164"/>
      <c r="VZE52" s="161"/>
      <c r="VZF52" s="164"/>
      <c r="VZG52" s="161"/>
      <c r="VZH52" s="164"/>
      <c r="VZI52" s="161"/>
      <c r="VZJ52" s="164"/>
      <c r="VZK52" s="161"/>
      <c r="VZL52" s="164"/>
      <c r="VZM52" s="161"/>
      <c r="VZN52" s="164"/>
      <c r="VZO52" s="161"/>
      <c r="VZP52" s="164"/>
      <c r="VZQ52" s="161"/>
      <c r="VZR52" s="164"/>
      <c r="VZS52" s="161"/>
      <c r="VZT52" s="164"/>
      <c r="VZU52" s="161"/>
      <c r="VZV52" s="164"/>
      <c r="VZW52" s="161"/>
      <c r="VZX52" s="164"/>
      <c r="VZY52" s="161"/>
      <c r="VZZ52" s="164"/>
      <c r="WAA52" s="161"/>
      <c r="WAB52" s="164"/>
      <c r="WAC52" s="161"/>
      <c r="WAD52" s="164"/>
      <c r="WAE52" s="161"/>
      <c r="WAF52" s="164"/>
      <c r="WAG52" s="161"/>
      <c r="WAH52" s="164"/>
      <c r="WAI52" s="161"/>
      <c r="WAJ52" s="164"/>
      <c r="WAK52" s="161"/>
      <c r="WAL52" s="164"/>
      <c r="WAM52" s="161"/>
      <c r="WAN52" s="164"/>
      <c r="WAO52" s="161"/>
      <c r="WAP52" s="164"/>
      <c r="WAQ52" s="161"/>
      <c r="WAR52" s="164"/>
      <c r="WAS52" s="161"/>
      <c r="WAT52" s="164"/>
      <c r="WAU52" s="161"/>
      <c r="WAV52" s="164"/>
      <c r="WAW52" s="161"/>
      <c r="WAX52" s="164"/>
      <c r="WAY52" s="161"/>
      <c r="WAZ52" s="164"/>
      <c r="WBA52" s="161"/>
      <c r="WBB52" s="164"/>
      <c r="WBC52" s="161"/>
      <c r="WBD52" s="164"/>
      <c r="WBE52" s="161"/>
      <c r="WBF52" s="164"/>
      <c r="WBG52" s="161"/>
      <c r="WBH52" s="164"/>
      <c r="WBI52" s="161"/>
      <c r="WBJ52" s="164"/>
      <c r="WBK52" s="161"/>
      <c r="WBL52" s="164"/>
      <c r="WBM52" s="161"/>
      <c r="WBN52" s="164"/>
      <c r="WBO52" s="161"/>
      <c r="WBP52" s="164"/>
      <c r="WBQ52" s="161"/>
      <c r="WBR52" s="164"/>
      <c r="WBS52" s="161"/>
      <c r="WBT52" s="164"/>
      <c r="WBU52" s="161"/>
      <c r="WBV52" s="164"/>
      <c r="WBW52" s="161"/>
      <c r="WBX52" s="164"/>
      <c r="WBY52" s="161"/>
      <c r="WBZ52" s="164"/>
      <c r="WCA52" s="161"/>
      <c r="WCB52" s="164"/>
      <c r="WCC52" s="161"/>
      <c r="WCD52" s="164"/>
      <c r="WCE52" s="161"/>
      <c r="WCF52" s="164"/>
      <c r="WCG52" s="161"/>
      <c r="WCH52" s="164"/>
      <c r="WCI52" s="161"/>
      <c r="WCJ52" s="164"/>
      <c r="WCK52" s="161"/>
      <c r="WCL52" s="164"/>
      <c r="WCM52" s="161"/>
      <c r="WCN52" s="164"/>
      <c r="WCO52" s="161"/>
      <c r="WCP52" s="164"/>
      <c r="WCQ52" s="161"/>
      <c r="WCR52" s="164"/>
      <c r="WCS52" s="161"/>
      <c r="WCT52" s="164"/>
      <c r="WCU52" s="161"/>
      <c r="WCV52" s="164"/>
      <c r="WCW52" s="161"/>
      <c r="WCX52" s="164"/>
      <c r="WCY52" s="161"/>
      <c r="WCZ52" s="164"/>
      <c r="WDA52" s="161"/>
      <c r="WDB52" s="164"/>
      <c r="WDC52" s="161"/>
      <c r="WDD52" s="164"/>
      <c r="WDE52" s="161"/>
      <c r="WDF52" s="164"/>
      <c r="WDG52" s="161"/>
      <c r="WDH52" s="164"/>
      <c r="WDI52" s="161"/>
      <c r="WDJ52" s="164"/>
      <c r="WDK52" s="161"/>
      <c r="WDL52" s="164"/>
      <c r="WDM52" s="161"/>
      <c r="WDN52" s="164"/>
      <c r="WDO52" s="161"/>
      <c r="WDP52" s="164"/>
      <c r="WDQ52" s="161"/>
      <c r="WDR52" s="164"/>
      <c r="WDS52" s="161"/>
      <c r="WDT52" s="164"/>
      <c r="WDU52" s="161"/>
      <c r="WDV52" s="164"/>
      <c r="WDW52" s="161"/>
      <c r="WDX52" s="164"/>
      <c r="WDY52" s="161"/>
      <c r="WDZ52" s="164"/>
      <c r="WEA52" s="161"/>
      <c r="WEB52" s="164"/>
      <c r="WEC52" s="161"/>
      <c r="WED52" s="164"/>
      <c r="WEE52" s="161"/>
      <c r="WEF52" s="164"/>
      <c r="WEG52" s="161"/>
      <c r="WEH52" s="164"/>
      <c r="WEI52" s="161"/>
      <c r="WEJ52" s="164"/>
      <c r="WEK52" s="161"/>
      <c r="WEL52" s="164"/>
      <c r="WEM52" s="161"/>
      <c r="WEN52" s="164"/>
      <c r="WEO52" s="161"/>
      <c r="WEP52" s="164"/>
      <c r="WEQ52" s="161"/>
      <c r="WER52" s="164"/>
      <c r="WES52" s="161"/>
      <c r="WET52" s="164"/>
      <c r="WEU52" s="161"/>
      <c r="WEV52" s="164"/>
      <c r="WEW52" s="161"/>
      <c r="WEX52" s="164"/>
      <c r="WEY52" s="161"/>
      <c r="WEZ52" s="164"/>
      <c r="WFA52" s="161"/>
      <c r="WFB52" s="164"/>
      <c r="WFC52" s="161"/>
      <c r="WFD52" s="164"/>
      <c r="WFE52" s="161"/>
      <c r="WFF52" s="164"/>
      <c r="WFG52" s="161"/>
      <c r="WFH52" s="164"/>
      <c r="WFI52" s="161"/>
      <c r="WFJ52" s="164"/>
      <c r="WFK52" s="161"/>
      <c r="WFL52" s="164"/>
      <c r="WFM52" s="161"/>
      <c r="WFN52" s="164"/>
      <c r="WFO52" s="161"/>
      <c r="WFP52" s="164"/>
      <c r="WFQ52" s="161"/>
      <c r="WFR52" s="164"/>
      <c r="WFS52" s="161"/>
      <c r="WFT52" s="164"/>
      <c r="WFU52" s="161"/>
      <c r="WFV52" s="164"/>
      <c r="WFW52" s="161"/>
      <c r="WFX52" s="164"/>
      <c r="WFY52" s="161"/>
      <c r="WFZ52" s="164"/>
      <c r="WGA52" s="161"/>
      <c r="WGB52" s="164"/>
      <c r="WGC52" s="161"/>
      <c r="WGD52" s="164"/>
      <c r="WGE52" s="161"/>
      <c r="WGF52" s="164"/>
      <c r="WGG52" s="161"/>
      <c r="WGH52" s="164"/>
      <c r="WGI52" s="161"/>
      <c r="WGJ52" s="164"/>
      <c r="WGK52" s="161"/>
      <c r="WGL52" s="164"/>
      <c r="WGM52" s="161"/>
      <c r="WGN52" s="164"/>
      <c r="WGO52" s="161"/>
      <c r="WGP52" s="164"/>
      <c r="WGQ52" s="161"/>
      <c r="WGR52" s="164"/>
      <c r="WGS52" s="161"/>
      <c r="WGT52" s="164"/>
      <c r="WGU52" s="161"/>
      <c r="WGV52" s="164"/>
      <c r="WGW52" s="161"/>
      <c r="WGX52" s="164"/>
      <c r="WGY52" s="161"/>
      <c r="WGZ52" s="164"/>
      <c r="WHA52" s="161"/>
      <c r="WHB52" s="164"/>
      <c r="WHC52" s="161"/>
      <c r="WHD52" s="164"/>
      <c r="WHE52" s="161"/>
      <c r="WHF52" s="164"/>
      <c r="WHG52" s="161"/>
      <c r="WHH52" s="164"/>
      <c r="WHI52" s="161"/>
      <c r="WHJ52" s="164"/>
      <c r="WHK52" s="161"/>
      <c r="WHL52" s="164"/>
      <c r="WHM52" s="161"/>
      <c r="WHN52" s="164"/>
      <c r="WHO52" s="161"/>
      <c r="WHP52" s="164"/>
      <c r="WHQ52" s="161"/>
      <c r="WHR52" s="164"/>
      <c r="WHS52" s="161"/>
      <c r="WHT52" s="164"/>
      <c r="WHU52" s="161"/>
      <c r="WHV52" s="164"/>
      <c r="WHW52" s="161"/>
      <c r="WHX52" s="164"/>
      <c r="WHY52" s="161"/>
      <c r="WHZ52" s="164"/>
      <c r="WIA52" s="161"/>
      <c r="WIB52" s="164"/>
      <c r="WIC52" s="161"/>
      <c r="WID52" s="164"/>
      <c r="WIE52" s="161"/>
      <c r="WIF52" s="164"/>
      <c r="WIG52" s="161"/>
      <c r="WIH52" s="164"/>
      <c r="WII52" s="161"/>
      <c r="WIJ52" s="164"/>
      <c r="WIK52" s="161"/>
      <c r="WIL52" s="164"/>
      <c r="WIM52" s="161"/>
      <c r="WIN52" s="164"/>
      <c r="WIO52" s="161"/>
      <c r="WIP52" s="164"/>
      <c r="WIQ52" s="161"/>
      <c r="WIR52" s="164"/>
      <c r="WIS52" s="161"/>
      <c r="WIT52" s="164"/>
      <c r="WIU52" s="161"/>
      <c r="WIV52" s="164"/>
      <c r="WIW52" s="161"/>
      <c r="WIX52" s="164"/>
      <c r="WIY52" s="161"/>
      <c r="WIZ52" s="164"/>
      <c r="WJA52" s="161"/>
      <c r="WJB52" s="164"/>
      <c r="WJC52" s="161"/>
      <c r="WJD52" s="164"/>
      <c r="WJE52" s="161"/>
      <c r="WJF52" s="164"/>
      <c r="WJG52" s="161"/>
      <c r="WJH52" s="164"/>
      <c r="WJI52" s="161"/>
      <c r="WJJ52" s="164"/>
      <c r="WJK52" s="161"/>
      <c r="WJL52" s="164"/>
      <c r="WJM52" s="161"/>
      <c r="WJN52" s="164"/>
      <c r="WJO52" s="161"/>
      <c r="WJP52" s="164"/>
      <c r="WJQ52" s="161"/>
      <c r="WJR52" s="164"/>
      <c r="WJS52" s="161"/>
      <c r="WJT52" s="164"/>
      <c r="WJU52" s="161"/>
      <c r="WJV52" s="164"/>
      <c r="WJW52" s="161"/>
      <c r="WJX52" s="164"/>
      <c r="WJY52" s="161"/>
      <c r="WJZ52" s="164"/>
      <c r="WKA52" s="161"/>
      <c r="WKB52" s="164"/>
      <c r="WKC52" s="161"/>
      <c r="WKD52" s="164"/>
      <c r="WKE52" s="161"/>
      <c r="WKF52" s="164"/>
      <c r="WKG52" s="161"/>
      <c r="WKH52" s="164"/>
      <c r="WKI52" s="161"/>
      <c r="WKJ52" s="164"/>
      <c r="WKK52" s="161"/>
      <c r="WKL52" s="164"/>
      <c r="WKM52" s="161"/>
      <c r="WKN52" s="164"/>
      <c r="WKO52" s="161"/>
      <c r="WKP52" s="164"/>
      <c r="WKQ52" s="161"/>
      <c r="WKR52" s="164"/>
      <c r="WKS52" s="161"/>
      <c r="WKT52" s="164"/>
      <c r="WKU52" s="161"/>
      <c r="WKV52" s="164"/>
      <c r="WKW52" s="161"/>
      <c r="WKX52" s="164"/>
      <c r="WKY52" s="161"/>
      <c r="WKZ52" s="164"/>
      <c r="WLA52" s="161"/>
      <c r="WLB52" s="164"/>
      <c r="WLC52" s="161"/>
      <c r="WLD52" s="164"/>
      <c r="WLE52" s="161"/>
      <c r="WLF52" s="164"/>
      <c r="WLG52" s="161"/>
      <c r="WLH52" s="164"/>
      <c r="WLI52" s="161"/>
      <c r="WLJ52" s="164"/>
      <c r="WLK52" s="161"/>
      <c r="WLL52" s="164"/>
      <c r="WLM52" s="161"/>
      <c r="WLN52" s="164"/>
      <c r="WLO52" s="161"/>
      <c r="WLP52" s="164"/>
      <c r="WLQ52" s="161"/>
      <c r="WLR52" s="164"/>
      <c r="WLS52" s="161"/>
      <c r="WLT52" s="164"/>
      <c r="WLU52" s="161"/>
      <c r="WLV52" s="164"/>
      <c r="WLW52" s="161"/>
      <c r="WLX52" s="164"/>
      <c r="WLY52" s="161"/>
      <c r="WLZ52" s="164"/>
      <c r="WMA52" s="161"/>
      <c r="WMB52" s="164"/>
      <c r="WMC52" s="161"/>
      <c r="WMD52" s="164"/>
      <c r="WME52" s="161"/>
      <c r="WMF52" s="164"/>
      <c r="WMG52" s="161"/>
      <c r="WMH52" s="164"/>
      <c r="WMI52" s="161"/>
      <c r="WMJ52" s="164"/>
      <c r="WMK52" s="161"/>
      <c r="WML52" s="164"/>
      <c r="WMM52" s="161"/>
      <c r="WMN52" s="164"/>
      <c r="WMO52" s="161"/>
      <c r="WMP52" s="164"/>
      <c r="WMQ52" s="161"/>
      <c r="WMR52" s="164"/>
      <c r="WMS52" s="161"/>
      <c r="WMT52" s="164"/>
      <c r="WMU52" s="161"/>
      <c r="WMV52" s="164"/>
      <c r="WMW52" s="161"/>
      <c r="WMX52" s="164"/>
      <c r="WMY52" s="161"/>
      <c r="WMZ52" s="164"/>
      <c r="WNA52" s="161"/>
      <c r="WNB52" s="164"/>
      <c r="WNC52" s="161"/>
      <c r="WND52" s="164"/>
      <c r="WNE52" s="161"/>
      <c r="WNF52" s="164"/>
      <c r="WNG52" s="161"/>
      <c r="WNH52" s="164"/>
      <c r="WNI52" s="161"/>
      <c r="WNJ52" s="164"/>
      <c r="WNK52" s="161"/>
      <c r="WNL52" s="164"/>
      <c r="WNM52" s="161"/>
      <c r="WNN52" s="164"/>
      <c r="WNO52" s="161"/>
      <c r="WNP52" s="164"/>
      <c r="WNQ52" s="161"/>
      <c r="WNR52" s="164"/>
      <c r="WNS52" s="161"/>
      <c r="WNT52" s="164"/>
      <c r="WNU52" s="161"/>
      <c r="WNV52" s="164"/>
      <c r="WNW52" s="161"/>
      <c r="WNX52" s="164"/>
      <c r="WNY52" s="161"/>
      <c r="WNZ52" s="164"/>
      <c r="WOA52" s="161"/>
      <c r="WOB52" s="164"/>
      <c r="WOC52" s="161"/>
      <c r="WOD52" s="164"/>
      <c r="WOE52" s="161"/>
      <c r="WOF52" s="164"/>
      <c r="WOG52" s="161"/>
      <c r="WOH52" s="164"/>
      <c r="WOI52" s="161"/>
      <c r="WOJ52" s="164"/>
      <c r="WOK52" s="161"/>
      <c r="WOL52" s="164"/>
      <c r="WOM52" s="161"/>
      <c r="WON52" s="164"/>
      <c r="WOO52" s="161"/>
      <c r="WOP52" s="164"/>
      <c r="WOQ52" s="161"/>
      <c r="WOR52" s="164"/>
      <c r="WOS52" s="161"/>
      <c r="WOT52" s="164"/>
      <c r="WOU52" s="161"/>
      <c r="WOV52" s="164"/>
      <c r="WOW52" s="161"/>
      <c r="WOX52" s="164"/>
      <c r="WOY52" s="161"/>
      <c r="WOZ52" s="164"/>
      <c r="WPA52" s="161"/>
      <c r="WPB52" s="164"/>
      <c r="WPC52" s="161"/>
      <c r="WPD52" s="164"/>
      <c r="WPE52" s="161"/>
      <c r="WPF52" s="164"/>
      <c r="WPG52" s="161"/>
      <c r="WPH52" s="164"/>
      <c r="WPI52" s="161"/>
      <c r="WPJ52" s="164"/>
      <c r="WPK52" s="161"/>
      <c r="WPL52" s="164"/>
      <c r="WPM52" s="161"/>
      <c r="WPN52" s="164"/>
      <c r="WPO52" s="161"/>
      <c r="WPP52" s="164"/>
      <c r="WPQ52" s="161"/>
      <c r="WPR52" s="164"/>
      <c r="WPS52" s="161"/>
      <c r="WPT52" s="164"/>
      <c r="WPU52" s="161"/>
      <c r="WPV52" s="164"/>
      <c r="WPW52" s="161"/>
      <c r="WPX52" s="164"/>
      <c r="WPY52" s="161"/>
      <c r="WPZ52" s="164"/>
      <c r="WQA52" s="161"/>
      <c r="WQB52" s="164"/>
      <c r="WQC52" s="161"/>
      <c r="WQD52" s="164"/>
      <c r="WQE52" s="161"/>
      <c r="WQF52" s="164"/>
      <c r="WQG52" s="161"/>
      <c r="WQH52" s="164"/>
      <c r="WQI52" s="161"/>
      <c r="WQJ52" s="164"/>
      <c r="WQK52" s="161"/>
      <c r="WQL52" s="164"/>
      <c r="WQM52" s="161"/>
      <c r="WQN52" s="164"/>
      <c r="WQO52" s="161"/>
      <c r="WQP52" s="164"/>
      <c r="WQQ52" s="161"/>
      <c r="WQR52" s="164"/>
      <c r="WQS52" s="161"/>
      <c r="WQT52" s="164"/>
      <c r="WQU52" s="161"/>
      <c r="WQV52" s="164"/>
      <c r="WQW52" s="161"/>
      <c r="WQX52" s="164"/>
      <c r="WQY52" s="161"/>
      <c r="WQZ52" s="164"/>
      <c r="WRA52" s="161"/>
      <c r="WRB52" s="164"/>
      <c r="WRC52" s="161"/>
      <c r="WRD52" s="164"/>
      <c r="WRE52" s="161"/>
      <c r="WRF52" s="164"/>
      <c r="WRG52" s="161"/>
      <c r="WRH52" s="164"/>
      <c r="WRI52" s="161"/>
      <c r="WRJ52" s="164"/>
      <c r="WRK52" s="161"/>
      <c r="WRL52" s="164"/>
      <c r="WRM52" s="161"/>
      <c r="WRN52" s="164"/>
      <c r="WRO52" s="161"/>
      <c r="WRP52" s="164"/>
      <c r="WRQ52" s="161"/>
      <c r="WRR52" s="164"/>
      <c r="WRS52" s="161"/>
      <c r="WRT52" s="164"/>
      <c r="WRU52" s="161"/>
      <c r="WRV52" s="164"/>
      <c r="WRW52" s="161"/>
      <c r="WRX52" s="164"/>
      <c r="WRY52" s="161"/>
      <c r="WRZ52" s="164"/>
      <c r="WSA52" s="161"/>
      <c r="WSB52" s="164"/>
      <c r="WSC52" s="161"/>
      <c r="WSD52" s="164"/>
      <c r="WSE52" s="161"/>
      <c r="WSF52" s="164"/>
      <c r="WSG52" s="161"/>
      <c r="WSH52" s="164"/>
      <c r="WSI52" s="161"/>
      <c r="WSJ52" s="164"/>
      <c r="WSK52" s="161"/>
      <c r="WSL52" s="164"/>
      <c r="WSM52" s="161"/>
      <c r="WSN52" s="164"/>
      <c r="WSO52" s="161"/>
      <c r="WSP52" s="164"/>
      <c r="WSQ52" s="161"/>
      <c r="WSR52" s="164"/>
      <c r="WSS52" s="161"/>
      <c r="WST52" s="164"/>
      <c r="WSU52" s="161"/>
      <c r="WSV52" s="164"/>
      <c r="WSW52" s="161"/>
      <c r="WSX52" s="164"/>
      <c r="WSY52" s="161"/>
      <c r="WSZ52" s="164"/>
      <c r="WTA52" s="161"/>
      <c r="WTB52" s="164"/>
      <c r="WTC52" s="161"/>
      <c r="WTD52" s="164"/>
      <c r="WTE52" s="161"/>
      <c r="WTF52" s="164"/>
      <c r="WTG52" s="161"/>
      <c r="WTH52" s="164"/>
      <c r="WTI52" s="161"/>
      <c r="WTJ52" s="164"/>
      <c r="WTK52" s="161"/>
      <c r="WTL52" s="164"/>
      <c r="WTM52" s="161"/>
      <c r="WTN52" s="164"/>
      <c r="WTO52" s="161"/>
      <c r="WTP52" s="164"/>
      <c r="WTQ52" s="161"/>
      <c r="WTR52" s="164"/>
      <c r="WTS52" s="161"/>
      <c r="WTT52" s="164"/>
      <c r="WTU52" s="161"/>
      <c r="WTV52" s="164"/>
      <c r="WTW52" s="161"/>
      <c r="WTX52" s="164"/>
      <c r="WTY52" s="161"/>
      <c r="WTZ52" s="164"/>
      <c r="WUA52" s="161"/>
      <c r="WUB52" s="164"/>
      <c r="WUC52" s="161"/>
      <c r="WUD52" s="164"/>
      <c r="WUE52" s="161"/>
      <c r="WUF52" s="164"/>
      <c r="WUG52" s="161"/>
      <c r="WUH52" s="164"/>
      <c r="WUI52" s="161"/>
      <c r="WUJ52" s="164"/>
      <c r="WUK52" s="161"/>
      <c r="WUL52" s="164"/>
      <c r="WUM52" s="161"/>
      <c r="WUN52" s="164"/>
      <c r="WUO52" s="161"/>
      <c r="WUP52" s="164"/>
      <c r="WUQ52" s="161"/>
      <c r="WUR52" s="164"/>
      <c r="WUS52" s="161"/>
      <c r="WUT52" s="164"/>
      <c r="WUU52" s="161"/>
      <c r="WUV52" s="164"/>
      <c r="WUW52" s="161"/>
      <c r="WUX52" s="164"/>
      <c r="WUY52" s="161"/>
      <c r="WUZ52" s="164"/>
      <c r="WVA52" s="161"/>
      <c r="WVB52" s="164"/>
      <c r="WVC52" s="161"/>
      <c r="WVD52" s="164"/>
      <c r="WVE52" s="161"/>
      <c r="WVF52" s="164"/>
      <c r="WVG52" s="161"/>
      <c r="WVH52" s="164"/>
      <c r="WVI52" s="161"/>
      <c r="WVJ52" s="164"/>
      <c r="WVK52" s="161"/>
      <c r="WVL52" s="164"/>
      <c r="WVM52" s="161"/>
      <c r="WVN52" s="164"/>
      <c r="WVO52" s="161"/>
      <c r="WVP52" s="164"/>
      <c r="WVQ52" s="161"/>
      <c r="WVR52" s="164"/>
      <c r="WVS52" s="161"/>
      <c r="WVT52" s="164"/>
      <c r="WVU52" s="161"/>
      <c r="WVV52" s="164"/>
      <c r="WVW52" s="161"/>
      <c r="WVX52" s="164"/>
      <c r="WVY52" s="161"/>
      <c r="WVZ52" s="164"/>
      <c r="WWA52" s="161"/>
      <c r="WWB52" s="164"/>
      <c r="WWC52" s="161"/>
      <c r="WWD52" s="164"/>
      <c r="WWE52" s="161"/>
      <c r="WWF52" s="164"/>
      <c r="WWG52" s="161"/>
      <c r="WWH52" s="164"/>
      <c r="WWI52" s="161"/>
      <c r="WWJ52" s="164"/>
      <c r="WWK52" s="161"/>
      <c r="WWL52" s="164"/>
      <c r="WWM52" s="161"/>
      <c r="WWN52" s="164"/>
      <c r="WWO52" s="161"/>
      <c r="WWP52" s="164"/>
      <c r="WWQ52" s="161"/>
      <c r="WWR52" s="164"/>
      <c r="WWS52" s="161"/>
      <c r="WWT52" s="164"/>
      <c r="WWU52" s="161"/>
      <c r="WWV52" s="164"/>
      <c r="WWW52" s="161"/>
      <c r="WWX52" s="164"/>
      <c r="WWY52" s="161"/>
      <c r="WWZ52" s="164"/>
      <c r="WXA52" s="161"/>
      <c r="WXB52" s="164"/>
      <c r="WXC52" s="161"/>
      <c r="WXD52" s="164"/>
      <c r="WXE52" s="161"/>
      <c r="WXF52" s="164"/>
      <c r="WXG52" s="161"/>
      <c r="WXH52" s="164"/>
      <c r="WXI52" s="161"/>
      <c r="WXJ52" s="164"/>
      <c r="WXK52" s="161"/>
      <c r="WXL52" s="164"/>
      <c r="WXM52" s="161"/>
      <c r="WXN52" s="164"/>
      <c r="WXO52" s="161"/>
      <c r="WXP52" s="164"/>
      <c r="WXQ52" s="161"/>
      <c r="WXR52" s="164"/>
      <c r="WXS52" s="161"/>
      <c r="WXT52" s="164"/>
      <c r="WXU52" s="161"/>
      <c r="WXV52" s="164"/>
      <c r="WXW52" s="161"/>
      <c r="WXX52" s="164"/>
      <c r="WXY52" s="161"/>
      <c r="WXZ52" s="164"/>
      <c r="WYA52" s="161"/>
      <c r="WYB52" s="164"/>
      <c r="WYC52" s="161"/>
      <c r="WYD52" s="164"/>
      <c r="WYE52" s="161"/>
      <c r="WYF52" s="164"/>
      <c r="WYG52" s="161"/>
      <c r="WYH52" s="164"/>
      <c r="WYI52" s="161"/>
      <c r="WYJ52" s="164"/>
      <c r="WYK52" s="161"/>
      <c r="WYL52" s="164"/>
      <c r="WYM52" s="161"/>
      <c r="WYN52" s="164"/>
      <c r="WYO52" s="161"/>
      <c r="WYP52" s="164"/>
      <c r="WYQ52" s="161"/>
      <c r="WYR52" s="164"/>
      <c r="WYS52" s="161"/>
      <c r="WYT52" s="164"/>
      <c r="WYU52" s="161"/>
      <c r="WYV52" s="164"/>
      <c r="WYW52" s="161"/>
      <c r="WYX52" s="164"/>
      <c r="WYY52" s="161"/>
      <c r="WYZ52" s="164"/>
      <c r="WZA52" s="161"/>
      <c r="WZB52" s="164"/>
      <c r="WZC52" s="161"/>
      <c r="WZD52" s="164"/>
      <c r="WZE52" s="161"/>
      <c r="WZF52" s="164"/>
      <c r="WZG52" s="161"/>
      <c r="WZH52" s="164"/>
      <c r="WZI52" s="161"/>
      <c r="WZJ52" s="164"/>
      <c r="WZK52" s="161"/>
      <c r="WZL52" s="164"/>
      <c r="WZM52" s="161"/>
      <c r="WZN52" s="164"/>
      <c r="WZO52" s="161"/>
      <c r="WZP52" s="164"/>
      <c r="WZQ52" s="161"/>
      <c r="WZR52" s="164"/>
      <c r="WZS52" s="161"/>
      <c r="WZT52" s="164"/>
      <c r="WZU52" s="161"/>
      <c r="WZV52" s="164"/>
      <c r="WZW52" s="161"/>
      <c r="WZX52" s="164"/>
      <c r="WZY52" s="161"/>
      <c r="WZZ52" s="164"/>
      <c r="XAA52" s="161"/>
      <c r="XAB52" s="164"/>
      <c r="XAC52" s="161"/>
      <c r="XAD52" s="164"/>
      <c r="XAE52" s="161"/>
      <c r="XAF52" s="164"/>
      <c r="XAG52" s="161"/>
      <c r="XAH52" s="164"/>
      <c r="XAI52" s="161"/>
      <c r="XAJ52" s="164"/>
      <c r="XAK52" s="161"/>
      <c r="XAL52" s="164"/>
      <c r="XAM52" s="161"/>
      <c r="XAN52" s="164"/>
      <c r="XAO52" s="161"/>
      <c r="XAP52" s="164"/>
      <c r="XAQ52" s="161"/>
      <c r="XAR52" s="164"/>
      <c r="XAS52" s="161"/>
      <c r="XAT52" s="164"/>
      <c r="XAU52" s="161"/>
      <c r="XAV52" s="164"/>
      <c r="XAW52" s="161"/>
      <c r="XAX52" s="164"/>
      <c r="XAY52" s="161"/>
      <c r="XAZ52" s="164"/>
      <c r="XBA52" s="161"/>
      <c r="XBB52" s="164"/>
      <c r="XBC52" s="161"/>
      <c r="XBD52" s="164"/>
      <c r="XBE52" s="161"/>
      <c r="XBF52" s="164"/>
      <c r="XBG52" s="161"/>
      <c r="XBH52" s="164"/>
      <c r="XBI52" s="161"/>
      <c r="XBJ52" s="164"/>
      <c r="XBK52" s="161"/>
      <c r="XBL52" s="164"/>
      <c r="XBM52" s="161"/>
      <c r="XBN52" s="164"/>
      <c r="XBO52" s="161"/>
      <c r="XBP52" s="164"/>
      <c r="XBQ52" s="161"/>
      <c r="XBR52" s="164"/>
      <c r="XBS52" s="161"/>
      <c r="XBT52" s="164"/>
      <c r="XBU52" s="161"/>
      <c r="XBV52" s="164"/>
      <c r="XBW52" s="161"/>
      <c r="XBX52" s="164"/>
      <c r="XBY52" s="161"/>
      <c r="XBZ52" s="164"/>
      <c r="XCA52" s="161"/>
      <c r="XCB52" s="164"/>
      <c r="XCC52" s="161"/>
      <c r="XCD52" s="164"/>
      <c r="XCE52" s="161"/>
      <c r="XCF52" s="164"/>
      <c r="XCG52" s="161"/>
      <c r="XCH52" s="164"/>
      <c r="XCI52" s="161"/>
      <c r="XCJ52" s="164"/>
      <c r="XCK52" s="161"/>
      <c r="XCL52" s="164"/>
      <c r="XCM52" s="161"/>
      <c r="XCN52" s="164"/>
      <c r="XCO52" s="161"/>
      <c r="XCP52" s="164"/>
      <c r="XCQ52" s="161"/>
      <c r="XCR52" s="164"/>
      <c r="XCS52" s="161"/>
      <c r="XCT52" s="164"/>
      <c r="XCU52" s="161"/>
      <c r="XCV52" s="164"/>
      <c r="XCW52" s="161"/>
      <c r="XCX52" s="164"/>
      <c r="XCY52" s="161"/>
      <c r="XCZ52" s="164"/>
      <c r="XDA52" s="161"/>
      <c r="XDB52" s="164"/>
      <c r="XDC52" s="161"/>
      <c r="XDD52" s="164"/>
      <c r="XDE52" s="161"/>
      <c r="XDF52" s="164"/>
      <c r="XDG52" s="161"/>
      <c r="XDH52" s="164"/>
      <c r="XDI52" s="161"/>
      <c r="XDJ52" s="164"/>
      <c r="XDK52" s="161"/>
      <c r="XDL52" s="164"/>
      <c r="XDM52" s="161"/>
      <c r="XDN52" s="164"/>
      <c r="XDO52" s="161"/>
      <c r="XDP52" s="164"/>
      <c r="XDQ52" s="161"/>
      <c r="XDR52" s="164"/>
      <c r="XDS52" s="161"/>
      <c r="XDT52" s="164"/>
      <c r="XDU52" s="161"/>
      <c r="XDV52" s="164"/>
      <c r="XDW52" s="161"/>
      <c r="XDX52" s="164"/>
      <c r="XDY52" s="161"/>
      <c r="XDZ52" s="164"/>
      <c r="XEA52" s="161"/>
      <c r="XEB52" s="164"/>
      <c r="XEC52" s="161"/>
      <c r="XED52" s="164"/>
      <c r="XEE52" s="161"/>
      <c r="XEF52" s="164"/>
      <c r="XEG52" s="161"/>
      <c r="XEH52" s="164"/>
      <c r="XEI52" s="161"/>
      <c r="XEJ52" s="164"/>
      <c r="XEK52" s="161"/>
      <c r="XEL52" s="164"/>
      <c r="XEM52" s="161"/>
      <c r="XEN52" s="164"/>
      <c r="XEO52" s="161"/>
      <c r="XEP52" s="164"/>
      <c r="XEQ52" s="161"/>
      <c r="XER52" s="164"/>
      <c r="XES52" s="161"/>
      <c r="XET52" s="164"/>
      <c r="XEU52" s="161"/>
      <c r="XEV52" s="164"/>
      <c r="XEW52" s="161"/>
      <c r="XEX52" s="164"/>
      <c r="XEY52" s="161"/>
      <c r="XEZ52" s="164"/>
      <c r="XFA52" s="161"/>
      <c r="XFB52" s="164"/>
      <c r="XFC52" s="165" t="s">
        <v>5</v>
      </c>
    </row>
    <row r="53" spans="1:16383" ht="35">
      <c r="A53" s="162" t="s">
        <v>70</v>
      </c>
      <c r="B53" s="174" t="s">
        <v>71</v>
      </c>
      <c r="XFB53" s="173"/>
    </row>
    <row r="54" spans="1:16383" ht="17.5" hidden="1"/>
    <row r="55" spans="1:16383" ht="17.5" hidden="1"/>
    <row r="56" spans="1:16383" ht="17.5" hidden="1"/>
    <row r="57" spans="1:16383" ht="17.5" hidden="1"/>
    <row r="58" spans="1:16383" ht="17.5" hidden="1"/>
    <row r="59" spans="1:16383" ht="17.5" hidden="1"/>
    <row r="60" spans="1:16383" ht="17.5" hidden="1"/>
    <row r="61" spans="1:16383" ht="17.5" hidden="1"/>
    <row r="62" spans="1:16383" ht="17.5" hidden="1"/>
    <row r="63" spans="1:16383" ht="17.5" hidden="1"/>
    <row r="64" spans="1:16383" ht="17.5" hidden="1"/>
    <row r="80" ht="17.5" hidden="1"/>
    <row r="96" ht="17.5" hidden="1"/>
    <row r="106" ht="17.5" hidden="1"/>
    <row r="107" ht="17.5" hidden="1"/>
    <row r="108" ht="17.5" hidden="1"/>
    <row r="109" ht="17.5" hidden="1"/>
  </sheetData>
  <sheetProtection sheet="1" objects="1" scenarios="1" selectLockedCells="1"/>
  <mergeCells count="1">
    <mergeCell ref="A3:B3"/>
  </mergeCells>
  <phoneticPr fontId="28"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8E842-F6F4-4B40-ABE8-70658D211EDE}">
  <sheetPr>
    <tabColor theme="0"/>
  </sheetPr>
  <dimension ref="A1:L32"/>
  <sheetViews>
    <sheetView zoomScale="80" zoomScaleNormal="80" workbookViewId="0">
      <selection activeCell="A2" sqref="A2:XFD2"/>
    </sheetView>
  </sheetViews>
  <sheetFormatPr defaultColWidth="0" defaultRowHeight="17.5" zeroHeight="1"/>
  <cols>
    <col min="1" max="1" width="46.1796875" style="169" customWidth="1"/>
    <col min="2" max="4" width="25.81640625" style="169" customWidth="1"/>
    <col min="5" max="5" width="22.1796875" style="169" customWidth="1"/>
    <col min="6" max="6" width="19.1796875" style="169" customWidth="1"/>
    <col min="7" max="7" width="19.54296875" style="169" customWidth="1"/>
    <col min="8" max="8" width="17.453125" style="175" customWidth="1"/>
    <col min="9" max="9" width="16.54296875" style="175" customWidth="1"/>
    <col min="10" max="10" width="20.1796875" style="175" hidden="1" customWidth="1"/>
    <col min="11" max="11" width="17.81640625" style="175" hidden="1" customWidth="1"/>
    <col min="12" max="12" width="0" style="175" hidden="1" customWidth="1"/>
    <col min="13" max="16384" width="8.81640625" style="175" hidden="1"/>
  </cols>
  <sheetData>
    <row r="1" spans="1:12" s="169" customFormat="1">
      <c r="A1" s="155" t="s">
        <v>0</v>
      </c>
      <c r="B1" s="175"/>
      <c r="C1" s="175"/>
      <c r="D1" s="175"/>
      <c r="E1" s="175"/>
      <c r="F1" s="175"/>
      <c r="G1" s="175"/>
      <c r="H1" s="175"/>
      <c r="I1" s="175"/>
    </row>
    <row r="2" spans="1:12" s="169" customFormat="1">
      <c r="A2" s="158" t="s">
        <v>72</v>
      </c>
      <c r="B2" s="192"/>
      <c r="C2" s="192"/>
      <c r="D2" s="192"/>
      <c r="E2" s="193"/>
      <c r="F2" s="193"/>
      <c r="G2" s="193"/>
      <c r="H2" s="193"/>
      <c r="I2" s="193"/>
    </row>
    <row r="3" spans="1:12" s="169" customFormat="1">
      <c r="A3" s="158" t="s">
        <v>73</v>
      </c>
      <c r="B3" s="192"/>
      <c r="C3" s="192"/>
      <c r="D3" s="192"/>
      <c r="E3" s="193"/>
      <c r="F3" s="193"/>
      <c r="G3" s="193"/>
      <c r="H3" s="193"/>
      <c r="I3" s="193"/>
    </row>
    <row r="4" spans="1:12" s="169" customFormat="1" ht="70">
      <c r="A4" s="178" t="s">
        <v>74</v>
      </c>
      <c r="B4" s="179" t="s">
        <v>75</v>
      </c>
      <c r="C4" s="179" t="s">
        <v>76</v>
      </c>
      <c r="D4" s="179" t="s">
        <v>77</v>
      </c>
      <c r="E4" s="179" t="s">
        <v>78</v>
      </c>
      <c r="F4" s="179" t="s">
        <v>79</v>
      </c>
      <c r="G4" s="179" t="s">
        <v>80</v>
      </c>
      <c r="H4" s="179" t="s">
        <v>81</v>
      </c>
      <c r="I4" s="179" t="s">
        <v>82</v>
      </c>
      <c r="J4" s="180"/>
      <c r="K4" s="180"/>
    </row>
    <row r="5" spans="1:12" s="169" customFormat="1">
      <c r="A5" s="172" t="s">
        <v>83</v>
      </c>
      <c r="B5" s="172">
        <v>24</v>
      </c>
      <c r="C5" s="172">
        <v>91</v>
      </c>
      <c r="D5" s="181" t="s">
        <v>84</v>
      </c>
      <c r="E5" s="182">
        <v>1439.3683339389545</v>
      </c>
      <c r="F5" s="182">
        <v>1506.4657453047689</v>
      </c>
      <c r="G5" s="182">
        <v>1439.3683339389545</v>
      </c>
      <c r="H5" s="183">
        <v>1353.0977509689851</v>
      </c>
      <c r="I5" s="182">
        <v>1439.3683339389545</v>
      </c>
      <c r="K5" s="184"/>
    </row>
    <row r="6" spans="1:12" s="169" customFormat="1">
      <c r="A6" s="172" t="s">
        <v>85</v>
      </c>
      <c r="B6" s="172">
        <v>24</v>
      </c>
      <c r="C6" s="172">
        <v>92</v>
      </c>
      <c r="D6" s="181" t="s">
        <v>84</v>
      </c>
      <c r="E6" s="182">
        <v>1317.4179688382326</v>
      </c>
      <c r="F6" s="182">
        <v>1384.5153802040468</v>
      </c>
      <c r="G6" s="182">
        <v>1317.4179688382326</v>
      </c>
      <c r="H6" s="183">
        <v>1234.7357077050601</v>
      </c>
      <c r="I6" s="182">
        <v>1317.4179688382326</v>
      </c>
      <c r="K6" s="184"/>
    </row>
    <row r="7" spans="1:12">
      <c r="A7" s="193"/>
      <c r="B7" s="193"/>
      <c r="C7" s="193"/>
      <c r="D7" s="193"/>
      <c r="E7" s="194"/>
      <c r="F7" s="194"/>
      <c r="G7" s="194"/>
      <c r="H7" s="194"/>
      <c r="I7" s="194"/>
      <c r="K7" s="195"/>
    </row>
    <row r="8" spans="1:12">
      <c r="A8" s="193"/>
      <c r="B8" s="193"/>
      <c r="C8" s="193"/>
      <c r="D8" s="193"/>
      <c r="E8" s="194"/>
      <c r="F8" s="194"/>
      <c r="G8" s="194"/>
      <c r="H8" s="194"/>
      <c r="I8" s="194"/>
      <c r="K8" s="195"/>
    </row>
    <row r="9" spans="1:12" s="169" customFormat="1">
      <c r="A9" s="186" t="s">
        <v>86</v>
      </c>
      <c r="B9" s="193"/>
      <c r="C9" s="193"/>
      <c r="D9" s="193"/>
      <c r="E9" s="194"/>
      <c r="F9" s="194"/>
      <c r="G9" s="194"/>
      <c r="H9" s="194"/>
      <c r="I9" s="194"/>
      <c r="K9" s="184"/>
    </row>
    <row r="10" spans="1:12" s="169" customFormat="1" ht="70">
      <c r="A10" s="178" t="s">
        <v>87</v>
      </c>
      <c r="B10" s="179" t="s">
        <v>75</v>
      </c>
      <c r="C10" s="179" t="s">
        <v>88</v>
      </c>
      <c r="D10" s="179" t="s">
        <v>77</v>
      </c>
      <c r="E10" s="179" t="s">
        <v>89</v>
      </c>
      <c r="F10" s="179" t="s">
        <v>90</v>
      </c>
      <c r="G10" s="179" t="s">
        <v>91</v>
      </c>
      <c r="H10" s="194"/>
      <c r="I10" s="194"/>
      <c r="J10" s="185"/>
      <c r="L10" s="184"/>
    </row>
    <row r="11" spans="1:12" s="169" customFormat="1">
      <c r="A11" s="172" t="s">
        <v>92</v>
      </c>
      <c r="B11" s="172">
        <v>24</v>
      </c>
      <c r="C11" s="187">
        <v>93</v>
      </c>
      <c r="D11" s="181" t="s">
        <v>93</v>
      </c>
      <c r="E11" s="183">
        <v>1343.3277509689851</v>
      </c>
      <c r="F11" s="182">
        <v>1429.4183339389544</v>
      </c>
      <c r="G11" s="188">
        <v>6.4087548930534213E-2</v>
      </c>
      <c r="H11" s="194"/>
      <c r="I11" s="194"/>
      <c r="J11" s="185"/>
      <c r="L11" s="184"/>
    </row>
    <row r="12" spans="1:12" s="169" customFormat="1">
      <c r="A12" s="172" t="s">
        <v>94</v>
      </c>
      <c r="B12" s="172">
        <v>24</v>
      </c>
      <c r="C12" s="187">
        <v>94</v>
      </c>
      <c r="D12" s="181" t="s">
        <v>93</v>
      </c>
      <c r="E12" s="183">
        <v>1224.9657077050601</v>
      </c>
      <c r="F12" s="182">
        <v>1307.4679688382325</v>
      </c>
      <c r="G12" s="188">
        <v>6.7350669993642628E-2</v>
      </c>
      <c r="H12" s="194"/>
      <c r="I12" s="194"/>
      <c r="J12" s="185"/>
      <c r="L12" s="184"/>
    </row>
    <row r="13" spans="1:12" s="169" customFormat="1">
      <c r="A13" s="172" t="s">
        <v>92</v>
      </c>
      <c r="B13" s="172">
        <v>24</v>
      </c>
      <c r="C13" s="187">
        <v>95</v>
      </c>
      <c r="D13" s="181" t="s">
        <v>95</v>
      </c>
      <c r="E13" s="183">
        <v>1343.3277509689851</v>
      </c>
      <c r="F13" s="182">
        <v>1429.4183339389544</v>
      </c>
      <c r="G13" s="188">
        <v>6.4087548930534213E-2</v>
      </c>
      <c r="H13" s="194"/>
      <c r="I13" s="194"/>
      <c r="J13" s="185"/>
      <c r="L13" s="184"/>
    </row>
    <row r="14" spans="1:12" s="169" customFormat="1">
      <c r="A14" s="172" t="s">
        <v>94</v>
      </c>
      <c r="B14" s="172">
        <v>24</v>
      </c>
      <c r="C14" s="187">
        <v>96</v>
      </c>
      <c r="D14" s="181" t="s">
        <v>95</v>
      </c>
      <c r="E14" s="183">
        <v>1224.9657077050601</v>
      </c>
      <c r="F14" s="182">
        <v>1307.4679688382325</v>
      </c>
      <c r="G14" s="188">
        <v>6.7350669993642628E-2</v>
      </c>
      <c r="H14" s="194"/>
      <c r="I14" s="194"/>
      <c r="J14" s="185"/>
      <c r="L14" s="184"/>
    </row>
    <row r="15" spans="1:12">
      <c r="A15" s="193"/>
      <c r="B15" s="193"/>
      <c r="C15" s="193"/>
      <c r="D15" s="193"/>
      <c r="E15" s="194"/>
      <c r="F15" s="194"/>
      <c r="G15" s="194"/>
      <c r="H15" s="194"/>
      <c r="I15" s="194"/>
      <c r="K15" s="195"/>
    </row>
    <row r="16" spans="1:12">
      <c r="A16" s="193"/>
      <c r="B16" s="193"/>
      <c r="C16" s="193"/>
      <c r="D16" s="193"/>
      <c r="E16" s="194"/>
      <c r="F16" s="194"/>
      <c r="G16" s="194"/>
      <c r="H16" s="194"/>
      <c r="I16" s="194"/>
      <c r="K16" s="195"/>
    </row>
    <row r="17" spans="1:12">
      <c r="A17" s="193"/>
      <c r="B17" s="193"/>
      <c r="C17" s="193"/>
      <c r="D17" s="193"/>
      <c r="E17" s="194"/>
      <c r="F17" s="194"/>
      <c r="G17" s="194"/>
      <c r="H17" s="194"/>
      <c r="I17" s="194"/>
      <c r="K17" s="195"/>
    </row>
    <row r="18" spans="1:12" ht="35">
      <c r="A18" s="189" t="s">
        <v>96</v>
      </c>
      <c r="B18" s="179" t="s">
        <v>75</v>
      </c>
      <c r="C18" s="179" t="s">
        <v>76</v>
      </c>
      <c r="D18" s="179" t="s">
        <v>77</v>
      </c>
      <c r="E18" s="179" t="s">
        <v>97</v>
      </c>
      <c r="F18" s="179" t="s">
        <v>98</v>
      </c>
      <c r="G18" s="179" t="s">
        <v>91</v>
      </c>
      <c r="H18" s="194"/>
      <c r="I18" s="193"/>
      <c r="J18" s="195"/>
    </row>
    <row r="19" spans="1:12">
      <c r="A19" s="172" t="s">
        <v>99</v>
      </c>
      <c r="B19" s="172">
        <v>24</v>
      </c>
      <c r="C19" s="172">
        <v>97</v>
      </c>
      <c r="D19" s="181" t="s">
        <v>100</v>
      </c>
      <c r="E19" s="182">
        <v>94.231790281754741</v>
      </c>
      <c r="F19" s="182">
        <v>98.419256614318257</v>
      </c>
      <c r="G19" s="188">
        <v>4.4437936709500241E-2</v>
      </c>
      <c r="H19" s="194"/>
      <c r="I19" s="193"/>
      <c r="J19" s="195"/>
    </row>
    <row r="20" spans="1:12">
      <c r="A20" s="172" t="s">
        <v>101</v>
      </c>
      <c r="B20" s="172">
        <v>24</v>
      </c>
      <c r="C20" s="172">
        <v>98</v>
      </c>
      <c r="D20" s="181" t="s">
        <v>100</v>
      </c>
      <c r="E20" s="182">
        <v>87.856425802906386</v>
      </c>
      <c r="F20" s="182">
        <v>91.760584092258838</v>
      </c>
      <c r="G20" s="188">
        <v>4.4437936709500171E-2</v>
      </c>
      <c r="H20" s="194"/>
      <c r="I20" s="193"/>
      <c r="J20" s="195"/>
    </row>
    <row r="23" spans="1:12" hidden="1">
      <c r="A23" s="158"/>
      <c r="B23" s="180"/>
      <c r="C23" s="180"/>
      <c r="D23" s="180"/>
      <c r="E23" s="180"/>
      <c r="F23" s="180"/>
      <c r="G23" s="180"/>
    </row>
    <row r="24" spans="1:12" hidden="1">
      <c r="E24" s="190"/>
      <c r="F24" s="190"/>
      <c r="G24" s="191"/>
    </row>
    <row r="25" spans="1:12" hidden="1">
      <c r="E25" s="190"/>
      <c r="F25" s="190"/>
      <c r="G25" s="191"/>
      <c r="H25" s="196"/>
      <c r="L25" s="193"/>
    </row>
    <row r="26" spans="1:12" hidden="1">
      <c r="H26" s="197"/>
    </row>
    <row r="27" spans="1:12" hidden="1">
      <c r="H27" s="197"/>
    </row>
    <row r="28" spans="1:12" hidden="1">
      <c r="A28" s="158"/>
      <c r="B28" s="180"/>
      <c r="C28" s="180"/>
      <c r="D28" s="180"/>
      <c r="E28" s="180"/>
      <c r="F28" s="180"/>
      <c r="G28" s="180"/>
    </row>
    <row r="29" spans="1:12" hidden="1">
      <c r="E29" s="190"/>
      <c r="F29" s="190"/>
      <c r="G29" s="191"/>
    </row>
    <row r="30" spans="1:12" hidden="1">
      <c r="E30" s="190"/>
      <c r="F30" s="190"/>
      <c r="G30" s="191"/>
    </row>
    <row r="31" spans="1:12"/>
    <row r="32" spans="1:12"/>
  </sheetData>
  <sheetProtection sheet="1" objects="1" scenarios="1" selectLockedCells="1"/>
  <pageMargins left="0.7" right="0.7" top="0.75" bottom="0.75" header="0.3" footer="0.3"/>
  <pageSetup orientation="portrait" r:id="rId1"/>
  <headerFooter>
    <oddHeader>&amp;C&amp;"-,Bold"&amp;KFF0000DRAFT</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AE9A-7E0D-4376-BE5F-85D2CE5A48B9}">
  <dimension ref="A1:F208"/>
  <sheetViews>
    <sheetView zoomScale="110" zoomScaleNormal="110" workbookViewId="0">
      <pane xSplit="1" ySplit="1" topLeftCell="B161" activePane="bottomRight" state="frozen"/>
      <selection pane="topRight" activeCell="B1" sqref="B1"/>
      <selection pane="bottomLeft" activeCell="A2" sqref="A2"/>
      <selection pane="bottomRight" activeCell="D179" sqref="D179"/>
    </sheetView>
  </sheetViews>
  <sheetFormatPr defaultColWidth="9.1796875" defaultRowHeight="15.5"/>
  <cols>
    <col min="1" max="1" width="24" style="52" customWidth="1"/>
    <col min="2" max="3" width="15.81640625" style="49" customWidth="1"/>
    <col min="4" max="4" width="16.81640625" style="50" customWidth="1"/>
    <col min="5" max="5" width="17" style="50" customWidth="1"/>
    <col min="6" max="16384" width="9.1796875" style="33"/>
  </cols>
  <sheetData>
    <row r="1" spans="1:5">
      <c r="A1" s="32" t="s">
        <v>102</v>
      </c>
      <c r="B1" s="32" t="s">
        <v>103</v>
      </c>
      <c r="C1" s="32" t="s">
        <v>104</v>
      </c>
      <c r="D1" s="32" t="s">
        <v>105</v>
      </c>
      <c r="E1" s="32" t="s">
        <v>106</v>
      </c>
    </row>
    <row r="2" spans="1:5">
      <c r="A2" s="34">
        <v>38749</v>
      </c>
      <c r="B2" s="35">
        <v>209</v>
      </c>
      <c r="C2" s="35">
        <v>207.84899999999999</v>
      </c>
      <c r="D2" s="36">
        <f>1+($C$206-C2)/(C2)</f>
        <v>1.5829305710741237</v>
      </c>
      <c r="E2" s="37">
        <f>D2</f>
        <v>1.5829305710741237</v>
      </c>
    </row>
    <row r="3" spans="1:5">
      <c r="A3" s="34">
        <v>38777</v>
      </c>
      <c r="B3" s="35">
        <v>208</v>
      </c>
      <c r="C3" s="35">
        <v>209.16</v>
      </c>
      <c r="D3" s="36">
        <f t="shared" ref="D3:D66" si="0">1+($C$206-C3)/(C3)</f>
        <v>1.5730088748670181</v>
      </c>
      <c r="E3" s="37">
        <f t="shared" ref="E3:E66" si="1">D3</f>
        <v>1.5730088748670181</v>
      </c>
    </row>
    <row r="4" spans="1:5">
      <c r="A4" s="34">
        <v>38808</v>
      </c>
      <c r="B4" s="35">
        <v>207</v>
      </c>
      <c r="C4" s="35">
        <v>210.471</v>
      </c>
      <c r="D4" s="36">
        <f t="shared" si="0"/>
        <v>1.5632107809018132</v>
      </c>
      <c r="E4" s="37">
        <f t="shared" si="1"/>
        <v>1.5632107809018132</v>
      </c>
    </row>
    <row r="5" spans="1:5">
      <c r="A5" s="34">
        <v>38838</v>
      </c>
      <c r="B5" s="35">
        <v>201</v>
      </c>
      <c r="C5" s="35">
        <v>210.70749999999998</v>
      </c>
      <c r="D5" s="36">
        <f t="shared" si="0"/>
        <v>1.5614562190106454</v>
      </c>
      <c r="E5" s="37">
        <f t="shared" si="1"/>
        <v>1.5614562190106454</v>
      </c>
    </row>
    <row r="6" spans="1:5">
      <c r="A6" s="34">
        <v>38869</v>
      </c>
      <c r="B6" s="35">
        <v>200</v>
      </c>
      <c r="C6" s="35">
        <v>210.94399999999999</v>
      </c>
      <c r="D6" s="36">
        <f t="shared" si="0"/>
        <v>1.5597055913758415</v>
      </c>
      <c r="E6" s="37">
        <f t="shared" si="1"/>
        <v>1.5597055913758415</v>
      </c>
    </row>
    <row r="7" spans="1:5">
      <c r="A7" s="34">
        <v>38899</v>
      </c>
      <c r="B7" s="35">
        <v>199</v>
      </c>
      <c r="C7" s="35">
        <v>211.47300000000001</v>
      </c>
      <c r="D7" s="36">
        <f t="shared" si="0"/>
        <v>1.5558039856964505</v>
      </c>
      <c r="E7" s="37">
        <f t="shared" si="1"/>
        <v>1.5558039856964505</v>
      </c>
    </row>
    <row r="8" spans="1:5">
      <c r="A8" s="34">
        <v>38930</v>
      </c>
      <c r="B8" s="35">
        <v>198</v>
      </c>
      <c r="C8" s="35">
        <v>212.00200000000001</v>
      </c>
      <c r="D8" s="36">
        <f t="shared" si="0"/>
        <v>1.5519218510541668</v>
      </c>
      <c r="E8" s="37">
        <f t="shared" si="1"/>
        <v>1.5519218510541668</v>
      </c>
    </row>
    <row r="9" spans="1:5">
      <c r="A9" s="34">
        <v>38961</v>
      </c>
      <c r="B9" s="35">
        <v>197</v>
      </c>
      <c r="C9" s="35">
        <v>211.88</v>
      </c>
      <c r="D9" s="36">
        <f t="shared" si="0"/>
        <v>1.5528154439644397</v>
      </c>
      <c r="E9" s="37">
        <f t="shared" si="1"/>
        <v>1.5528154439644397</v>
      </c>
    </row>
    <row r="10" spans="1:5">
      <c r="A10" s="34">
        <v>38991</v>
      </c>
      <c r="B10" s="35">
        <v>196</v>
      </c>
      <c r="C10" s="38">
        <v>211.75800000000001</v>
      </c>
      <c r="D10" s="36">
        <f t="shared" si="0"/>
        <v>1.553710066524927</v>
      </c>
      <c r="E10" s="37">
        <f t="shared" si="1"/>
        <v>1.553710066524927</v>
      </c>
    </row>
    <row r="11" spans="1:5">
      <c r="A11" s="34">
        <v>39022</v>
      </c>
      <c r="B11" s="35">
        <v>195</v>
      </c>
      <c r="C11" s="35">
        <v>211.38900000000001</v>
      </c>
      <c r="D11" s="36">
        <f t="shared" si="0"/>
        <v>1.5564222181248102</v>
      </c>
      <c r="E11" s="37">
        <f t="shared" si="1"/>
        <v>1.5564222181248102</v>
      </c>
    </row>
    <row r="12" spans="1:5">
      <c r="A12" s="34">
        <v>39052</v>
      </c>
      <c r="B12" s="35">
        <v>194</v>
      </c>
      <c r="C12" s="38">
        <v>211.02</v>
      </c>
      <c r="D12" s="36">
        <f t="shared" si="0"/>
        <v>1.5591438549293217</v>
      </c>
      <c r="E12" s="37">
        <f t="shared" si="1"/>
        <v>1.5591438549293217</v>
      </c>
    </row>
    <row r="13" spans="1:5">
      <c r="A13" s="34">
        <v>39083</v>
      </c>
      <c r="B13" s="35">
        <v>193</v>
      </c>
      <c r="C13" s="35">
        <v>212.965</v>
      </c>
      <c r="D13" s="36">
        <f t="shared" si="0"/>
        <v>1.5449042625181861</v>
      </c>
      <c r="E13" s="37">
        <f t="shared" si="1"/>
        <v>1.5449042625181861</v>
      </c>
    </row>
    <row r="14" spans="1:5">
      <c r="A14" s="34">
        <v>39114</v>
      </c>
      <c r="B14" s="35">
        <v>192</v>
      </c>
      <c r="C14" s="38">
        <v>214.91</v>
      </c>
      <c r="D14" s="36">
        <f t="shared" si="0"/>
        <v>1.5309224152770253</v>
      </c>
      <c r="E14" s="37">
        <f t="shared" si="1"/>
        <v>1.5309224152770253</v>
      </c>
    </row>
    <row r="15" spans="1:5">
      <c r="A15" s="34">
        <v>39142</v>
      </c>
      <c r="B15" s="35">
        <v>191</v>
      </c>
      <c r="C15" s="35">
        <v>216.30700000000002</v>
      </c>
      <c r="D15" s="36">
        <f t="shared" si="0"/>
        <v>1.5210350856291543</v>
      </c>
      <c r="E15" s="37">
        <f t="shared" si="1"/>
        <v>1.5210350856291543</v>
      </c>
    </row>
    <row r="16" spans="1:5">
      <c r="A16" s="34">
        <v>39173</v>
      </c>
      <c r="B16" s="35">
        <v>190</v>
      </c>
      <c r="C16" s="38">
        <v>217.70400000000001</v>
      </c>
      <c r="D16" s="36">
        <f t="shared" si="0"/>
        <v>1.5112746493733944</v>
      </c>
      <c r="E16" s="37">
        <f t="shared" si="1"/>
        <v>1.5112746493733944</v>
      </c>
    </row>
    <row r="17" spans="1:5">
      <c r="A17" s="34">
        <v>39203</v>
      </c>
      <c r="B17" s="35">
        <v>189</v>
      </c>
      <c r="C17" s="35">
        <v>217.554</v>
      </c>
      <c r="D17" s="36">
        <f t="shared" si="0"/>
        <v>1.5123166490489051</v>
      </c>
      <c r="E17" s="37">
        <f t="shared" si="1"/>
        <v>1.5123166490489051</v>
      </c>
    </row>
    <row r="18" spans="1:5">
      <c r="A18" s="34">
        <v>39234</v>
      </c>
      <c r="B18" s="35">
        <v>188</v>
      </c>
      <c r="C18" s="38">
        <v>217.404</v>
      </c>
      <c r="D18" s="36">
        <f t="shared" si="0"/>
        <v>1.5133600865999959</v>
      </c>
      <c r="E18" s="37">
        <f t="shared" si="1"/>
        <v>1.5133600865999959</v>
      </c>
    </row>
    <row r="19" spans="1:5">
      <c r="A19" s="34">
        <v>39264</v>
      </c>
      <c r="B19" s="35">
        <v>187</v>
      </c>
      <c r="C19" s="35">
        <v>217.44200000000001</v>
      </c>
      <c r="D19" s="36">
        <f t="shared" si="0"/>
        <v>1.5130956129321174</v>
      </c>
      <c r="E19" s="37">
        <f t="shared" si="1"/>
        <v>1.5130956129321174</v>
      </c>
    </row>
    <row r="20" spans="1:5">
      <c r="A20" s="34">
        <v>39295</v>
      </c>
      <c r="B20" s="35">
        <v>186</v>
      </c>
      <c r="C20" s="38">
        <v>217.48</v>
      </c>
      <c r="D20" s="36">
        <f t="shared" si="0"/>
        <v>1.5128312316865253</v>
      </c>
      <c r="E20" s="37">
        <f t="shared" si="1"/>
        <v>1.5128312316865253</v>
      </c>
    </row>
    <row r="21" spans="1:5">
      <c r="A21" s="34">
        <v>39326</v>
      </c>
      <c r="B21" s="35">
        <v>185</v>
      </c>
      <c r="C21" s="35">
        <v>218.21949999999998</v>
      </c>
      <c r="D21" s="36">
        <f t="shared" si="0"/>
        <v>1.5077045647487302</v>
      </c>
      <c r="E21" s="37">
        <f t="shared" si="1"/>
        <v>1.5077045647487302</v>
      </c>
    </row>
    <row r="22" spans="1:5">
      <c r="A22" s="34">
        <v>39356</v>
      </c>
      <c r="B22" s="35">
        <v>184</v>
      </c>
      <c r="C22" s="38">
        <v>218.959</v>
      </c>
      <c r="D22" s="36">
        <f t="shared" si="0"/>
        <v>1.5026125268529062</v>
      </c>
      <c r="E22" s="37">
        <f t="shared" si="1"/>
        <v>1.5026125268529062</v>
      </c>
    </row>
    <row r="23" spans="1:5">
      <c r="A23" s="34">
        <v>39387</v>
      </c>
      <c r="B23" s="35">
        <v>183</v>
      </c>
      <c r="C23" s="35">
        <v>219.27600000000001</v>
      </c>
      <c r="D23" s="36">
        <f t="shared" si="0"/>
        <v>1.5004402500373297</v>
      </c>
      <c r="E23" s="37">
        <f t="shared" si="1"/>
        <v>1.5004402500373297</v>
      </c>
    </row>
    <row r="24" spans="1:5">
      <c r="A24" s="34">
        <v>39417</v>
      </c>
      <c r="B24" s="35">
        <v>182</v>
      </c>
      <c r="C24" s="38">
        <v>219.59299999999999</v>
      </c>
      <c r="D24" s="36">
        <f t="shared" si="0"/>
        <v>1.4982742449312387</v>
      </c>
      <c r="E24" s="37">
        <f t="shared" si="1"/>
        <v>1.4982742449312387</v>
      </c>
    </row>
    <row r="25" spans="1:5">
      <c r="A25" s="34">
        <v>39448</v>
      </c>
      <c r="B25" s="35">
        <v>181</v>
      </c>
      <c r="C25" s="35">
        <v>220.47499999999999</v>
      </c>
      <c r="D25" s="36">
        <f t="shared" si="0"/>
        <v>1.4922804683850119</v>
      </c>
      <c r="E25" s="37">
        <f t="shared" si="1"/>
        <v>1.4922804683850119</v>
      </c>
    </row>
    <row r="26" spans="1:5">
      <c r="A26" s="34">
        <v>39479</v>
      </c>
      <c r="B26" s="35">
        <v>180</v>
      </c>
      <c r="C26" s="38">
        <v>221.357</v>
      </c>
      <c r="D26" s="36">
        <f t="shared" si="0"/>
        <v>1.4863344564083607</v>
      </c>
      <c r="E26" s="37">
        <f t="shared" si="1"/>
        <v>1.4863344564083607</v>
      </c>
    </row>
    <row r="27" spans="1:5">
      <c r="A27" s="34">
        <v>39508</v>
      </c>
      <c r="B27" s="35">
        <v>179</v>
      </c>
      <c r="C27" s="35">
        <v>222.84</v>
      </c>
      <c r="D27" s="36">
        <f t="shared" si="0"/>
        <v>1.4764429019349556</v>
      </c>
      <c r="E27" s="37">
        <f t="shared" si="1"/>
        <v>1.4764429019349556</v>
      </c>
    </row>
    <row r="28" spans="1:5">
      <c r="A28" s="34">
        <v>39539</v>
      </c>
      <c r="B28" s="35">
        <v>178</v>
      </c>
      <c r="C28" s="38">
        <v>224.32300000000001</v>
      </c>
      <c r="D28" s="36">
        <f t="shared" si="0"/>
        <v>1.466682133651857</v>
      </c>
      <c r="E28" s="37">
        <f t="shared" si="1"/>
        <v>1.466682133651857</v>
      </c>
    </row>
    <row r="29" spans="1:5">
      <c r="A29" s="34">
        <v>39569</v>
      </c>
      <c r="B29" s="35">
        <v>177</v>
      </c>
      <c r="C29" s="35">
        <v>226.32350000000002</v>
      </c>
      <c r="D29" s="36">
        <f t="shared" si="0"/>
        <v>1.4537179579989947</v>
      </c>
      <c r="E29" s="37">
        <f t="shared" si="1"/>
        <v>1.4537179579989947</v>
      </c>
    </row>
    <row r="30" spans="1:5">
      <c r="A30" s="34">
        <v>39600</v>
      </c>
      <c r="B30" s="35">
        <v>176</v>
      </c>
      <c r="C30" s="38">
        <v>228.32400000000001</v>
      </c>
      <c r="D30" s="36">
        <f t="shared" si="0"/>
        <v>1.4409809580560322</v>
      </c>
      <c r="E30" s="37">
        <f t="shared" si="1"/>
        <v>1.4409809580560322</v>
      </c>
    </row>
    <row r="31" spans="1:5">
      <c r="A31" s="34">
        <v>39630</v>
      </c>
      <c r="B31" s="35">
        <v>175</v>
      </c>
      <c r="C31" s="35">
        <v>228.17400000000001</v>
      </c>
      <c r="D31" s="36">
        <f t="shared" si="0"/>
        <v>1.4419282489117318</v>
      </c>
      <c r="E31" s="37">
        <f t="shared" si="1"/>
        <v>1.4419282489117318</v>
      </c>
    </row>
    <row r="32" spans="1:5">
      <c r="A32" s="34">
        <v>39661</v>
      </c>
      <c r="B32" s="35">
        <v>174</v>
      </c>
      <c r="C32" s="38">
        <v>228.024</v>
      </c>
      <c r="D32" s="36">
        <f t="shared" si="0"/>
        <v>1.4428767860715781</v>
      </c>
      <c r="E32" s="37">
        <f t="shared" si="1"/>
        <v>1.4428767860715781</v>
      </c>
    </row>
    <row r="33" spans="1:5">
      <c r="A33" s="34">
        <v>39692</v>
      </c>
      <c r="B33" s="35">
        <v>173</v>
      </c>
      <c r="C33" s="35">
        <v>227.298</v>
      </c>
      <c r="D33" s="36">
        <f t="shared" si="0"/>
        <v>1.4474853991992251</v>
      </c>
      <c r="E33" s="37">
        <f t="shared" si="1"/>
        <v>1.4474853991992251</v>
      </c>
    </row>
    <row r="34" spans="1:5">
      <c r="A34" s="34">
        <v>39722</v>
      </c>
      <c r="B34" s="35">
        <v>172</v>
      </c>
      <c r="C34" s="38">
        <v>226.572</v>
      </c>
      <c r="D34" s="36">
        <f t="shared" si="0"/>
        <v>1.4521235468954041</v>
      </c>
      <c r="E34" s="37">
        <f t="shared" si="1"/>
        <v>1.4521235468954041</v>
      </c>
    </row>
    <row r="35" spans="1:5">
      <c r="A35" s="34">
        <v>39753</v>
      </c>
      <c r="B35" s="35">
        <v>171</v>
      </c>
      <c r="C35" s="35">
        <v>223.17349999999999</v>
      </c>
      <c r="D35" s="36">
        <f t="shared" si="0"/>
        <v>1.4742365749839723</v>
      </c>
      <c r="E35" s="37">
        <f t="shared" si="1"/>
        <v>1.4742365749839723</v>
      </c>
    </row>
    <row r="36" spans="1:5">
      <c r="A36" s="34">
        <v>39783</v>
      </c>
      <c r="B36" s="35">
        <v>170</v>
      </c>
      <c r="C36" s="38">
        <v>219.77500000000001</v>
      </c>
      <c r="D36" s="36">
        <f t="shared" si="0"/>
        <v>1.4970334945611898</v>
      </c>
      <c r="E36" s="37">
        <f t="shared" si="1"/>
        <v>1.4970334945611898</v>
      </c>
    </row>
    <row r="37" spans="1:5">
      <c r="A37" s="34">
        <v>39814</v>
      </c>
      <c r="B37" s="35">
        <v>169</v>
      </c>
      <c r="C37" s="35">
        <v>220.97800000000001</v>
      </c>
      <c r="D37" s="36">
        <f t="shared" si="0"/>
        <v>1.488883672886828</v>
      </c>
      <c r="E37" s="37">
        <f t="shared" si="1"/>
        <v>1.488883672886828</v>
      </c>
    </row>
    <row r="38" spans="1:5">
      <c r="A38" s="34">
        <v>39845</v>
      </c>
      <c r="B38" s="35">
        <v>168</v>
      </c>
      <c r="C38" s="38">
        <v>222.18100000000001</v>
      </c>
      <c r="D38" s="36">
        <f t="shared" si="0"/>
        <v>1.4808221057029427</v>
      </c>
      <c r="E38" s="37">
        <f t="shared" si="1"/>
        <v>1.4808221057029427</v>
      </c>
    </row>
    <row r="39" spans="1:5">
      <c r="A39" s="34">
        <v>39873</v>
      </c>
      <c r="B39" s="35">
        <v>167</v>
      </c>
      <c r="C39" s="35">
        <v>222.5385</v>
      </c>
      <c r="D39" s="36">
        <f t="shared" si="0"/>
        <v>1.4784432188910481</v>
      </c>
      <c r="E39" s="37">
        <f t="shared" si="1"/>
        <v>1.4784432188910481</v>
      </c>
    </row>
    <row r="40" spans="1:5">
      <c r="A40" s="34">
        <v>39904</v>
      </c>
      <c r="B40" s="35">
        <v>166</v>
      </c>
      <c r="C40" s="38">
        <v>222.89599999999999</v>
      </c>
      <c r="D40" s="36">
        <f t="shared" si="0"/>
        <v>1.476071963010487</v>
      </c>
      <c r="E40" s="37">
        <f t="shared" si="1"/>
        <v>1.476071963010487</v>
      </c>
    </row>
    <row r="41" spans="1:5">
      <c r="A41" s="34">
        <v>39934</v>
      </c>
      <c r="B41" s="35">
        <v>165</v>
      </c>
      <c r="C41" s="35">
        <v>223.94499999999999</v>
      </c>
      <c r="D41" s="36">
        <f t="shared" si="0"/>
        <v>1.4691577676089465</v>
      </c>
      <c r="E41" s="37">
        <f t="shared" si="1"/>
        <v>1.4691577676089465</v>
      </c>
    </row>
    <row r="42" spans="1:5">
      <c r="A42" s="34">
        <v>39965</v>
      </c>
      <c r="B42" s="35">
        <v>164</v>
      </c>
      <c r="C42" s="38">
        <v>224.994</v>
      </c>
      <c r="D42" s="36">
        <f t="shared" si="0"/>
        <v>1.4623080449575789</v>
      </c>
      <c r="E42" s="37">
        <f t="shared" si="1"/>
        <v>1.4623080449575789</v>
      </c>
    </row>
    <row r="43" spans="1:5">
      <c r="A43" s="34">
        <v>39995</v>
      </c>
      <c r="B43" s="35">
        <v>163</v>
      </c>
      <c r="C43" s="35">
        <v>225.21600000000001</v>
      </c>
      <c r="D43" s="36">
        <f t="shared" si="0"/>
        <v>1.4608666181229819</v>
      </c>
      <c r="E43" s="37">
        <f t="shared" si="1"/>
        <v>1.4608666181229819</v>
      </c>
    </row>
    <row r="44" spans="1:5">
      <c r="A44" s="34">
        <v>40026</v>
      </c>
      <c r="B44" s="35">
        <v>162</v>
      </c>
      <c r="C44" s="38">
        <v>225.43799999999999</v>
      </c>
      <c r="D44" s="36">
        <f t="shared" si="0"/>
        <v>1.4594280301776343</v>
      </c>
      <c r="E44" s="37">
        <f t="shared" si="1"/>
        <v>1.4594280301776343</v>
      </c>
    </row>
    <row r="45" spans="1:5">
      <c r="A45" s="34">
        <v>40057</v>
      </c>
      <c r="B45" s="35">
        <v>161</v>
      </c>
      <c r="C45" s="35">
        <v>225.73649999999998</v>
      </c>
      <c r="D45" s="36">
        <f t="shared" si="0"/>
        <v>1.4574981727243292</v>
      </c>
      <c r="E45" s="37">
        <f t="shared" si="1"/>
        <v>1.4574981727243292</v>
      </c>
    </row>
    <row r="46" spans="1:5">
      <c r="A46" s="34">
        <v>40087</v>
      </c>
      <c r="B46" s="35">
        <v>160</v>
      </c>
      <c r="C46" s="38">
        <v>226.035</v>
      </c>
      <c r="D46" s="36">
        <f t="shared" si="0"/>
        <v>1.4555734123794346</v>
      </c>
      <c r="E46" s="37">
        <f t="shared" si="1"/>
        <v>1.4555734123794346</v>
      </c>
    </row>
    <row r="47" spans="1:5">
      <c r="A47" s="34">
        <v>40118</v>
      </c>
      <c r="B47" s="35">
        <v>159</v>
      </c>
      <c r="C47" s="35">
        <v>225.19200000000001</v>
      </c>
      <c r="D47" s="36">
        <f t="shared" si="0"/>
        <v>1.4610223110376279</v>
      </c>
      <c r="E47" s="37">
        <f t="shared" si="1"/>
        <v>1.4610223110376279</v>
      </c>
    </row>
    <row r="48" spans="1:5">
      <c r="A48" s="34">
        <v>40148</v>
      </c>
      <c r="B48" s="35">
        <v>158</v>
      </c>
      <c r="C48" s="38">
        <v>224.34899999999999</v>
      </c>
      <c r="D48" s="36">
        <f t="shared" si="0"/>
        <v>1.466512158588563</v>
      </c>
      <c r="E48" s="37">
        <f t="shared" si="1"/>
        <v>1.466512158588563</v>
      </c>
    </row>
    <row r="49" spans="1:5">
      <c r="A49" s="34">
        <v>40179</v>
      </c>
      <c r="B49" s="35">
        <v>157</v>
      </c>
      <c r="C49" s="35">
        <v>224.98750000000001</v>
      </c>
      <c r="D49" s="36">
        <f t="shared" si="0"/>
        <v>1.4623502917592555</v>
      </c>
      <c r="E49" s="37">
        <f t="shared" si="1"/>
        <v>1.4623502917592555</v>
      </c>
    </row>
    <row r="50" spans="1:5">
      <c r="A50" s="34">
        <v>40210</v>
      </c>
      <c r="B50" s="35">
        <v>156</v>
      </c>
      <c r="C50" s="38">
        <v>225.626</v>
      </c>
      <c r="D50" s="36">
        <f t="shared" si="0"/>
        <v>1.4582119803000784</v>
      </c>
      <c r="E50" s="37">
        <f t="shared" si="1"/>
        <v>1.4582119803000784</v>
      </c>
    </row>
    <row r="51" spans="1:5">
      <c r="A51" s="34">
        <v>40238</v>
      </c>
      <c r="B51" s="35">
        <v>155</v>
      </c>
      <c r="C51" s="35">
        <v>226.31650000000002</v>
      </c>
      <c r="D51" s="36">
        <f t="shared" si="0"/>
        <v>1.4537629216923444</v>
      </c>
      <c r="E51" s="37">
        <f t="shared" si="1"/>
        <v>1.4537629216923444</v>
      </c>
    </row>
    <row r="52" spans="1:5">
      <c r="A52" s="34">
        <v>40269</v>
      </c>
      <c r="B52" s="35">
        <v>154</v>
      </c>
      <c r="C52" s="38">
        <v>227.00700000000001</v>
      </c>
      <c r="D52" s="36">
        <f t="shared" si="0"/>
        <v>1.4493409289897912</v>
      </c>
      <c r="E52" s="37">
        <f t="shared" si="1"/>
        <v>1.4493409289897912</v>
      </c>
    </row>
    <row r="53" spans="1:5">
      <c r="A53" s="34">
        <v>40299</v>
      </c>
      <c r="B53" s="35">
        <v>153</v>
      </c>
      <c r="C53" s="35">
        <v>227.06</v>
      </c>
      <c r="D53" s="36">
        <f t="shared" si="0"/>
        <v>1.4490026260335835</v>
      </c>
      <c r="E53" s="37">
        <f t="shared" si="1"/>
        <v>1.4490026260335835</v>
      </c>
    </row>
    <row r="54" spans="1:5">
      <c r="A54" s="34">
        <v>40330</v>
      </c>
      <c r="B54" s="35">
        <v>152</v>
      </c>
      <c r="C54" s="38">
        <v>227.113</v>
      </c>
      <c r="D54" s="36">
        <f t="shared" si="0"/>
        <v>1.4486644809728439</v>
      </c>
      <c r="E54" s="37">
        <f t="shared" si="1"/>
        <v>1.4486644809728439</v>
      </c>
    </row>
    <row r="55" spans="1:5">
      <c r="A55" s="34">
        <v>40360</v>
      </c>
      <c r="B55" s="35">
        <v>151</v>
      </c>
      <c r="C55" s="35">
        <v>227.25700000000001</v>
      </c>
      <c r="D55" s="36">
        <f t="shared" si="0"/>
        <v>1.4477465436364358</v>
      </c>
      <c r="E55" s="37">
        <f t="shared" si="1"/>
        <v>1.4477465436364358</v>
      </c>
    </row>
    <row r="56" spans="1:5">
      <c r="A56" s="34">
        <v>40391</v>
      </c>
      <c r="B56" s="35">
        <v>150</v>
      </c>
      <c r="C56" s="38">
        <v>227.40100000000001</v>
      </c>
      <c r="D56" s="36">
        <f t="shared" si="0"/>
        <v>1.4468297688540748</v>
      </c>
      <c r="E56" s="37">
        <f t="shared" si="1"/>
        <v>1.4468297688540748</v>
      </c>
    </row>
    <row r="57" spans="1:5">
      <c r="A57" s="34">
        <v>40422</v>
      </c>
      <c r="B57" s="35">
        <v>149</v>
      </c>
      <c r="C57" s="35">
        <v>227.56900000000002</v>
      </c>
      <c r="D57" s="36">
        <f t="shared" si="0"/>
        <v>1.4457616646695528</v>
      </c>
      <c r="E57" s="37">
        <f t="shared" si="1"/>
        <v>1.4457616646695528</v>
      </c>
    </row>
    <row r="58" spans="1:5">
      <c r="A58" s="34">
        <v>40452</v>
      </c>
      <c r="B58" s="35">
        <v>148</v>
      </c>
      <c r="C58" s="38">
        <v>227.73699999999999</v>
      </c>
      <c r="D58" s="36">
        <f t="shared" si="0"/>
        <v>1.4446951363510783</v>
      </c>
      <c r="E58" s="37">
        <f t="shared" si="1"/>
        <v>1.4446951363510783</v>
      </c>
    </row>
    <row r="59" spans="1:5">
      <c r="A59" s="34">
        <v>40483</v>
      </c>
      <c r="B59" s="35">
        <v>147</v>
      </c>
      <c r="C59" s="35">
        <v>227.61199999999999</v>
      </c>
      <c r="D59" s="36">
        <f t="shared" si="0"/>
        <v>1.4454885342916257</v>
      </c>
      <c r="E59" s="37">
        <f t="shared" si="1"/>
        <v>1.4454885342916257</v>
      </c>
    </row>
    <row r="60" spans="1:5">
      <c r="A60" s="34">
        <v>40513</v>
      </c>
      <c r="B60" s="35">
        <v>146</v>
      </c>
      <c r="C60" s="38">
        <v>227.48699999999999</v>
      </c>
      <c r="D60" s="36">
        <f t="shared" si="0"/>
        <v>1.4462828041478657</v>
      </c>
      <c r="E60" s="37">
        <f t="shared" si="1"/>
        <v>1.4462828041478657</v>
      </c>
    </row>
    <row r="61" spans="1:5">
      <c r="A61" s="34">
        <v>40544</v>
      </c>
      <c r="B61" s="35">
        <v>145</v>
      </c>
      <c r="C61" s="35">
        <v>228.91249999999999</v>
      </c>
      <c r="D61" s="36">
        <f t="shared" si="0"/>
        <v>1.4372764102754787</v>
      </c>
      <c r="E61" s="37">
        <f t="shared" si="1"/>
        <v>1.4372764102754787</v>
      </c>
    </row>
    <row r="62" spans="1:5">
      <c r="A62" s="34">
        <v>40575</v>
      </c>
      <c r="B62" s="35">
        <v>144</v>
      </c>
      <c r="C62" s="38">
        <v>230.33799999999999</v>
      </c>
      <c r="D62" s="36">
        <f t="shared" si="0"/>
        <v>1.4283814927071761</v>
      </c>
      <c r="E62" s="37">
        <f t="shared" si="1"/>
        <v>1.4283814927071761</v>
      </c>
    </row>
    <row r="63" spans="1:5">
      <c r="A63" s="34">
        <v>40603</v>
      </c>
      <c r="B63" s="35">
        <v>143</v>
      </c>
      <c r="C63" s="35">
        <v>232.22550000000001</v>
      </c>
      <c r="D63" s="36">
        <f t="shared" si="0"/>
        <v>1.4167717854722479</v>
      </c>
      <c r="E63" s="37">
        <f t="shared" si="1"/>
        <v>1.4167717854722479</v>
      </c>
    </row>
    <row r="64" spans="1:5">
      <c r="A64" s="34">
        <v>40634</v>
      </c>
      <c r="B64" s="35">
        <v>142</v>
      </c>
      <c r="C64" s="38">
        <v>234.113</v>
      </c>
      <c r="D64" s="36">
        <f t="shared" si="0"/>
        <v>1.4053492811897907</v>
      </c>
      <c r="E64" s="37">
        <f t="shared" si="1"/>
        <v>1.4053492811897907</v>
      </c>
    </row>
    <row r="65" spans="1:5">
      <c r="A65" s="34">
        <v>40664</v>
      </c>
      <c r="B65" s="35">
        <v>141</v>
      </c>
      <c r="C65" s="35">
        <v>233.69900000000001</v>
      </c>
      <c r="D65" s="36">
        <f t="shared" si="0"/>
        <v>1.4078388708004119</v>
      </c>
      <c r="E65" s="37">
        <f t="shared" si="1"/>
        <v>1.4078388708004119</v>
      </c>
    </row>
    <row r="66" spans="1:5">
      <c r="A66" s="34">
        <v>40695</v>
      </c>
      <c r="B66" s="35">
        <v>140</v>
      </c>
      <c r="C66" s="38">
        <v>233.285</v>
      </c>
      <c r="D66" s="36">
        <f t="shared" si="0"/>
        <v>1.4103372967279744</v>
      </c>
      <c r="E66" s="37">
        <f t="shared" si="1"/>
        <v>1.4103372967279744</v>
      </c>
    </row>
    <row r="67" spans="1:5">
      <c r="A67" s="34">
        <v>40725</v>
      </c>
      <c r="B67" s="35">
        <v>139</v>
      </c>
      <c r="C67" s="35">
        <v>233.2705</v>
      </c>
      <c r="D67" s="36">
        <f t="shared" ref="D67:D130" si="2">1+($C$206-C67)/(C67)</f>
        <v>1.4104249627243286</v>
      </c>
      <c r="E67" s="37">
        <f t="shared" ref="E67:E130" si="3">D67</f>
        <v>1.4104249627243286</v>
      </c>
    </row>
    <row r="68" spans="1:5">
      <c r="A68" s="34">
        <v>40756</v>
      </c>
      <c r="B68" s="35">
        <v>138</v>
      </c>
      <c r="C68" s="38">
        <v>233.256</v>
      </c>
      <c r="D68" s="36">
        <f t="shared" si="2"/>
        <v>1.4105126396199261</v>
      </c>
      <c r="E68" s="37">
        <f t="shared" si="3"/>
        <v>1.4105126396199261</v>
      </c>
    </row>
    <row r="69" spans="1:5">
      <c r="A69" s="34">
        <v>40787</v>
      </c>
      <c r="B69" s="35">
        <v>137</v>
      </c>
      <c r="C69" s="35">
        <v>233.78649999999999</v>
      </c>
      <c r="D69" s="36">
        <f t="shared" si="2"/>
        <v>1.4073119545704542</v>
      </c>
      <c r="E69" s="37">
        <f t="shared" si="3"/>
        <v>1.4073119545704542</v>
      </c>
    </row>
    <row r="70" spans="1:5">
      <c r="A70" s="34">
        <v>40817</v>
      </c>
      <c r="B70" s="35">
        <v>136</v>
      </c>
      <c r="C70" s="38">
        <v>234.31700000000001</v>
      </c>
      <c r="D70" s="36">
        <f t="shared" si="2"/>
        <v>1.4041257623953256</v>
      </c>
      <c r="E70" s="37">
        <f t="shared" si="3"/>
        <v>1.4041257623953256</v>
      </c>
    </row>
    <row r="71" spans="1:5">
      <c r="A71" s="34">
        <v>40848</v>
      </c>
      <c r="B71" s="35">
        <v>135</v>
      </c>
      <c r="C71" s="35">
        <v>233.65100000000001</v>
      </c>
      <c r="D71" s="36">
        <f t="shared" si="2"/>
        <v>1.4081280896173587</v>
      </c>
      <c r="E71" s="37">
        <f t="shared" si="3"/>
        <v>1.4081280896173587</v>
      </c>
    </row>
    <row r="72" spans="1:5">
      <c r="A72" s="34">
        <v>40878</v>
      </c>
      <c r="B72" s="35">
        <v>134</v>
      </c>
      <c r="C72" s="38">
        <v>232.98500000000001</v>
      </c>
      <c r="D72" s="36">
        <f t="shared" si="2"/>
        <v>1.4121532985693734</v>
      </c>
      <c r="E72" s="37">
        <f t="shared" si="3"/>
        <v>1.4121532985693734</v>
      </c>
    </row>
    <row r="73" spans="1:5">
      <c r="A73" s="34">
        <v>40909</v>
      </c>
      <c r="B73" s="35">
        <v>133</v>
      </c>
      <c r="C73" s="35">
        <v>234.40649999999999</v>
      </c>
      <c r="D73" s="36">
        <f t="shared" si="2"/>
        <v>1.4035896456249528</v>
      </c>
      <c r="E73" s="37">
        <f t="shared" si="3"/>
        <v>1.4035896456249528</v>
      </c>
    </row>
    <row r="74" spans="1:5">
      <c r="A74" s="34">
        <v>40940</v>
      </c>
      <c r="B74" s="35">
        <v>132</v>
      </c>
      <c r="C74" s="38">
        <v>235.828</v>
      </c>
      <c r="D74" s="36">
        <f t="shared" si="2"/>
        <v>1.3951292309106023</v>
      </c>
      <c r="E74" s="37">
        <f t="shared" si="3"/>
        <v>1.3951292309106023</v>
      </c>
    </row>
    <row r="75" spans="1:5">
      <c r="A75" s="34">
        <v>40969</v>
      </c>
      <c r="B75" s="35">
        <v>131</v>
      </c>
      <c r="C75" s="35">
        <v>236.959</v>
      </c>
      <c r="D75" s="36">
        <f t="shared" si="2"/>
        <v>1.3884703103371701</v>
      </c>
      <c r="E75" s="37">
        <f t="shared" si="3"/>
        <v>1.3884703103371701</v>
      </c>
    </row>
    <row r="76" spans="1:5">
      <c r="A76" s="34">
        <v>41000</v>
      </c>
      <c r="B76" s="35">
        <v>130</v>
      </c>
      <c r="C76" s="38">
        <v>238.09</v>
      </c>
      <c r="D76" s="36">
        <f t="shared" si="2"/>
        <v>1.3818746535645574</v>
      </c>
      <c r="E76" s="37">
        <f t="shared" si="3"/>
        <v>1.3818746535645574</v>
      </c>
    </row>
    <row r="77" spans="1:5">
      <c r="A77" s="34">
        <v>41030</v>
      </c>
      <c r="B77" s="35">
        <v>129</v>
      </c>
      <c r="C77" s="35">
        <v>237.93549999999999</v>
      </c>
      <c r="D77" s="36">
        <f t="shared" si="2"/>
        <v>1.3827719540261354</v>
      </c>
      <c r="E77" s="37">
        <f t="shared" si="3"/>
        <v>1.3827719540261354</v>
      </c>
    </row>
    <row r="78" spans="1:5">
      <c r="A78" s="34">
        <v>41061</v>
      </c>
      <c r="B78" s="35">
        <v>128</v>
      </c>
      <c r="C78" s="38">
        <v>237.78100000000001</v>
      </c>
      <c r="D78" s="36">
        <f t="shared" si="2"/>
        <v>1.383670420543212</v>
      </c>
      <c r="E78" s="37">
        <f t="shared" si="3"/>
        <v>1.383670420543212</v>
      </c>
    </row>
    <row r="79" spans="1:5">
      <c r="A79" s="34">
        <v>41091</v>
      </c>
      <c r="B79" s="35">
        <v>127</v>
      </c>
      <c r="C79" s="35">
        <v>238.4075</v>
      </c>
      <c r="D79" s="36">
        <f t="shared" si="2"/>
        <v>1.3800343372888249</v>
      </c>
      <c r="E79" s="37">
        <f t="shared" si="3"/>
        <v>1.3800343372888249</v>
      </c>
    </row>
    <row r="80" spans="1:5">
      <c r="A80" s="34">
        <v>41122</v>
      </c>
      <c r="B80" s="35">
        <v>126</v>
      </c>
      <c r="C80" s="38">
        <v>239.03399999999999</v>
      </c>
      <c r="D80" s="36">
        <f t="shared" si="2"/>
        <v>1.3764173141360037</v>
      </c>
      <c r="E80" s="37">
        <f t="shared" si="3"/>
        <v>1.3764173141360037</v>
      </c>
    </row>
    <row r="81" spans="1:5">
      <c r="A81" s="34">
        <v>41153</v>
      </c>
      <c r="B81" s="35">
        <v>125</v>
      </c>
      <c r="C81" s="35">
        <v>240.28550000000001</v>
      </c>
      <c r="D81" s="36">
        <f t="shared" si="2"/>
        <v>1.3692483993715205</v>
      </c>
      <c r="E81" s="37">
        <f t="shared" si="3"/>
        <v>1.3692483993715205</v>
      </c>
    </row>
    <row r="82" spans="1:5">
      <c r="A82" s="34">
        <v>41183</v>
      </c>
      <c r="B82" s="35">
        <v>124</v>
      </c>
      <c r="C82" s="38">
        <v>241.53700000000001</v>
      </c>
      <c r="D82" s="36">
        <f t="shared" si="2"/>
        <v>1.3621537746481305</v>
      </c>
      <c r="E82" s="37">
        <f t="shared" si="3"/>
        <v>1.3621537746481305</v>
      </c>
    </row>
    <row r="83" spans="1:5">
      <c r="A83" s="34">
        <v>41214</v>
      </c>
      <c r="B83" s="35">
        <v>123</v>
      </c>
      <c r="C83" s="35">
        <v>239.62100000000001</v>
      </c>
      <c r="D83" s="36">
        <f t="shared" si="2"/>
        <v>1.3730455021353949</v>
      </c>
      <c r="E83" s="37">
        <f t="shared" si="3"/>
        <v>1.3730455021353949</v>
      </c>
    </row>
    <row r="84" spans="1:5">
      <c r="A84" s="34">
        <v>41244</v>
      </c>
      <c r="B84" s="35">
        <v>122</v>
      </c>
      <c r="C84" s="38">
        <v>237.70500000000001</v>
      </c>
      <c r="D84" s="36">
        <f t="shared" si="2"/>
        <v>1.3841128132230516</v>
      </c>
      <c r="E84" s="37">
        <f t="shared" si="3"/>
        <v>1.3841128132230516</v>
      </c>
    </row>
    <row r="85" spans="1:5">
      <c r="A85" s="34">
        <v>41275</v>
      </c>
      <c r="B85" s="35">
        <v>121</v>
      </c>
      <c r="C85" s="35">
        <v>239.4735</v>
      </c>
      <c r="D85" s="36">
        <f t="shared" si="2"/>
        <v>1.373891208284781</v>
      </c>
      <c r="E85" s="37">
        <f t="shared" si="3"/>
        <v>1.373891208284781</v>
      </c>
    </row>
    <row r="86" spans="1:5">
      <c r="A86" s="34">
        <v>41306</v>
      </c>
      <c r="B86" s="35">
        <v>120</v>
      </c>
      <c r="C86" s="38">
        <v>241.24199999999999</v>
      </c>
      <c r="D86" s="36">
        <f t="shared" si="2"/>
        <v>1.363819468696104</v>
      </c>
      <c r="E86" s="37">
        <f t="shared" si="3"/>
        <v>1.363819468696104</v>
      </c>
    </row>
    <row r="87" spans="1:5">
      <c r="A87" s="34">
        <v>41334</v>
      </c>
      <c r="B87" s="35">
        <v>119</v>
      </c>
      <c r="C87" s="35">
        <v>241.32049999999998</v>
      </c>
      <c r="D87" s="36">
        <f t="shared" si="2"/>
        <v>1.3633758270316261</v>
      </c>
      <c r="E87" s="37">
        <f t="shared" si="3"/>
        <v>1.3633758270316261</v>
      </c>
    </row>
    <row r="88" spans="1:5">
      <c r="A88" s="34">
        <v>41365</v>
      </c>
      <c r="B88" s="35">
        <v>118</v>
      </c>
      <c r="C88" s="38">
        <v>241.399</v>
      </c>
      <c r="D88" s="36">
        <f t="shared" si="2"/>
        <v>1.3629324739008259</v>
      </c>
      <c r="E88" s="37">
        <f t="shared" si="3"/>
        <v>1.3629324739008259</v>
      </c>
    </row>
    <row r="89" spans="1:5">
      <c r="A89" s="34">
        <v>41395</v>
      </c>
      <c r="B89" s="35">
        <v>117</v>
      </c>
      <c r="C89" s="35">
        <v>241.66249999999999</v>
      </c>
      <c r="D89" s="36">
        <f t="shared" si="2"/>
        <v>1.3614463819052833</v>
      </c>
      <c r="E89" s="37">
        <f t="shared" si="3"/>
        <v>1.3614463819052833</v>
      </c>
    </row>
    <row r="90" spans="1:5">
      <c r="A90" s="34">
        <v>41426</v>
      </c>
      <c r="B90" s="35">
        <v>116</v>
      </c>
      <c r="C90" s="38">
        <v>241.92599999999999</v>
      </c>
      <c r="D90" s="36">
        <f t="shared" si="2"/>
        <v>1.3599635271412973</v>
      </c>
      <c r="E90" s="37">
        <f t="shared" si="3"/>
        <v>1.3599635271412973</v>
      </c>
    </row>
    <row r="91" spans="1:5">
      <c r="A91" s="34">
        <v>41456</v>
      </c>
      <c r="B91" s="35">
        <v>115</v>
      </c>
      <c r="C91" s="35">
        <v>241.94650000000001</v>
      </c>
      <c r="D91" s="36">
        <f t="shared" si="2"/>
        <v>1.3598482981451911</v>
      </c>
      <c r="E91" s="37">
        <f t="shared" si="3"/>
        <v>1.3598482981451911</v>
      </c>
    </row>
    <row r="92" spans="1:5">
      <c r="A92" s="34">
        <v>41487</v>
      </c>
      <c r="B92" s="35">
        <v>114</v>
      </c>
      <c r="C92" s="38">
        <v>241.96700000000001</v>
      </c>
      <c r="D92" s="36">
        <f t="shared" si="2"/>
        <v>1.3597330886740153</v>
      </c>
      <c r="E92" s="37">
        <f t="shared" si="3"/>
        <v>1.3597330886740153</v>
      </c>
    </row>
    <row r="93" spans="1:5">
      <c r="A93" s="34">
        <v>41518</v>
      </c>
      <c r="B93" s="35">
        <v>113</v>
      </c>
      <c r="C93" s="35">
        <v>242.3</v>
      </c>
      <c r="D93" s="36">
        <f t="shared" si="2"/>
        <v>1.3578643675905302</v>
      </c>
      <c r="E93" s="37">
        <f t="shared" si="3"/>
        <v>1.3578643675905302</v>
      </c>
    </row>
    <row r="94" spans="1:5">
      <c r="A94" s="34">
        <v>41548</v>
      </c>
      <c r="B94" s="35">
        <v>112</v>
      </c>
      <c r="C94" s="38">
        <v>242.63300000000001</v>
      </c>
      <c r="D94" s="36">
        <f t="shared" si="2"/>
        <v>1.3560007759339641</v>
      </c>
      <c r="E94" s="37">
        <f t="shared" si="3"/>
        <v>1.3560007759339641</v>
      </c>
    </row>
    <row r="95" spans="1:5">
      <c r="A95" s="34">
        <v>41579</v>
      </c>
      <c r="B95" s="35">
        <v>111</v>
      </c>
      <c r="C95" s="35">
        <v>242.0795</v>
      </c>
      <c r="D95" s="36">
        <f t="shared" si="2"/>
        <v>1.3591011889366325</v>
      </c>
      <c r="E95" s="37">
        <f t="shared" si="3"/>
        <v>1.3591011889366325</v>
      </c>
    </row>
    <row r="96" spans="1:5">
      <c r="A96" s="34">
        <v>41609</v>
      </c>
      <c r="B96" s="35">
        <v>110</v>
      </c>
      <c r="C96" s="38">
        <v>241.52600000000001</v>
      </c>
      <c r="D96" s="36">
        <f t="shared" si="2"/>
        <v>1.362215812240444</v>
      </c>
      <c r="E96" s="37">
        <f t="shared" si="3"/>
        <v>1.362215812240444</v>
      </c>
    </row>
    <row r="97" spans="1:5">
      <c r="A97" s="34">
        <v>41640</v>
      </c>
      <c r="B97" s="35">
        <v>109</v>
      </c>
      <c r="C97" s="38">
        <v>242.78149999999999</v>
      </c>
      <c r="D97" s="36">
        <f t="shared" si="2"/>
        <v>1.3551713630041231</v>
      </c>
      <c r="E97" s="37">
        <f t="shared" si="3"/>
        <v>1.3551713630041231</v>
      </c>
    </row>
    <row r="98" spans="1:5">
      <c r="A98" s="34">
        <v>41671</v>
      </c>
      <c r="B98" s="35">
        <v>108</v>
      </c>
      <c r="C98" s="38">
        <v>244.03700000000001</v>
      </c>
      <c r="D98" s="36">
        <f t="shared" si="2"/>
        <v>1.348199397088087</v>
      </c>
      <c r="E98" s="37">
        <f t="shared" si="3"/>
        <v>1.348199397088087</v>
      </c>
    </row>
    <row r="99" spans="1:5">
      <c r="A99" s="34">
        <v>41699</v>
      </c>
      <c r="B99" s="35">
        <v>107</v>
      </c>
      <c r="C99" s="38">
        <v>244.96850000000001</v>
      </c>
      <c r="D99" s="36">
        <f t="shared" si="2"/>
        <v>1.3430728288216056</v>
      </c>
      <c r="E99" s="37">
        <f t="shared" si="3"/>
        <v>1.3430728288216056</v>
      </c>
    </row>
    <row r="100" spans="1:5">
      <c r="A100" s="34">
        <v>41730</v>
      </c>
      <c r="B100" s="35">
        <v>106</v>
      </c>
      <c r="C100" s="38">
        <v>245.9</v>
      </c>
      <c r="D100" s="36">
        <f t="shared" si="2"/>
        <v>1.3379851007205592</v>
      </c>
      <c r="E100" s="37">
        <f t="shared" si="3"/>
        <v>1.3379851007205592</v>
      </c>
    </row>
    <row r="101" spans="1:5">
      <c r="A101" s="34">
        <v>41760</v>
      </c>
      <c r="B101" s="35">
        <v>105</v>
      </c>
      <c r="C101" s="38">
        <v>246.56400000000002</v>
      </c>
      <c r="D101" s="36">
        <f t="shared" si="2"/>
        <v>1.3343818897616258</v>
      </c>
      <c r="E101" s="37">
        <f t="shared" si="3"/>
        <v>1.3343818897616258</v>
      </c>
    </row>
    <row r="102" spans="1:5">
      <c r="A102" s="34">
        <v>41791</v>
      </c>
      <c r="B102" s="35">
        <v>104</v>
      </c>
      <c r="C102" s="39">
        <v>247.22800000000001</v>
      </c>
      <c r="D102" s="36">
        <f t="shared" si="2"/>
        <v>1.330798033666031</v>
      </c>
      <c r="E102" s="37">
        <f t="shared" si="3"/>
        <v>1.330798033666031</v>
      </c>
    </row>
    <row r="103" spans="1:5">
      <c r="A103" s="34">
        <v>41821</v>
      </c>
      <c r="B103" s="35">
        <v>103</v>
      </c>
      <c r="C103" s="38">
        <v>247.24349999999998</v>
      </c>
      <c r="D103" s="36">
        <f t="shared" si="2"/>
        <v>1.3307146042957065</v>
      </c>
      <c r="E103" s="37">
        <f t="shared" si="3"/>
        <v>1.3307146042957065</v>
      </c>
    </row>
    <row r="104" spans="1:5">
      <c r="A104" s="34">
        <v>41852</v>
      </c>
      <c r="B104" s="35">
        <v>102</v>
      </c>
      <c r="C104" s="38">
        <v>247.25899999999999</v>
      </c>
      <c r="D104" s="36">
        <f t="shared" si="2"/>
        <v>1.3306311853853066</v>
      </c>
      <c r="E104" s="37">
        <f t="shared" si="3"/>
        <v>1.3306311853853066</v>
      </c>
    </row>
    <row r="105" spans="1:5">
      <c r="A105" s="34">
        <v>41883</v>
      </c>
      <c r="B105" s="35">
        <v>101</v>
      </c>
      <c r="C105" s="38">
        <v>247.37</v>
      </c>
      <c r="D105" s="36">
        <f t="shared" si="2"/>
        <v>1.3300341038411509</v>
      </c>
      <c r="E105" s="37">
        <f t="shared" si="3"/>
        <v>1.3300341038411509</v>
      </c>
    </row>
    <row r="106" spans="1:5">
      <c r="A106" s="34">
        <v>41913</v>
      </c>
      <c r="B106" s="35">
        <v>100</v>
      </c>
      <c r="C106" s="38">
        <v>247.48099999999999</v>
      </c>
      <c r="D106" s="36">
        <f t="shared" si="2"/>
        <v>1.3294375579021642</v>
      </c>
      <c r="E106" s="37">
        <f t="shared" si="3"/>
        <v>1.3294375579021642</v>
      </c>
    </row>
    <row r="107" spans="1:5">
      <c r="A107" s="34">
        <v>41944</v>
      </c>
      <c r="B107" s="35">
        <v>99</v>
      </c>
      <c r="C107" s="38">
        <v>246.1465</v>
      </c>
      <c r="D107" s="36">
        <f t="shared" si="2"/>
        <v>1.3366451940904522</v>
      </c>
      <c r="E107" s="37">
        <f t="shared" si="3"/>
        <v>1.3366451940904522</v>
      </c>
    </row>
    <row r="108" spans="1:5">
      <c r="A108" s="34">
        <v>41974</v>
      </c>
      <c r="B108" s="35">
        <v>98</v>
      </c>
      <c r="C108" s="38">
        <v>244.81200000000001</v>
      </c>
      <c r="D108" s="36">
        <f t="shared" si="2"/>
        <v>1.3439314096824726</v>
      </c>
      <c r="E108" s="37">
        <f t="shared" si="3"/>
        <v>1.3439314096824726</v>
      </c>
    </row>
    <row r="109" spans="1:5">
      <c r="A109" s="34">
        <v>42005</v>
      </c>
      <c r="B109" s="35">
        <v>97</v>
      </c>
      <c r="C109" s="38">
        <v>245.51499999999999</v>
      </c>
      <c r="D109" s="36">
        <f t="shared" si="2"/>
        <v>1.3400832383650103</v>
      </c>
      <c r="E109" s="37">
        <f t="shared" si="3"/>
        <v>1.3400832383650103</v>
      </c>
    </row>
    <row r="110" spans="1:5">
      <c r="A110" s="34">
        <v>42036</v>
      </c>
      <c r="B110" s="35">
        <v>96</v>
      </c>
      <c r="C110" s="38">
        <v>246.21799999999999</v>
      </c>
      <c r="D110" s="36">
        <f t="shared" si="2"/>
        <v>1.3362570415939756</v>
      </c>
      <c r="E110" s="37">
        <f t="shared" si="3"/>
        <v>1.3362570415939756</v>
      </c>
    </row>
    <row r="111" spans="1:5">
      <c r="A111" s="34">
        <v>42064</v>
      </c>
      <c r="B111" s="35">
        <v>95</v>
      </c>
      <c r="C111" s="38">
        <v>247.42750000000001</v>
      </c>
      <c r="D111" s="36">
        <f t="shared" si="2"/>
        <v>1.3297250154780107</v>
      </c>
      <c r="E111" s="37">
        <f t="shared" si="3"/>
        <v>1.3297250154780107</v>
      </c>
    </row>
    <row r="112" spans="1:5">
      <c r="A112" s="34">
        <v>42095</v>
      </c>
      <c r="B112" s="35">
        <v>94</v>
      </c>
      <c r="C112" s="38">
        <v>248.637</v>
      </c>
      <c r="D112" s="36">
        <f t="shared" si="2"/>
        <v>1.3232565397233136</v>
      </c>
      <c r="E112" s="37">
        <f t="shared" si="3"/>
        <v>1.3232565397233136</v>
      </c>
    </row>
    <row r="113" spans="1:5">
      <c r="A113" s="34">
        <v>42125</v>
      </c>
      <c r="B113" s="35">
        <v>93</v>
      </c>
      <c r="C113" s="38">
        <v>249.5205</v>
      </c>
      <c r="D113" s="36">
        <f t="shared" si="2"/>
        <v>1.3185711645623726</v>
      </c>
      <c r="E113" s="37">
        <f t="shared" si="3"/>
        <v>1.3185711645623726</v>
      </c>
    </row>
    <row r="114" spans="1:5">
      <c r="A114" s="34">
        <v>42156</v>
      </c>
      <c r="B114" s="35">
        <v>92</v>
      </c>
      <c r="C114" s="38">
        <v>250.404</v>
      </c>
      <c r="D114" s="36">
        <f t="shared" si="2"/>
        <v>1.313918852203581</v>
      </c>
      <c r="E114" s="37">
        <f t="shared" si="3"/>
        <v>1.313918852203581</v>
      </c>
    </row>
    <row r="115" spans="1:5">
      <c r="A115" s="34">
        <v>42186</v>
      </c>
      <c r="B115" s="35">
        <v>91</v>
      </c>
      <c r="C115" s="38">
        <v>250.82849999999999</v>
      </c>
      <c r="D115" s="36">
        <f t="shared" si="2"/>
        <v>1.3116951872183007</v>
      </c>
      <c r="E115" s="37">
        <f t="shared" si="3"/>
        <v>1.3116951872183007</v>
      </c>
    </row>
    <row r="116" spans="1:5">
      <c r="A116" s="34">
        <v>42217</v>
      </c>
      <c r="B116" s="35">
        <v>90</v>
      </c>
      <c r="C116" s="38">
        <v>251.25299999999999</v>
      </c>
      <c r="D116" s="36">
        <f t="shared" si="2"/>
        <v>1.3094790361396105</v>
      </c>
      <c r="E116" s="37">
        <f t="shared" si="3"/>
        <v>1.3094790361396105</v>
      </c>
    </row>
    <row r="117" spans="1:5">
      <c r="A117" s="34">
        <v>42248</v>
      </c>
      <c r="B117" s="35">
        <v>89</v>
      </c>
      <c r="C117" s="38">
        <v>251.25399999999999</v>
      </c>
      <c r="D117" s="36">
        <f t="shared" si="2"/>
        <v>1.3094738243657236</v>
      </c>
      <c r="E117" s="37">
        <f t="shared" si="3"/>
        <v>1.3094738243657236</v>
      </c>
    </row>
    <row r="118" spans="1:5">
      <c r="A118" s="34">
        <v>42278</v>
      </c>
      <c r="B118" s="35">
        <v>88</v>
      </c>
      <c r="C118" s="38">
        <v>251.255</v>
      </c>
      <c r="D118" s="36">
        <f t="shared" si="2"/>
        <v>1.3094686126333228</v>
      </c>
      <c r="E118" s="37">
        <f t="shared" si="3"/>
        <v>1.3094686126333228</v>
      </c>
    </row>
    <row r="119" spans="1:5">
      <c r="A119" s="34">
        <v>42309</v>
      </c>
      <c r="B119" s="35">
        <v>87</v>
      </c>
      <c r="C119" s="38">
        <v>250.983</v>
      </c>
      <c r="D119" s="36">
        <f t="shared" si="2"/>
        <v>1.3108877344967009</v>
      </c>
      <c r="E119" s="37">
        <f t="shared" si="3"/>
        <v>1.3108877344967009</v>
      </c>
    </row>
    <row r="120" spans="1:5">
      <c r="A120" s="34">
        <v>42339</v>
      </c>
      <c r="B120" s="35">
        <v>86</v>
      </c>
      <c r="C120" s="38">
        <v>250.71100000000001</v>
      </c>
      <c r="D120" s="36">
        <f t="shared" si="2"/>
        <v>1.3123099356118617</v>
      </c>
      <c r="E120" s="37">
        <f t="shared" si="3"/>
        <v>1.3123099356118617</v>
      </c>
    </row>
    <row r="121" spans="1:5">
      <c r="A121" s="34">
        <v>42370</v>
      </c>
      <c r="B121" s="35">
        <v>85</v>
      </c>
      <c r="C121" s="38">
        <v>251.68</v>
      </c>
      <c r="D121" s="36">
        <f t="shared" si="2"/>
        <v>1.307257375505346</v>
      </c>
      <c r="E121" s="37">
        <f t="shared" si="3"/>
        <v>1.307257375505346</v>
      </c>
    </row>
    <row r="122" spans="1:5">
      <c r="A122" s="34">
        <v>42401</v>
      </c>
      <c r="B122" s="35">
        <v>84</v>
      </c>
      <c r="C122" s="38">
        <v>252.649</v>
      </c>
      <c r="D122" s="36">
        <f t="shared" si="2"/>
        <v>1.3022435721779444</v>
      </c>
      <c r="E122" s="37">
        <f t="shared" si="3"/>
        <v>1.3022435721779444</v>
      </c>
    </row>
    <row r="123" spans="1:5">
      <c r="A123" s="34">
        <v>42430</v>
      </c>
      <c r="B123" s="35">
        <v>83</v>
      </c>
      <c r="C123" s="38">
        <v>253.39150000000001</v>
      </c>
      <c r="D123" s="36">
        <f t="shared" si="2"/>
        <v>1.2984276752266177</v>
      </c>
      <c r="E123" s="37">
        <f t="shared" si="3"/>
        <v>1.2984276752266177</v>
      </c>
    </row>
    <row r="124" spans="1:5">
      <c r="A124" s="34">
        <v>42461</v>
      </c>
      <c r="B124" s="35">
        <v>82</v>
      </c>
      <c r="C124" s="38">
        <v>254.13399999999999</v>
      </c>
      <c r="D124" s="36">
        <f t="shared" si="2"/>
        <v>1.2946340759882011</v>
      </c>
      <c r="E124" s="37">
        <f t="shared" si="3"/>
        <v>1.2946340759882011</v>
      </c>
    </row>
    <row r="125" spans="1:5">
      <c r="A125" s="34">
        <v>42491</v>
      </c>
      <c r="B125" s="35">
        <v>81</v>
      </c>
      <c r="C125" s="38">
        <v>254.85499999999999</v>
      </c>
      <c r="D125" s="36">
        <f t="shared" si="2"/>
        <v>1.2909714789475801</v>
      </c>
      <c r="E125" s="37">
        <f t="shared" si="3"/>
        <v>1.2909714789475801</v>
      </c>
    </row>
    <row r="126" spans="1:5">
      <c r="A126" s="34">
        <v>42522</v>
      </c>
      <c r="B126" s="35">
        <v>80</v>
      </c>
      <c r="C126" s="38">
        <v>255.57599999999999</v>
      </c>
      <c r="D126" s="36">
        <f t="shared" si="2"/>
        <v>1.2873295468556731</v>
      </c>
      <c r="E126" s="37">
        <f t="shared" si="3"/>
        <v>1.2873295468556731</v>
      </c>
    </row>
    <row r="127" spans="1:5">
      <c r="A127" s="34">
        <v>42552</v>
      </c>
      <c r="B127" s="35">
        <v>79</v>
      </c>
      <c r="C127" s="38">
        <v>255.8365</v>
      </c>
      <c r="D127" s="36">
        <f t="shared" si="2"/>
        <v>1.2860187513008718</v>
      </c>
      <c r="E127" s="37">
        <f t="shared" si="3"/>
        <v>1.2860187513008718</v>
      </c>
    </row>
    <row r="128" spans="1:5">
      <c r="A128" s="34">
        <v>42583</v>
      </c>
      <c r="B128" s="35">
        <v>78</v>
      </c>
      <c r="C128" s="38">
        <v>256.09699999999998</v>
      </c>
      <c r="D128" s="36">
        <f t="shared" si="2"/>
        <v>1.2847106224094211</v>
      </c>
      <c r="E128" s="37">
        <f t="shared" si="3"/>
        <v>1.2847106224094211</v>
      </c>
    </row>
    <row r="129" spans="1:5">
      <c r="A129" s="34">
        <v>42614</v>
      </c>
      <c r="B129" s="35">
        <v>77</v>
      </c>
      <c r="C129" s="38">
        <v>256.9665</v>
      </c>
      <c r="D129" s="36">
        <f t="shared" si="2"/>
        <v>1.2803635348077882</v>
      </c>
      <c r="E129" s="37">
        <f t="shared" si="3"/>
        <v>1.2803635348077882</v>
      </c>
    </row>
    <row r="130" spans="1:5">
      <c r="A130" s="34">
        <v>42644</v>
      </c>
      <c r="B130" s="35">
        <v>76</v>
      </c>
      <c r="C130" s="38">
        <v>257.83600000000001</v>
      </c>
      <c r="D130" s="36">
        <f t="shared" si="2"/>
        <v>1.276045766561634</v>
      </c>
      <c r="E130" s="37">
        <f t="shared" si="3"/>
        <v>1.276045766561634</v>
      </c>
    </row>
    <row r="131" spans="1:5">
      <c r="A131" s="34">
        <v>42675</v>
      </c>
      <c r="B131" s="35">
        <v>75</v>
      </c>
      <c r="C131" s="38">
        <v>257.39449999999999</v>
      </c>
      <c r="D131" s="36">
        <f t="shared" ref="D131:D194" si="4">1+($C$206-C131)/(C131)</f>
        <v>1.2782345243087381</v>
      </c>
      <c r="E131" s="37">
        <f t="shared" ref="E131:E194" si="5">D131</f>
        <v>1.2782345243087381</v>
      </c>
    </row>
    <row r="132" spans="1:5">
      <c r="A132" s="34">
        <v>42705</v>
      </c>
      <c r="B132" s="35">
        <v>74</v>
      </c>
      <c r="C132" s="38">
        <v>256.95299999999997</v>
      </c>
      <c r="D132" s="36">
        <f t="shared" si="4"/>
        <v>1.2804308035601277</v>
      </c>
      <c r="E132" s="37">
        <f t="shared" si="5"/>
        <v>1.2804308035601277</v>
      </c>
    </row>
    <row r="133" spans="1:5">
      <c r="A133" s="34">
        <v>42736</v>
      </c>
      <c r="B133" s="35">
        <v>73</v>
      </c>
      <c r="C133" s="38">
        <v>258.53199999999998</v>
      </c>
      <c r="D133" s="36">
        <f t="shared" si="4"/>
        <v>1.2726104941252361</v>
      </c>
      <c r="E133" s="37">
        <f t="shared" si="5"/>
        <v>1.2726104941252361</v>
      </c>
    </row>
    <row r="134" spans="1:5">
      <c r="A134" s="34">
        <v>42767</v>
      </c>
      <c r="B134" s="35">
        <v>72</v>
      </c>
      <c r="C134" s="38">
        <v>260.11099999999999</v>
      </c>
      <c r="D134" s="36">
        <f t="shared" si="4"/>
        <v>1.2648851308371638</v>
      </c>
      <c r="E134" s="37">
        <f t="shared" si="5"/>
        <v>1.2648851308371638</v>
      </c>
    </row>
    <row r="135" spans="1:5">
      <c r="A135" s="34">
        <v>42795</v>
      </c>
      <c r="B135" s="35">
        <v>71</v>
      </c>
      <c r="C135" s="38">
        <v>260.98050000000001</v>
      </c>
      <c r="D135" s="36">
        <f t="shared" si="4"/>
        <v>1.2606709553671078</v>
      </c>
      <c r="E135" s="37">
        <f t="shared" si="5"/>
        <v>1.2606709553671078</v>
      </c>
    </row>
    <row r="136" spans="1:5">
      <c r="A136" s="34">
        <v>42826</v>
      </c>
      <c r="B136" s="35">
        <v>70</v>
      </c>
      <c r="C136" s="38">
        <v>261.85000000000002</v>
      </c>
      <c r="D136" s="36">
        <f t="shared" si="4"/>
        <v>1.2564847671078307</v>
      </c>
      <c r="E136" s="37">
        <f t="shared" si="5"/>
        <v>1.2564847671078307</v>
      </c>
    </row>
    <row r="137" spans="1:5">
      <c r="A137" s="34">
        <v>42856</v>
      </c>
      <c r="B137" s="35">
        <v>69</v>
      </c>
      <c r="C137" s="35">
        <v>262.06799999999998</v>
      </c>
      <c r="D137" s="36">
        <f t="shared" si="4"/>
        <v>1.2554395663231892</v>
      </c>
      <c r="E137" s="37">
        <f t="shared" si="5"/>
        <v>1.2554395663231892</v>
      </c>
    </row>
    <row r="138" spans="1:5">
      <c r="A138" s="34">
        <v>42887</v>
      </c>
      <c r="B138" s="35">
        <v>68</v>
      </c>
      <c r="C138" s="35">
        <v>262.286</v>
      </c>
      <c r="D138" s="36">
        <f t="shared" si="4"/>
        <v>1.2543961029837105</v>
      </c>
      <c r="E138" s="37">
        <f t="shared" si="5"/>
        <v>1.2543961029837105</v>
      </c>
    </row>
    <row r="139" spans="1:5">
      <c r="A139" s="34">
        <v>42917</v>
      </c>
      <c r="B139" s="35">
        <v>67</v>
      </c>
      <c r="C139" s="35">
        <v>262.87950000000001</v>
      </c>
      <c r="D139" s="36">
        <f t="shared" si="4"/>
        <v>1.2515640674422519</v>
      </c>
      <c r="E139" s="37">
        <f t="shared" si="5"/>
        <v>1.2515640674422519</v>
      </c>
    </row>
    <row r="140" spans="1:5">
      <c r="A140" s="34">
        <v>42948</v>
      </c>
      <c r="B140" s="35">
        <v>66</v>
      </c>
      <c r="C140" s="35">
        <v>263.47300000000001</v>
      </c>
      <c r="D140" s="36">
        <f t="shared" si="4"/>
        <v>1.2487447908027975</v>
      </c>
      <c r="E140" s="37">
        <f t="shared" si="5"/>
        <v>1.2487447908027975</v>
      </c>
    </row>
    <row r="141" spans="1:5">
      <c r="A141" s="34">
        <v>42979</v>
      </c>
      <c r="B141" s="35">
        <v>65</v>
      </c>
      <c r="C141" s="35">
        <v>264.47249999999997</v>
      </c>
      <c r="D141" s="36">
        <f t="shared" si="4"/>
        <v>1.244025508388152</v>
      </c>
      <c r="E141" s="37">
        <f t="shared" si="5"/>
        <v>1.244025508388152</v>
      </c>
    </row>
    <row r="142" spans="1:5">
      <c r="A142" s="34">
        <v>43009</v>
      </c>
      <c r="B142" s="35">
        <v>64</v>
      </c>
      <c r="C142" s="35">
        <v>265.47199999999998</v>
      </c>
      <c r="D142" s="36">
        <f t="shared" si="4"/>
        <v>1.2393417620961364</v>
      </c>
      <c r="E142" s="37">
        <f t="shared" si="5"/>
        <v>1.2393417620961364</v>
      </c>
    </row>
    <row r="143" spans="1:5">
      <c r="A143" s="34">
        <v>43040</v>
      </c>
      <c r="B143" s="35">
        <v>63</v>
      </c>
      <c r="C143" s="35">
        <v>265.56200000000001</v>
      </c>
      <c r="D143" s="36">
        <f t="shared" si="4"/>
        <v>1.2389217443278235</v>
      </c>
      <c r="E143" s="37">
        <f t="shared" si="5"/>
        <v>1.2389217443278235</v>
      </c>
    </row>
    <row r="144" spans="1:5">
      <c r="A144" s="34">
        <v>43070</v>
      </c>
      <c r="B144" s="35">
        <v>62</v>
      </c>
      <c r="C144" s="35">
        <v>265.65199999999999</v>
      </c>
      <c r="D144" s="36">
        <f t="shared" si="4"/>
        <v>1.2385020111543881</v>
      </c>
      <c r="E144" s="37">
        <f t="shared" si="5"/>
        <v>1.2385020111543881</v>
      </c>
    </row>
    <row r="145" spans="1:5">
      <c r="A145" s="34">
        <v>43101</v>
      </c>
      <c r="B145" s="35">
        <v>61</v>
      </c>
      <c r="C145" s="35">
        <v>267.4495</v>
      </c>
      <c r="D145" s="36">
        <f t="shared" si="4"/>
        <v>1.2301781692139468</v>
      </c>
      <c r="E145" s="37">
        <f t="shared" si="5"/>
        <v>1.2301781692139468</v>
      </c>
    </row>
    <row r="146" spans="1:5">
      <c r="A146" s="34">
        <v>43132</v>
      </c>
      <c r="B146" s="35">
        <v>60</v>
      </c>
      <c r="C146" s="38">
        <v>269.24700000000001</v>
      </c>
      <c r="D146" s="36">
        <f t="shared" si="4"/>
        <v>1.2219654676456395</v>
      </c>
      <c r="E146" s="37">
        <f t="shared" si="5"/>
        <v>1.2219654676456395</v>
      </c>
    </row>
    <row r="147" spans="1:5">
      <c r="A147" s="34">
        <v>43160</v>
      </c>
      <c r="B147" s="35">
        <v>59</v>
      </c>
      <c r="C147" s="38">
        <v>270.2285</v>
      </c>
      <c r="D147" s="36">
        <f t="shared" si="4"/>
        <v>1.2175271530100842</v>
      </c>
      <c r="E147" s="37">
        <f t="shared" si="5"/>
        <v>1.2175271530100842</v>
      </c>
    </row>
    <row r="148" spans="1:5">
      <c r="A148" s="34">
        <v>43191</v>
      </c>
      <c r="B148" s="35">
        <v>58</v>
      </c>
      <c r="C148" s="38">
        <v>271.20999999999998</v>
      </c>
      <c r="D148" s="36">
        <f t="shared" si="4"/>
        <v>1.2131209626016206</v>
      </c>
      <c r="E148" s="37">
        <f t="shared" si="5"/>
        <v>1.2131209626016206</v>
      </c>
    </row>
    <row r="149" spans="1:5">
      <c r="A149" s="34">
        <v>43221</v>
      </c>
      <c r="B149" s="35">
        <v>57</v>
      </c>
      <c r="C149" s="38">
        <v>271.83600000000001</v>
      </c>
      <c r="D149" s="36">
        <f t="shared" si="4"/>
        <v>1.2103273159816414</v>
      </c>
      <c r="E149" s="37">
        <f t="shared" si="5"/>
        <v>1.2103273159816414</v>
      </c>
    </row>
    <row r="150" spans="1:5">
      <c r="A150" s="34">
        <v>43252</v>
      </c>
      <c r="B150" s="35">
        <v>56</v>
      </c>
      <c r="C150" s="38">
        <v>272.46199999999999</v>
      </c>
      <c r="D150" s="36">
        <f t="shared" si="4"/>
        <v>1.207546506548383</v>
      </c>
      <c r="E150" s="37">
        <f t="shared" si="5"/>
        <v>1.207546506548383</v>
      </c>
    </row>
    <row r="151" spans="1:5">
      <c r="A151" s="34">
        <v>43282</v>
      </c>
      <c r="B151" s="35">
        <v>55</v>
      </c>
      <c r="C151" s="38">
        <v>273.15300000000002</v>
      </c>
      <c r="D151" s="36">
        <f t="shared" si="4"/>
        <v>1.2044917546839518</v>
      </c>
      <c r="E151" s="37">
        <f t="shared" si="5"/>
        <v>1.2044917546839518</v>
      </c>
    </row>
    <row r="152" spans="1:5">
      <c r="A152" s="34">
        <v>43313</v>
      </c>
      <c r="B152" s="35">
        <v>54</v>
      </c>
      <c r="C152" s="38">
        <v>273.84399999999999</v>
      </c>
      <c r="D152" s="36">
        <f t="shared" si="4"/>
        <v>1.2014524191407718</v>
      </c>
      <c r="E152" s="37">
        <f t="shared" si="5"/>
        <v>1.2014524191407718</v>
      </c>
    </row>
    <row r="153" spans="1:5">
      <c r="A153" s="34">
        <v>43344</v>
      </c>
      <c r="B153" s="35">
        <v>53</v>
      </c>
      <c r="C153" s="38">
        <v>274.76499999999999</v>
      </c>
      <c r="D153" s="36">
        <f t="shared" si="4"/>
        <v>1.1974252043280094</v>
      </c>
      <c r="E153" s="37">
        <f t="shared" si="5"/>
        <v>1.1974252043280094</v>
      </c>
    </row>
    <row r="154" spans="1:5">
      <c r="A154" s="34">
        <v>43374</v>
      </c>
      <c r="B154" s="35">
        <v>52</v>
      </c>
      <c r="C154" s="38">
        <v>275.68599999999998</v>
      </c>
      <c r="D154" s="36">
        <f t="shared" si="4"/>
        <v>1.1934248974093191</v>
      </c>
      <c r="E154" s="37">
        <f t="shared" si="5"/>
        <v>1.1934248974093191</v>
      </c>
    </row>
    <row r="155" spans="1:5">
      <c r="A155" s="34">
        <v>43405</v>
      </c>
      <c r="B155" s="35">
        <v>51</v>
      </c>
      <c r="C155" s="38">
        <v>275.30399999999997</v>
      </c>
      <c r="D155" s="36">
        <f t="shared" si="4"/>
        <v>1.1950808425129513</v>
      </c>
      <c r="E155" s="37">
        <f t="shared" si="5"/>
        <v>1.1950808425129513</v>
      </c>
    </row>
    <row r="156" spans="1:5">
      <c r="A156" s="34">
        <v>43435</v>
      </c>
      <c r="B156" s="35">
        <v>50</v>
      </c>
      <c r="C156" s="38">
        <v>274.92200000000003</v>
      </c>
      <c r="D156" s="36">
        <f t="shared" si="4"/>
        <v>1.196741389438406</v>
      </c>
      <c r="E156" s="37">
        <f t="shared" si="5"/>
        <v>1.196741389438406</v>
      </c>
    </row>
    <row r="157" spans="1:5">
      <c r="A157" s="34">
        <v>43466</v>
      </c>
      <c r="B157" s="35">
        <v>49</v>
      </c>
      <c r="C157" s="38">
        <v>275.7885</v>
      </c>
      <c r="D157" s="36">
        <f t="shared" si="4"/>
        <v>1.192981347181574</v>
      </c>
      <c r="E157" s="37">
        <f t="shared" si="5"/>
        <v>1.192981347181574</v>
      </c>
    </row>
    <row r="158" spans="1:5">
      <c r="A158" s="34">
        <v>43497</v>
      </c>
      <c r="B158" s="35">
        <v>48</v>
      </c>
      <c r="C158" s="38">
        <v>276.65499999999997</v>
      </c>
      <c r="D158" s="36">
        <f t="shared" si="4"/>
        <v>1.1892448582790318</v>
      </c>
      <c r="E158" s="37">
        <f t="shared" si="5"/>
        <v>1.1892448582790318</v>
      </c>
    </row>
    <row r="159" spans="1:5">
      <c r="A159" s="34">
        <v>43525</v>
      </c>
      <c r="B159" s="35">
        <v>47</v>
      </c>
      <c r="C159" s="35">
        <v>278.46499999999997</v>
      </c>
      <c r="D159" s="36">
        <f t="shared" si="4"/>
        <v>1.1815148627913221</v>
      </c>
      <c r="E159" s="37">
        <f t="shared" si="5"/>
        <v>1.1815148627913221</v>
      </c>
    </row>
    <row r="160" spans="1:5">
      <c r="A160" s="34">
        <v>43556</v>
      </c>
      <c r="B160" s="35">
        <v>46</v>
      </c>
      <c r="C160" s="35">
        <v>280.27499999999998</v>
      </c>
      <c r="D160" s="36">
        <f t="shared" si="4"/>
        <v>1.1738847070455285</v>
      </c>
      <c r="E160" s="37">
        <f t="shared" si="5"/>
        <v>1.1738847070455285</v>
      </c>
    </row>
    <row r="161" spans="1:5">
      <c r="A161" s="34">
        <v>43586</v>
      </c>
      <c r="B161" s="35">
        <v>45</v>
      </c>
      <c r="C161" s="35">
        <v>280.6155</v>
      </c>
      <c r="D161" s="36">
        <f t="shared" si="4"/>
        <v>1.1724603105216409</v>
      </c>
      <c r="E161" s="37">
        <f t="shared" si="5"/>
        <v>1.1724603105216409</v>
      </c>
    </row>
    <row r="162" spans="1:5">
      <c r="A162" s="34">
        <v>43617</v>
      </c>
      <c r="B162" s="35">
        <v>44</v>
      </c>
      <c r="C162" s="35">
        <v>280.95600000000002</v>
      </c>
      <c r="D162" s="36">
        <f t="shared" si="4"/>
        <v>1.1710393665455996</v>
      </c>
      <c r="E162" s="37">
        <f t="shared" si="5"/>
        <v>1.1710393665455996</v>
      </c>
    </row>
    <row r="163" spans="1:5">
      <c r="A163" s="34">
        <v>43647</v>
      </c>
      <c r="B163" s="35">
        <v>43</v>
      </c>
      <c r="C163" s="35">
        <v>281.10149999999999</v>
      </c>
      <c r="D163" s="36">
        <f t="shared" si="4"/>
        <v>1.1704332288059136</v>
      </c>
      <c r="E163" s="37">
        <f t="shared" si="5"/>
        <v>1.1704332288059136</v>
      </c>
    </row>
    <row r="164" spans="1:5">
      <c r="A164" s="34">
        <v>43678</v>
      </c>
      <c r="B164" s="35">
        <v>42</v>
      </c>
      <c r="C164" s="35">
        <v>281.24700000000001</v>
      </c>
      <c r="D164" s="36">
        <f t="shared" si="4"/>
        <v>1.1698277182234316</v>
      </c>
      <c r="E164" s="37">
        <f t="shared" si="5"/>
        <v>1.1698277182234316</v>
      </c>
    </row>
    <row r="165" spans="1:5">
      <c r="A165" s="34">
        <v>43709</v>
      </c>
      <c r="B165" s="35">
        <v>41</v>
      </c>
      <c r="C165" s="35">
        <v>282.57400000000001</v>
      </c>
      <c r="D165" s="36">
        <f t="shared" si="4"/>
        <v>1.1643340727285083</v>
      </c>
      <c r="E165" s="37">
        <f t="shared" si="5"/>
        <v>1.1643340727285083</v>
      </c>
    </row>
    <row r="166" spans="1:5">
      <c r="A166" s="34">
        <v>43739</v>
      </c>
      <c r="B166" s="35">
        <v>40</v>
      </c>
      <c r="C166" s="35">
        <v>283.90100000000001</v>
      </c>
      <c r="D166" s="36">
        <f t="shared" si="4"/>
        <v>1.1588917836400205</v>
      </c>
      <c r="E166" s="37">
        <f t="shared" si="5"/>
        <v>1.1588917836400205</v>
      </c>
    </row>
    <row r="167" spans="1:5">
      <c r="A167" s="34">
        <v>43770</v>
      </c>
      <c r="B167" s="35">
        <v>39</v>
      </c>
      <c r="C167" s="35">
        <v>283.2475</v>
      </c>
      <c r="D167" s="36">
        <f t="shared" si="4"/>
        <v>1.1615655434458751</v>
      </c>
      <c r="E167" s="37">
        <f t="shared" si="5"/>
        <v>1.1615655434458751</v>
      </c>
    </row>
    <row r="168" spans="1:5">
      <c r="A168" s="34">
        <v>43800</v>
      </c>
      <c r="B168" s="35">
        <v>38</v>
      </c>
      <c r="C168" s="35">
        <v>282.59399999999999</v>
      </c>
      <c r="D168" s="36">
        <f t="shared" si="4"/>
        <v>1.1642516694168508</v>
      </c>
      <c r="E168" s="37">
        <f t="shared" si="5"/>
        <v>1.1642516694168508</v>
      </c>
    </row>
    <row r="169" spans="1:5">
      <c r="A169" s="40">
        <v>43831</v>
      </c>
      <c r="B169" s="41">
        <v>37</v>
      </c>
      <c r="C169" s="41">
        <v>283.74</v>
      </c>
      <c r="D169" s="42">
        <f t="shared" si="4"/>
        <v>1.1595493630337121</v>
      </c>
      <c r="E169" s="43">
        <f t="shared" si="5"/>
        <v>1.1595493630337121</v>
      </c>
    </row>
    <row r="170" spans="1:5">
      <c r="A170" s="34">
        <v>43862</v>
      </c>
      <c r="B170" s="35">
        <v>36</v>
      </c>
      <c r="C170" s="35">
        <v>284.88600000000002</v>
      </c>
      <c r="D170" s="36">
        <f t="shared" si="4"/>
        <v>1.1548848882261167</v>
      </c>
      <c r="E170" s="37">
        <f t="shared" si="5"/>
        <v>1.1548848882261167</v>
      </c>
    </row>
    <row r="171" spans="1:5">
      <c r="A171" s="40">
        <v>43891</v>
      </c>
      <c r="B171" s="41">
        <v>35</v>
      </c>
      <c r="C171" s="41">
        <v>283.94600000000003</v>
      </c>
      <c r="D171" s="42">
        <f t="shared" si="4"/>
        <v>1.1587081214991071</v>
      </c>
      <c r="E171" s="43">
        <f t="shared" si="5"/>
        <v>1.1587081214991071</v>
      </c>
    </row>
    <row r="172" spans="1:5">
      <c r="A172" s="34">
        <v>43922</v>
      </c>
      <c r="B172" s="35">
        <v>34</v>
      </c>
      <c r="C172" s="35">
        <v>283.00599999999997</v>
      </c>
      <c r="D172" s="36">
        <f t="shared" si="4"/>
        <v>1.1625567523910643</v>
      </c>
      <c r="E172" s="37">
        <f t="shared" si="5"/>
        <v>1.1625567523910643</v>
      </c>
    </row>
    <row r="173" spans="1:5">
      <c r="A173" s="34">
        <v>43952</v>
      </c>
      <c r="B173" s="35">
        <v>33</v>
      </c>
      <c r="C173" s="35">
        <v>283.92049999999995</v>
      </c>
      <c r="D173" s="36">
        <f t="shared" si="4"/>
        <v>1.1588121895642813</v>
      </c>
      <c r="E173" s="37">
        <f t="shared" si="5"/>
        <v>1.1588121895642813</v>
      </c>
    </row>
    <row r="174" spans="1:5">
      <c r="A174" s="34">
        <v>43983</v>
      </c>
      <c r="B174" s="35">
        <v>32</v>
      </c>
      <c r="C174" s="35">
        <v>284.83499999999998</v>
      </c>
      <c r="D174" s="36">
        <f t="shared" si="4"/>
        <v>1.155091671554358</v>
      </c>
      <c r="E174" s="37">
        <f t="shared" si="5"/>
        <v>1.155091671554358</v>
      </c>
    </row>
    <row r="175" spans="1:5">
      <c r="A175" s="40">
        <v>44013</v>
      </c>
      <c r="B175" s="41">
        <v>31</v>
      </c>
      <c r="C175" s="41">
        <v>285.61149999999998</v>
      </c>
      <c r="D175" s="42">
        <f t="shared" si="4"/>
        <v>1.151951291412235</v>
      </c>
      <c r="E175" s="43">
        <f t="shared" si="5"/>
        <v>1.151951291412235</v>
      </c>
    </row>
    <row r="176" spans="1:5">
      <c r="A176" s="34">
        <v>44044</v>
      </c>
      <c r="B176" s="35">
        <v>30</v>
      </c>
      <c r="C176" s="35">
        <v>286.38799999999998</v>
      </c>
      <c r="D176" s="36">
        <f t="shared" si="4"/>
        <v>1.1488279406510942</v>
      </c>
      <c r="E176" s="37">
        <f t="shared" si="5"/>
        <v>1.1488279406510942</v>
      </c>
    </row>
    <row r="177" spans="1:5">
      <c r="A177" s="34">
        <v>44075</v>
      </c>
      <c r="B177" s="35">
        <v>29</v>
      </c>
      <c r="C177" s="35">
        <v>286.6155</v>
      </c>
      <c r="D177" s="36">
        <f t="shared" si="4"/>
        <v>1.1479160626943954</v>
      </c>
      <c r="E177" s="37">
        <f t="shared" si="5"/>
        <v>1.1479160626943954</v>
      </c>
    </row>
    <row r="178" spans="1:5">
      <c r="A178" s="34">
        <v>44105</v>
      </c>
      <c r="B178" s="35">
        <v>28</v>
      </c>
      <c r="C178" s="35">
        <v>286.84300000000002</v>
      </c>
      <c r="D178" s="36">
        <f t="shared" si="4"/>
        <v>1.1470056311891366</v>
      </c>
      <c r="E178" s="37">
        <f t="shared" si="5"/>
        <v>1.1470056311891366</v>
      </c>
    </row>
    <row r="179" spans="1:5">
      <c r="A179" s="34">
        <v>44136</v>
      </c>
      <c r="B179" s="35">
        <v>27</v>
      </c>
      <c r="C179" s="35">
        <v>287.10500000000002</v>
      </c>
      <c r="D179" s="36">
        <f t="shared" si="4"/>
        <v>1.1459589218828843</v>
      </c>
      <c r="E179" s="37">
        <f t="shared" si="5"/>
        <v>1.1459589218828843</v>
      </c>
    </row>
    <row r="180" spans="1:5">
      <c r="A180" s="34">
        <v>44166</v>
      </c>
      <c r="B180" s="35">
        <v>26</v>
      </c>
      <c r="C180" s="35">
        <v>287.36700000000002</v>
      </c>
      <c r="D180" s="36">
        <f t="shared" si="4"/>
        <v>1.1449141212010616</v>
      </c>
      <c r="E180" s="37">
        <f t="shared" si="5"/>
        <v>1.1449141212010616</v>
      </c>
    </row>
    <row r="181" spans="1:5">
      <c r="A181" s="34">
        <v>44197</v>
      </c>
      <c r="B181" s="35">
        <v>25</v>
      </c>
      <c r="C181" s="35">
        <v>288.49950000000001</v>
      </c>
      <c r="D181" s="36">
        <f t="shared" si="4"/>
        <v>1.1404197798165525</v>
      </c>
      <c r="E181" s="37">
        <f t="shared" si="5"/>
        <v>1.1404197798165525</v>
      </c>
    </row>
    <row r="182" spans="1:5">
      <c r="A182" s="34">
        <v>44228</v>
      </c>
      <c r="B182" s="35">
        <v>24</v>
      </c>
      <c r="C182" s="35">
        <v>289.63200000000001</v>
      </c>
      <c r="D182" s="36">
        <f t="shared" si="4"/>
        <v>1.1359605853883048</v>
      </c>
      <c r="E182" s="37">
        <f t="shared" si="5"/>
        <v>1.1359605853883048</v>
      </c>
    </row>
    <row r="183" spans="1:5">
      <c r="A183" s="34">
        <v>44256</v>
      </c>
      <c r="B183" s="35">
        <v>23</v>
      </c>
      <c r="C183" s="35">
        <v>291.95299999999997</v>
      </c>
      <c r="D183" s="36">
        <f t="shared" si="4"/>
        <v>1.1269298012597422</v>
      </c>
      <c r="E183" s="37">
        <f t="shared" si="5"/>
        <v>1.1269298012597422</v>
      </c>
    </row>
    <row r="184" spans="1:5">
      <c r="A184" s="34">
        <v>44287</v>
      </c>
      <c r="B184" s="35">
        <v>22</v>
      </c>
      <c r="C184" s="35">
        <v>294.274</v>
      </c>
      <c r="D184" s="36">
        <f t="shared" si="4"/>
        <v>1.1180414724616701</v>
      </c>
      <c r="E184" s="37">
        <f t="shared" si="5"/>
        <v>1.1180414724616701</v>
      </c>
    </row>
    <row r="185" spans="1:5">
      <c r="A185" s="34">
        <v>44317</v>
      </c>
      <c r="B185" s="35">
        <v>21</v>
      </c>
      <c r="C185" s="35">
        <f>'[12]CPI All Item monthly'!M681</f>
        <v>295.85399999999998</v>
      </c>
      <c r="D185" s="36">
        <f t="shared" si="4"/>
        <v>1.1120706032948195</v>
      </c>
      <c r="E185" s="37">
        <f t="shared" si="5"/>
        <v>1.1120706032948195</v>
      </c>
    </row>
    <row r="186" spans="1:5">
      <c r="A186" s="34">
        <v>44348</v>
      </c>
      <c r="B186" s="35">
        <v>20</v>
      </c>
      <c r="C186" s="35">
        <f>'[12]CPI All Item monthly'!M682</f>
        <v>297.447</v>
      </c>
      <c r="D186" s="36">
        <f t="shared" si="4"/>
        <v>1.106114824715615</v>
      </c>
      <c r="E186" s="37">
        <f t="shared" si="5"/>
        <v>1.106114824715615</v>
      </c>
    </row>
    <row r="187" spans="1:5">
      <c r="A187" s="34">
        <v>44378</v>
      </c>
      <c r="B187" s="35">
        <v>19</v>
      </c>
      <c r="C187" s="35">
        <f>'[12]CPI All Item monthly'!M683</f>
        <v>299.22800000000001</v>
      </c>
      <c r="D187" s="36">
        <f t="shared" si="4"/>
        <v>1.0995312479687245</v>
      </c>
      <c r="E187" s="37">
        <f t="shared" si="5"/>
        <v>1.0995312479687245</v>
      </c>
    </row>
    <row r="188" spans="1:5">
      <c r="A188" s="34">
        <v>44409</v>
      </c>
      <c r="B188" s="35">
        <v>18</v>
      </c>
      <c r="C188" s="35">
        <f>'[12]CPI All Item monthly'!M684</f>
        <v>299.815</v>
      </c>
      <c r="D188" s="36">
        <f t="shared" si="4"/>
        <v>1.0973785043016044</v>
      </c>
      <c r="E188" s="37">
        <f t="shared" si="5"/>
        <v>1.0973785043016044</v>
      </c>
    </row>
    <row r="189" spans="1:5">
      <c r="A189" s="34">
        <v>44440</v>
      </c>
      <c r="B189" s="35">
        <v>17</v>
      </c>
      <c r="C189" s="35">
        <f>'[12]CPI All Item monthly'!M685</f>
        <v>300.666</v>
      </c>
      <c r="D189" s="36">
        <f t="shared" si="4"/>
        <v>1.0942725026015097</v>
      </c>
      <c r="E189" s="37">
        <f t="shared" si="5"/>
        <v>1.0942725026015097</v>
      </c>
    </row>
    <row r="190" spans="1:5">
      <c r="A190" s="34">
        <v>44470</v>
      </c>
      <c r="B190" s="35">
        <v>16</v>
      </c>
      <c r="C190" s="35">
        <f>'[12]CPI All Item monthly'!M686</f>
        <v>302.79300000000001</v>
      </c>
      <c r="D190" s="36">
        <f t="shared" si="4"/>
        <v>1.0865856749237448</v>
      </c>
      <c r="E190" s="37">
        <f t="shared" si="5"/>
        <v>1.0865856749237448</v>
      </c>
    </row>
    <row r="191" spans="1:5">
      <c r="A191" s="34">
        <v>44501</v>
      </c>
      <c r="B191" s="35">
        <v>15</v>
      </c>
      <c r="C191" s="35">
        <f>'[12]CPI All Item monthly'!M687</f>
        <v>304.48200000000003</v>
      </c>
      <c r="D191" s="36">
        <f t="shared" si="4"/>
        <v>1.0805582473419955</v>
      </c>
      <c r="E191" s="37">
        <f t="shared" si="5"/>
        <v>1.0805582473419955</v>
      </c>
    </row>
    <row r="192" spans="1:5">
      <c r="A192" s="34">
        <v>44531</v>
      </c>
      <c r="B192" s="35">
        <v>14</v>
      </c>
      <c r="C192" s="35">
        <f>'[12]CPI All Item monthly'!M688</f>
        <v>306.10899999999998</v>
      </c>
      <c r="D192" s="36">
        <f t="shared" si="4"/>
        <v>1.0748149720105764</v>
      </c>
      <c r="E192" s="37">
        <f t="shared" si="5"/>
        <v>1.0748149720105764</v>
      </c>
    </row>
    <row r="193" spans="1:6">
      <c r="A193" s="34">
        <v>44562</v>
      </c>
      <c r="B193" s="35">
        <v>13</v>
      </c>
      <c r="C193" s="35">
        <f>'[12]CPI All Item monthly'!M689</f>
        <v>309.02300000000002</v>
      </c>
      <c r="D193" s="36">
        <f t="shared" si="4"/>
        <v>1.0646797690372092</v>
      </c>
      <c r="E193" s="37">
        <f t="shared" si="5"/>
        <v>1.0646797690372092</v>
      </c>
    </row>
    <row r="194" spans="1:6">
      <c r="A194" s="34">
        <v>44593</v>
      </c>
      <c r="B194" s="35">
        <v>12</v>
      </c>
      <c r="C194" s="35">
        <f>'[12]CPI All Item monthly'!M690</f>
        <v>311.048</v>
      </c>
      <c r="D194" s="36">
        <f t="shared" si="4"/>
        <v>1.0577484383991715</v>
      </c>
      <c r="E194" s="37">
        <f t="shared" si="5"/>
        <v>1.0577484383991715</v>
      </c>
    </row>
    <row r="195" spans="1:6">
      <c r="A195" s="34">
        <v>44621</v>
      </c>
      <c r="B195" s="35">
        <v>11</v>
      </c>
      <c r="C195" s="35"/>
      <c r="D195" s="36"/>
      <c r="E195" s="37"/>
    </row>
    <row r="196" spans="1:6">
      <c r="A196" s="34">
        <v>44652</v>
      </c>
      <c r="B196" s="35">
        <v>10</v>
      </c>
      <c r="C196" s="35"/>
      <c r="D196" s="36"/>
      <c r="E196" s="37"/>
    </row>
    <row r="197" spans="1:6">
      <c r="A197" s="34">
        <v>44682</v>
      </c>
      <c r="B197" s="35">
        <v>9</v>
      </c>
      <c r="C197" s="44"/>
      <c r="D197" s="36"/>
      <c r="E197" s="37"/>
    </row>
    <row r="198" spans="1:6">
      <c r="A198" s="34">
        <v>44713</v>
      </c>
      <c r="B198" s="35">
        <v>8</v>
      </c>
      <c r="C198" s="44"/>
      <c r="D198" s="36"/>
      <c r="E198" s="37"/>
    </row>
    <row r="199" spans="1:6">
      <c r="A199" s="34">
        <v>44743</v>
      </c>
      <c r="B199" s="35">
        <v>7</v>
      </c>
      <c r="C199" s="44"/>
      <c r="D199" s="36"/>
      <c r="E199" s="37"/>
    </row>
    <row r="200" spans="1:6">
      <c r="A200" s="34">
        <v>44774</v>
      </c>
      <c r="B200" s="35">
        <v>6</v>
      </c>
      <c r="C200" s="44"/>
      <c r="D200" s="36"/>
      <c r="E200" s="44"/>
    </row>
    <row r="201" spans="1:6">
      <c r="A201" s="34">
        <v>44805</v>
      </c>
      <c r="B201" s="35">
        <v>5</v>
      </c>
      <c r="C201" s="44"/>
      <c r="D201" s="36"/>
      <c r="E201" s="44"/>
    </row>
    <row r="202" spans="1:6">
      <c r="A202" s="34">
        <v>44835</v>
      </c>
      <c r="B202" s="35">
        <v>4</v>
      </c>
      <c r="C202" s="44"/>
      <c r="D202" s="36"/>
      <c r="E202" s="44"/>
    </row>
    <row r="203" spans="1:6">
      <c r="A203" s="34">
        <v>44866</v>
      </c>
      <c r="B203" s="35">
        <v>3</v>
      </c>
      <c r="C203" s="44"/>
      <c r="D203" s="36"/>
      <c r="E203" s="44"/>
    </row>
    <row r="204" spans="1:6">
      <c r="A204" s="34">
        <v>44896</v>
      </c>
      <c r="B204" s="35">
        <v>2</v>
      </c>
      <c r="C204" s="44"/>
      <c r="D204" s="36"/>
      <c r="E204" s="44"/>
    </row>
    <row r="205" spans="1:6">
      <c r="A205" s="34">
        <v>44927</v>
      </c>
      <c r="B205" s="35">
        <v>1</v>
      </c>
      <c r="C205" s="44"/>
      <c r="D205" s="36"/>
      <c r="E205" s="44"/>
    </row>
    <row r="206" spans="1:6">
      <c r="A206" s="34">
        <v>44958</v>
      </c>
      <c r="B206" s="35">
        <v>0</v>
      </c>
      <c r="C206" s="45">
        <f>'[12]CA Metro Areas'!F77</f>
        <v>329.0105362671855</v>
      </c>
      <c r="D206" s="46">
        <v>1</v>
      </c>
      <c r="E206" s="47"/>
    </row>
    <row r="208" spans="1:6">
      <c r="A208" s="48" t="s">
        <v>107</v>
      </c>
      <c r="B208" s="49" t="s">
        <v>108</v>
      </c>
      <c r="F208" s="51" t="s">
        <v>109</v>
      </c>
    </row>
  </sheetData>
  <hyperlinks>
    <hyperlink ref="B208" r:id="rId1" xr:uid="{B1B2F321-A676-4887-96F7-98E28A14A14B}"/>
  </hyperlinks>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4FE8C-E409-4005-9678-65A6562362AD}">
  <sheetPr>
    <tabColor theme="0"/>
  </sheetPr>
  <dimension ref="A1:AC15"/>
  <sheetViews>
    <sheetView zoomScale="81" zoomScaleNormal="81" workbookViewId="0">
      <selection activeCell="A2" sqref="A2:XFD2"/>
    </sheetView>
  </sheetViews>
  <sheetFormatPr defaultColWidth="0" defaultRowHeight="17.5" zeroHeight="1"/>
  <cols>
    <col min="1" max="1" width="16.1796875" style="156" customWidth="1"/>
    <col min="2" max="2" width="14.81640625" style="156" customWidth="1"/>
    <col min="3" max="3" width="66.54296875" style="156" bestFit="1" customWidth="1"/>
    <col min="4" max="4" width="13" style="156" customWidth="1"/>
    <col min="5" max="5" width="15.453125" style="156" customWidth="1"/>
    <col min="6" max="6" width="12.1796875" style="156" bestFit="1" customWidth="1"/>
    <col min="7" max="11" width="11.81640625" style="156" customWidth="1"/>
    <col min="12" max="12" width="22.1796875" style="156" customWidth="1"/>
    <col min="13" max="13" width="22.81640625" style="156" customWidth="1"/>
    <col min="14" max="14" width="19.54296875" style="156" customWidth="1"/>
    <col min="15" max="15" width="21" style="156" bestFit="1" customWidth="1"/>
    <col min="16" max="16" width="21" style="156" customWidth="1"/>
    <col min="17" max="17" width="17.1796875" style="156" bestFit="1" customWidth="1"/>
    <col min="18" max="18" width="16.1796875" style="156" customWidth="1"/>
    <col min="19" max="19" width="18.1796875" style="156" customWidth="1"/>
    <col min="20" max="20" width="16.81640625" style="156" customWidth="1"/>
    <col min="21" max="21" width="17.54296875" style="156" customWidth="1"/>
    <col min="22" max="22" width="26.81640625" style="156" customWidth="1"/>
    <col min="23" max="23" width="21.1796875" style="156" customWidth="1"/>
    <col min="24" max="24" width="29.54296875" style="156" bestFit="1" customWidth="1"/>
    <col min="25" max="26" width="29.54296875" style="156" customWidth="1"/>
    <col min="27" max="28" width="24.1796875" style="156" customWidth="1"/>
    <col min="29" max="29" width="22.81640625" style="156" hidden="1" customWidth="1"/>
    <col min="30" max="16384" width="8.81640625" style="156" hidden="1"/>
  </cols>
  <sheetData>
    <row r="1" spans="1:28">
      <c r="A1" s="155" t="s">
        <v>0</v>
      </c>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row>
    <row r="2" spans="1:28" ht="35">
      <c r="A2" s="198" t="s">
        <v>110</v>
      </c>
      <c r="B2" s="224"/>
      <c r="C2" s="225"/>
      <c r="D2" s="123"/>
      <c r="E2" s="123"/>
      <c r="F2" s="123"/>
      <c r="G2" s="123"/>
      <c r="H2" s="123"/>
      <c r="I2" s="123"/>
      <c r="J2" s="123"/>
      <c r="K2" s="123"/>
      <c r="L2" s="123"/>
      <c r="M2" s="123"/>
      <c r="N2" s="123"/>
      <c r="O2" s="123"/>
      <c r="P2" s="123"/>
      <c r="Q2" s="123"/>
      <c r="R2" s="123"/>
      <c r="S2" s="123"/>
      <c r="T2" s="123"/>
      <c r="U2" s="123"/>
      <c r="V2" s="123"/>
      <c r="W2" s="123"/>
      <c r="X2" s="199" t="s">
        <v>111</v>
      </c>
      <c r="Y2" s="199" t="s">
        <v>112</v>
      </c>
      <c r="Z2" s="123"/>
      <c r="AA2" s="123"/>
      <c r="AB2" s="123"/>
    </row>
    <row r="3" spans="1:28">
      <c r="A3" s="200" t="s">
        <v>79</v>
      </c>
      <c r="B3" s="226"/>
      <c r="C3" s="227"/>
      <c r="D3" s="123"/>
      <c r="E3" s="123"/>
      <c r="F3" s="123"/>
      <c r="G3" s="123"/>
      <c r="H3" s="123"/>
      <c r="I3" s="123"/>
      <c r="J3" s="123"/>
      <c r="K3" s="123"/>
      <c r="L3" s="123"/>
      <c r="M3" s="123"/>
      <c r="N3" s="123"/>
      <c r="O3" s="123"/>
      <c r="P3" s="123"/>
      <c r="Q3" s="123"/>
      <c r="R3" s="123"/>
      <c r="S3" s="123"/>
      <c r="T3" s="123"/>
      <c r="U3" s="123"/>
      <c r="V3" s="123"/>
      <c r="W3" s="123"/>
      <c r="X3" s="201">
        <v>1384.5153802040468</v>
      </c>
      <c r="Y3" s="202">
        <v>1506.4657453047689</v>
      </c>
      <c r="Z3" s="123"/>
      <c r="AA3" s="123"/>
      <c r="AB3" s="123"/>
    </row>
    <row r="4" spans="1:28" ht="14.9" customHeight="1">
      <c r="A4" s="123"/>
      <c r="B4" s="123"/>
      <c r="C4" s="123"/>
      <c r="D4" s="123"/>
      <c r="E4" s="123"/>
      <c r="F4" s="123"/>
      <c r="G4" s="123"/>
      <c r="H4" s="123"/>
      <c r="I4" s="123"/>
      <c r="J4" s="123"/>
      <c r="K4" s="123"/>
      <c r="L4" s="123"/>
      <c r="M4" s="265" t="s">
        <v>113</v>
      </c>
      <c r="N4" s="267"/>
      <c r="O4" s="267"/>
      <c r="P4" s="266"/>
      <c r="Q4" s="264" t="s">
        <v>114</v>
      </c>
      <c r="R4" s="264"/>
      <c r="S4" s="264"/>
      <c r="T4" s="203" t="s">
        <v>115</v>
      </c>
      <c r="U4" s="265" t="s">
        <v>116</v>
      </c>
      <c r="V4" s="266"/>
      <c r="W4" s="123"/>
      <c r="X4" s="123"/>
      <c r="Y4" s="228"/>
      <c r="Z4" s="123"/>
      <c r="AA4" s="123"/>
      <c r="AB4" s="123"/>
    </row>
    <row r="5" spans="1:28" ht="87.5">
      <c r="A5" s="204" t="s">
        <v>117</v>
      </c>
      <c r="B5" s="204" t="s">
        <v>118</v>
      </c>
      <c r="C5" s="204" t="s">
        <v>11</v>
      </c>
      <c r="D5" s="205" t="s">
        <v>119</v>
      </c>
      <c r="E5" s="205" t="s">
        <v>15</v>
      </c>
      <c r="F5" s="205" t="s">
        <v>17</v>
      </c>
      <c r="G5" s="205" t="s">
        <v>120</v>
      </c>
      <c r="H5" s="205" t="s">
        <v>121</v>
      </c>
      <c r="I5" s="205" t="s">
        <v>122</v>
      </c>
      <c r="J5" s="205" t="s">
        <v>123</v>
      </c>
      <c r="K5" s="205" t="s">
        <v>124</v>
      </c>
      <c r="L5" s="205" t="s">
        <v>125</v>
      </c>
      <c r="M5" s="205" t="s">
        <v>126</v>
      </c>
      <c r="N5" s="205" t="s">
        <v>127</v>
      </c>
      <c r="O5" s="205" t="s">
        <v>128</v>
      </c>
      <c r="P5" s="179" t="s">
        <v>129</v>
      </c>
      <c r="Q5" s="206" t="s">
        <v>114</v>
      </c>
      <c r="R5" s="206" t="s">
        <v>130</v>
      </c>
      <c r="S5" s="206" t="s">
        <v>131</v>
      </c>
      <c r="T5" s="205" t="s">
        <v>132</v>
      </c>
      <c r="U5" s="205" t="s">
        <v>116</v>
      </c>
      <c r="V5" s="205" t="s">
        <v>133</v>
      </c>
      <c r="W5" s="207" t="s">
        <v>134</v>
      </c>
      <c r="X5" s="205" t="s">
        <v>135</v>
      </c>
      <c r="Y5" s="205" t="s">
        <v>62</v>
      </c>
      <c r="Z5" s="208" t="s">
        <v>136</v>
      </c>
      <c r="AA5" s="208" t="s">
        <v>137</v>
      </c>
      <c r="AB5" s="208" t="s">
        <v>138</v>
      </c>
    </row>
    <row r="6" spans="1:28" ht="35">
      <c r="A6" s="204" t="s">
        <v>6</v>
      </c>
      <c r="B6" s="204" t="s">
        <v>8</v>
      </c>
      <c r="C6" s="204" t="s">
        <v>10</v>
      </c>
      <c r="D6" s="205" t="s">
        <v>12</v>
      </c>
      <c r="E6" s="205" t="s">
        <v>14</v>
      </c>
      <c r="F6" s="205" t="s">
        <v>16</v>
      </c>
      <c r="G6" s="205" t="s">
        <v>18</v>
      </c>
      <c r="H6" s="205" t="s">
        <v>20</v>
      </c>
      <c r="I6" s="206" t="s">
        <v>22</v>
      </c>
      <c r="J6" s="206" t="s">
        <v>24</v>
      </c>
      <c r="K6" s="206" t="s">
        <v>26</v>
      </c>
      <c r="L6" s="205" t="s">
        <v>139</v>
      </c>
      <c r="M6" s="205" t="s">
        <v>31</v>
      </c>
      <c r="N6" s="205" t="s">
        <v>33</v>
      </c>
      <c r="O6" s="205" t="s">
        <v>140</v>
      </c>
      <c r="P6" s="206" t="s">
        <v>141</v>
      </c>
      <c r="Q6" s="206" t="s">
        <v>40</v>
      </c>
      <c r="R6" s="206" t="s">
        <v>42</v>
      </c>
      <c r="S6" s="206" t="s">
        <v>142</v>
      </c>
      <c r="T6" s="205" t="s">
        <v>47</v>
      </c>
      <c r="U6" s="205" t="s">
        <v>50</v>
      </c>
      <c r="V6" s="205" t="s">
        <v>143</v>
      </c>
      <c r="W6" s="207" t="s">
        <v>144</v>
      </c>
      <c r="X6" s="205" t="s">
        <v>145</v>
      </c>
      <c r="Y6" s="205" t="s">
        <v>61</v>
      </c>
      <c r="Z6" s="208" t="s">
        <v>146</v>
      </c>
      <c r="AA6" s="208" t="s">
        <v>147</v>
      </c>
      <c r="AB6" s="208" t="s">
        <v>148</v>
      </c>
    </row>
    <row r="7" spans="1:28">
      <c r="A7" s="209">
        <v>206361292</v>
      </c>
      <c r="B7" s="209">
        <v>1851395685</v>
      </c>
      <c r="C7" s="209" t="s">
        <v>149</v>
      </c>
      <c r="D7" s="210">
        <v>44927</v>
      </c>
      <c r="E7" s="210">
        <v>45291</v>
      </c>
      <c r="F7" s="211">
        <v>2023</v>
      </c>
      <c r="G7" s="210">
        <v>46204</v>
      </c>
      <c r="H7" s="211">
        <f>ROUND((G7-(D7+E7)/2)/30.416666,0)</f>
        <v>36</v>
      </c>
      <c r="I7" s="212">
        <v>9424</v>
      </c>
      <c r="J7" s="212">
        <v>7836</v>
      </c>
      <c r="K7" s="212">
        <v>1442</v>
      </c>
      <c r="L7" s="213">
        <v>10982706</v>
      </c>
      <c r="M7" s="213">
        <v>10060076</v>
      </c>
      <c r="N7" s="214">
        <v>1.1256697181454438</v>
      </c>
      <c r="O7" s="213">
        <v>11324322.915441744</v>
      </c>
      <c r="P7" s="213">
        <v>87110.1762726288</v>
      </c>
      <c r="Q7" s="215">
        <v>875603</v>
      </c>
      <c r="R7" s="216">
        <v>1.0808054428368077</v>
      </c>
      <c r="S7" s="215">
        <v>946356.48816423735</v>
      </c>
      <c r="T7" s="215">
        <v>47027</v>
      </c>
      <c r="U7" s="215">
        <v>0</v>
      </c>
      <c r="V7" s="215">
        <v>0</v>
      </c>
      <c r="W7" s="215">
        <v>12317706.403605981</v>
      </c>
      <c r="X7" s="215">
        <v>1307.0571311126889</v>
      </c>
      <c r="Y7" s="217">
        <v>121.95036510072184</v>
      </c>
      <c r="Z7" s="217">
        <v>9.2434397572823421</v>
      </c>
      <c r="AA7" s="217">
        <v>1316.3005708699714</v>
      </c>
      <c r="AB7" s="215">
        <v>1438.2509359706933</v>
      </c>
    </row>
    <row r="8" spans="1:28">
      <c r="A8" s="218">
        <v>206431124</v>
      </c>
      <c r="B8" s="218">
        <v>1033219019</v>
      </c>
      <c r="C8" s="218" t="s">
        <v>150</v>
      </c>
      <c r="D8" s="210">
        <v>44927</v>
      </c>
      <c r="E8" s="210">
        <v>45291</v>
      </c>
      <c r="F8" s="211">
        <v>2023</v>
      </c>
      <c r="G8" s="210">
        <v>46204</v>
      </c>
      <c r="H8" s="211">
        <f>ROUND((G8-(D8+E8)/2)/30.416666,0)</f>
        <v>36</v>
      </c>
      <c r="I8" s="219">
        <v>9924</v>
      </c>
      <c r="J8" s="212">
        <v>8589</v>
      </c>
      <c r="K8" s="212">
        <v>1313</v>
      </c>
      <c r="L8" s="213">
        <v>11065001</v>
      </c>
      <c r="M8" s="213">
        <v>8933516</v>
      </c>
      <c r="N8" s="214">
        <v>1.1256697181454438</v>
      </c>
      <c r="O8" s="213">
        <v>10056188.437767813</v>
      </c>
      <c r="P8" s="213">
        <v>77355.295675137022</v>
      </c>
      <c r="Q8" s="215">
        <v>1828397</v>
      </c>
      <c r="R8" s="216">
        <v>1.0808054428368077</v>
      </c>
      <c r="S8" s="215">
        <v>1976141.4292664907</v>
      </c>
      <c r="T8" s="215">
        <v>303088</v>
      </c>
      <c r="U8" s="215">
        <v>0</v>
      </c>
      <c r="V8" s="215">
        <v>0</v>
      </c>
      <c r="W8" s="215">
        <v>12335417.867034303</v>
      </c>
      <c r="X8" s="215">
        <v>1242.9884992980958</v>
      </c>
      <c r="Y8" s="217">
        <v>121.95036510072184</v>
      </c>
      <c r="Z8" s="217">
        <v>7.7947698181315017</v>
      </c>
      <c r="AA8" s="217">
        <v>1250.7832691162273</v>
      </c>
      <c r="AB8" s="215">
        <v>1372.7336342169492</v>
      </c>
    </row>
    <row r="9" spans="1:28">
      <c r="A9" s="218">
        <v>206196609</v>
      </c>
      <c r="B9" s="218">
        <v>1285049619</v>
      </c>
      <c r="C9" s="209" t="s">
        <v>151</v>
      </c>
      <c r="D9" s="210">
        <v>44927</v>
      </c>
      <c r="E9" s="210">
        <v>45291</v>
      </c>
      <c r="F9" s="211">
        <v>2023</v>
      </c>
      <c r="G9" s="210">
        <v>46204</v>
      </c>
      <c r="H9" s="211">
        <f>ROUND((G9-(D9+E9)/2)/30.416666,0)</f>
        <v>36</v>
      </c>
      <c r="I9" s="212">
        <v>14623</v>
      </c>
      <c r="J9" s="212">
        <v>9805</v>
      </c>
      <c r="K9" s="212">
        <v>4358</v>
      </c>
      <c r="L9" s="213">
        <v>19076628</v>
      </c>
      <c r="M9" s="213">
        <v>12902372</v>
      </c>
      <c r="N9" s="214">
        <v>1.1256697181454438</v>
      </c>
      <c r="O9" s="213">
        <v>14523809.452647666</v>
      </c>
      <c r="P9" s="213">
        <v>111721.61117421281</v>
      </c>
      <c r="Q9" s="215">
        <v>5242008</v>
      </c>
      <c r="R9" s="216">
        <v>1.0808054428368077</v>
      </c>
      <c r="S9" s="215">
        <v>5665590.7777940882</v>
      </c>
      <c r="T9" s="215">
        <v>767186</v>
      </c>
      <c r="U9" s="215">
        <v>165062</v>
      </c>
      <c r="V9" s="215">
        <v>174965.72</v>
      </c>
      <c r="W9" s="215">
        <v>21131551.950441752</v>
      </c>
      <c r="X9" s="215">
        <v>1445.0900602093791</v>
      </c>
      <c r="Y9" s="217">
        <v>121.95036510072184</v>
      </c>
      <c r="Z9" s="217">
        <v>7.6401293287432681</v>
      </c>
      <c r="AA9" s="217">
        <v>1452.7301895381224</v>
      </c>
      <c r="AB9" s="215">
        <v>1574.6805546388443</v>
      </c>
    </row>
    <row r="10" spans="1:28">
      <c r="A10" s="218">
        <v>206190021</v>
      </c>
      <c r="B10" s="218">
        <v>1477645927</v>
      </c>
      <c r="C10" s="209" t="s">
        <v>152</v>
      </c>
      <c r="D10" s="220">
        <v>44743</v>
      </c>
      <c r="E10" s="220">
        <v>45107</v>
      </c>
      <c r="F10" s="211">
        <v>2023</v>
      </c>
      <c r="G10" s="210">
        <v>46204</v>
      </c>
      <c r="H10" s="211">
        <f>ROUND((G10-(D10+E10)/2)/30.416666,0)</f>
        <v>42</v>
      </c>
      <c r="I10" s="212">
        <v>13198</v>
      </c>
      <c r="J10" s="212">
        <v>6069</v>
      </c>
      <c r="K10" s="212">
        <v>7064</v>
      </c>
      <c r="L10" s="213">
        <v>17112577</v>
      </c>
      <c r="M10" s="213">
        <v>12417624</v>
      </c>
      <c r="N10" s="214">
        <v>1.1573588534049251</v>
      </c>
      <c r="O10" s="213">
        <v>14371647.074653478</v>
      </c>
      <c r="P10" s="213">
        <v>110551.1313434883</v>
      </c>
      <c r="Q10" s="215">
        <v>3902884</v>
      </c>
      <c r="R10" s="216">
        <v>1.1050978394114797</v>
      </c>
      <c r="S10" s="215">
        <v>4313068.6758736335</v>
      </c>
      <c r="T10" s="215">
        <v>760400</v>
      </c>
      <c r="U10" s="215">
        <v>31669</v>
      </c>
      <c r="V10" s="215">
        <v>33885.83</v>
      </c>
      <c r="W10" s="215">
        <v>19479001.580527112</v>
      </c>
      <c r="X10" s="215">
        <v>1475.9055599732619</v>
      </c>
      <c r="Y10" s="217">
        <v>121.95036510072184</v>
      </c>
      <c r="Z10" s="217">
        <v>8.3763548525146465</v>
      </c>
      <c r="AA10" s="217">
        <v>1484.2819148257765</v>
      </c>
      <c r="AB10" s="215">
        <v>1606.2322799264984</v>
      </c>
    </row>
    <row r="11" spans="1:28" hidden="1">
      <c r="L11" s="221"/>
      <c r="M11" s="222"/>
    </row>
    <row r="12" spans="1:28" hidden="1">
      <c r="L12" s="221"/>
      <c r="M12" s="222"/>
    </row>
    <row r="13" spans="1:28" hidden="1">
      <c r="L13" s="221"/>
      <c r="M13" s="222"/>
    </row>
    <row r="14" spans="1:28" hidden="1">
      <c r="L14" s="223"/>
      <c r="M14" s="222"/>
    </row>
    <row r="15" spans="1:28"/>
  </sheetData>
  <sheetProtection sheet="1" objects="1" scenarios="1" selectLockedCells="1"/>
  <mergeCells count="3">
    <mergeCell ref="Q4:S4"/>
    <mergeCell ref="U4:V4"/>
    <mergeCell ref="M4:P4"/>
  </mergeCells>
  <pageMargins left="0.7" right="0.7" top="0.75" bottom="0.75" header="0.3" footer="0.3"/>
  <pageSetup orientation="portrait" r:id="rId1"/>
  <headerFooter>
    <oddHeader>&amp;C&amp;"-,Bold"&amp;KFF0000DRAFT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11474-4789-4DD4-999F-3BB5E16D2C46}">
  <sheetPr>
    <tabColor theme="0"/>
  </sheetPr>
  <dimension ref="A1:V13"/>
  <sheetViews>
    <sheetView zoomScale="82" zoomScaleNormal="82" workbookViewId="0">
      <selection activeCell="A2" sqref="A2:XFD2"/>
    </sheetView>
  </sheetViews>
  <sheetFormatPr defaultColWidth="0" defaultRowHeight="17.5" zeroHeight="1"/>
  <cols>
    <col min="1" max="1" width="52" style="169" customWidth="1"/>
    <col min="2" max="7" width="17.81640625" style="169" customWidth="1"/>
    <col min="8" max="8" width="18.81640625" style="169" bestFit="1" customWidth="1"/>
    <col min="9" max="9" width="18.81640625" style="169" customWidth="1"/>
    <col min="10" max="14" width="17.81640625" style="169" customWidth="1"/>
    <col min="15" max="15" width="24.81640625" style="169" bestFit="1" customWidth="1"/>
    <col min="16" max="20" width="17.81640625" style="169" customWidth="1"/>
    <col min="21" max="21" width="18.1796875" style="169" bestFit="1" customWidth="1"/>
    <col min="22" max="22" width="17.81640625" style="169" customWidth="1"/>
    <col min="23" max="16384" width="17.81640625" style="175" hidden="1"/>
  </cols>
  <sheetData>
    <row r="1" spans="1:22">
      <c r="A1" s="155" t="s">
        <v>0</v>
      </c>
      <c r="B1" s="175"/>
      <c r="C1" s="175"/>
      <c r="D1" s="175"/>
      <c r="E1" s="175"/>
      <c r="F1" s="175"/>
      <c r="G1" s="175"/>
      <c r="H1" s="175"/>
      <c r="I1" s="175"/>
      <c r="J1" s="175"/>
      <c r="K1" s="175"/>
      <c r="L1" s="175"/>
      <c r="M1" s="175"/>
      <c r="N1" s="175"/>
      <c r="O1" s="175"/>
      <c r="P1" s="175"/>
      <c r="Q1" s="175"/>
      <c r="R1" s="175"/>
      <c r="S1" s="175"/>
      <c r="T1" s="175"/>
      <c r="U1" s="175"/>
      <c r="V1" s="175"/>
    </row>
    <row r="2" spans="1:22">
      <c r="A2" s="229" t="s">
        <v>110</v>
      </c>
      <c r="B2" s="237"/>
      <c r="C2" s="237"/>
      <c r="D2" s="238"/>
      <c r="E2" s="175"/>
      <c r="F2" s="175"/>
      <c r="G2" s="175"/>
      <c r="H2" s="175"/>
      <c r="I2" s="175"/>
      <c r="J2" s="175"/>
      <c r="K2" s="175"/>
      <c r="L2" s="175"/>
      <c r="M2" s="175"/>
      <c r="N2" s="175"/>
      <c r="O2" s="175"/>
      <c r="P2" s="175"/>
      <c r="Q2" s="175"/>
      <c r="R2" s="175"/>
      <c r="S2" s="175"/>
      <c r="T2" s="175"/>
      <c r="U2" s="175"/>
      <c r="V2" s="175"/>
    </row>
    <row r="3" spans="1:22">
      <c r="A3" s="230" t="s">
        <v>153</v>
      </c>
      <c r="B3" s="239"/>
      <c r="C3" s="239"/>
      <c r="D3" s="240"/>
      <c r="E3" s="175"/>
      <c r="F3" s="175"/>
      <c r="G3" s="175"/>
      <c r="H3" s="175"/>
      <c r="I3" s="175"/>
      <c r="J3" s="175"/>
      <c r="K3" s="175"/>
      <c r="L3" s="175"/>
      <c r="M3" s="175"/>
      <c r="N3" s="175"/>
      <c r="O3" s="175"/>
      <c r="P3" s="175"/>
      <c r="Q3" s="175"/>
      <c r="R3" s="175"/>
      <c r="S3" s="175"/>
      <c r="T3" s="175"/>
      <c r="U3" s="175"/>
      <c r="V3" s="175"/>
    </row>
    <row r="4" spans="1:22" ht="24.65" customHeight="1">
      <c r="A4" s="175"/>
      <c r="B4" s="175"/>
      <c r="C4" s="175"/>
      <c r="D4" s="175"/>
      <c r="E4" s="175"/>
      <c r="F4" s="175"/>
      <c r="G4" s="175"/>
      <c r="H4" s="175"/>
      <c r="I4" s="175"/>
      <c r="J4" s="175"/>
      <c r="K4" s="175"/>
      <c r="L4" s="175"/>
      <c r="M4" s="175"/>
      <c r="N4" s="175"/>
      <c r="O4" s="175"/>
      <c r="P4" s="175"/>
      <c r="Q4" s="175"/>
      <c r="R4" s="175"/>
      <c r="S4" s="175"/>
      <c r="T4" s="175"/>
      <c r="U4" s="175"/>
      <c r="V4" s="175"/>
    </row>
    <row r="5" spans="1:22" ht="16.5" customHeight="1">
      <c r="A5" s="274" t="s">
        <v>74</v>
      </c>
      <c r="B5" s="268" t="s">
        <v>113</v>
      </c>
      <c r="C5" s="269"/>
      <c r="D5" s="269"/>
      <c r="E5" s="269"/>
      <c r="F5" s="269"/>
      <c r="G5" s="269"/>
      <c r="H5" s="270"/>
      <c r="I5" s="231"/>
      <c r="J5" s="271" t="s">
        <v>154</v>
      </c>
      <c r="K5" s="272"/>
      <c r="L5" s="272"/>
      <c r="M5" s="272"/>
      <c r="N5" s="273"/>
      <c r="O5" s="232" t="s">
        <v>155</v>
      </c>
      <c r="P5" s="268" t="s">
        <v>62</v>
      </c>
      <c r="Q5" s="269"/>
      <c r="R5" s="269"/>
      <c r="S5" s="269"/>
      <c r="T5" s="270"/>
      <c r="U5" s="175"/>
      <c r="V5" s="175"/>
    </row>
    <row r="6" spans="1:22" s="236" customFormat="1" ht="88.4" customHeight="1">
      <c r="A6" s="275"/>
      <c r="B6" s="179" t="s">
        <v>156</v>
      </c>
      <c r="C6" s="179" t="s">
        <v>157</v>
      </c>
      <c r="D6" s="179" t="s">
        <v>158</v>
      </c>
      <c r="E6" s="179" t="s">
        <v>159</v>
      </c>
      <c r="F6" s="179" t="s">
        <v>121</v>
      </c>
      <c r="G6" s="179" t="s">
        <v>160</v>
      </c>
      <c r="H6" s="179" t="s">
        <v>128</v>
      </c>
      <c r="I6" s="179" t="s">
        <v>161</v>
      </c>
      <c r="J6" s="179" t="s">
        <v>162</v>
      </c>
      <c r="K6" s="179" t="s">
        <v>163</v>
      </c>
      <c r="L6" s="179" t="s">
        <v>121</v>
      </c>
      <c r="M6" s="179" t="s">
        <v>164</v>
      </c>
      <c r="N6" s="179" t="s">
        <v>165</v>
      </c>
      <c r="O6" s="179" t="s">
        <v>166</v>
      </c>
      <c r="P6" s="179" t="s">
        <v>167</v>
      </c>
      <c r="Q6" s="179" t="s">
        <v>168</v>
      </c>
      <c r="R6" s="179" t="s">
        <v>169</v>
      </c>
      <c r="S6" s="179" t="s">
        <v>170</v>
      </c>
      <c r="T6" s="179" t="s">
        <v>171</v>
      </c>
      <c r="U6" s="179" t="s">
        <v>172</v>
      </c>
      <c r="V6" s="179" t="s">
        <v>173</v>
      </c>
    </row>
    <row r="7" spans="1:22" ht="16.5" customHeight="1">
      <c r="A7" s="275"/>
      <c r="B7" s="233" t="s">
        <v>8</v>
      </c>
      <c r="C7" s="233" t="s">
        <v>10</v>
      </c>
      <c r="D7" s="233" t="s">
        <v>12</v>
      </c>
      <c r="E7" s="233" t="s">
        <v>14</v>
      </c>
      <c r="F7" s="233" t="s">
        <v>16</v>
      </c>
      <c r="G7" s="233" t="s">
        <v>18</v>
      </c>
      <c r="H7" s="233" t="s">
        <v>174</v>
      </c>
      <c r="I7" s="233" t="s">
        <v>175</v>
      </c>
      <c r="J7" s="233" t="s">
        <v>24</v>
      </c>
      <c r="K7" s="233" t="s">
        <v>26</v>
      </c>
      <c r="L7" s="233" t="s">
        <v>28</v>
      </c>
      <c r="M7" s="233" t="s">
        <v>31</v>
      </c>
      <c r="N7" s="233" t="s">
        <v>176</v>
      </c>
      <c r="O7" s="233" t="s">
        <v>35</v>
      </c>
      <c r="P7" s="233" t="s">
        <v>37</v>
      </c>
      <c r="Q7" s="233" t="s">
        <v>177</v>
      </c>
      <c r="R7" s="233" t="s">
        <v>42</v>
      </c>
      <c r="S7" s="233" t="s">
        <v>178</v>
      </c>
      <c r="T7" s="233" t="s">
        <v>179</v>
      </c>
      <c r="U7" s="233" t="s">
        <v>180</v>
      </c>
      <c r="V7" s="233" t="s">
        <v>181</v>
      </c>
    </row>
    <row r="8" spans="1:22" ht="16.5" customHeight="1">
      <c r="A8" s="276"/>
      <c r="B8" s="234">
        <v>875.27544136605331</v>
      </c>
      <c r="C8" s="182">
        <v>8.1883934238024825</v>
      </c>
      <c r="D8" s="182">
        <v>3.6659771578503455</v>
      </c>
      <c r="E8" s="182">
        <v>23.144744677482525</v>
      </c>
      <c r="F8" s="172">
        <v>12</v>
      </c>
      <c r="G8" s="235">
        <v>1.0444379367095002</v>
      </c>
      <c r="H8" s="234">
        <v>950.72527976076719</v>
      </c>
      <c r="I8" s="234">
        <v>7.3132713827751328</v>
      </c>
      <c r="J8" s="182">
        <v>298.83737832849863</v>
      </c>
      <c r="K8" s="182">
        <v>1.5987586930867561</v>
      </c>
      <c r="L8" s="172">
        <v>12</v>
      </c>
      <c r="M8" s="235">
        <v>1.0183176389087618</v>
      </c>
      <c r="N8" s="234">
        <v>305.93941769469012</v>
      </c>
      <c r="O8" s="182">
        <v>53.44</v>
      </c>
      <c r="P8" s="182">
        <v>54.371840574681897</v>
      </c>
      <c r="Q8" s="182">
        <v>56.788012984918652</v>
      </c>
      <c r="R8" s="182">
        <v>63.990202689243148</v>
      </c>
      <c r="S8" s="182">
        <v>65.162352115803188</v>
      </c>
      <c r="T8" s="182">
        <v>121.95036510072184</v>
      </c>
      <c r="U8" s="234">
        <v>1317.4179688382326</v>
      </c>
      <c r="V8" s="234">
        <v>1439.3683339389545</v>
      </c>
    </row>
    <row r="9" spans="1:22" ht="16.5" customHeight="1">
      <c r="A9" s="175"/>
      <c r="B9" s="175"/>
      <c r="C9" s="175"/>
      <c r="D9" s="175"/>
      <c r="E9" s="175"/>
      <c r="F9" s="175"/>
      <c r="G9" s="175"/>
      <c r="H9" s="175"/>
      <c r="I9" s="175"/>
      <c r="J9" s="175"/>
      <c r="K9" s="175"/>
      <c r="L9" s="175"/>
      <c r="M9" s="175"/>
      <c r="N9" s="175"/>
      <c r="O9" s="175"/>
      <c r="P9" s="175"/>
      <c r="Q9" s="175"/>
      <c r="R9" s="175"/>
      <c r="S9" s="175"/>
      <c r="T9" s="175"/>
      <c r="U9" s="175"/>
      <c r="V9" s="175"/>
    </row>
    <row r="10" spans="1:22" ht="35">
      <c r="A10" s="189" t="s">
        <v>96</v>
      </c>
      <c r="B10" s="179" t="s">
        <v>97</v>
      </c>
      <c r="C10" s="179" t="s">
        <v>182</v>
      </c>
      <c r="D10" s="179" t="s">
        <v>98</v>
      </c>
      <c r="E10" s="175"/>
      <c r="F10" s="175"/>
      <c r="G10" s="175"/>
      <c r="H10" s="175"/>
      <c r="I10" s="175"/>
      <c r="J10" s="175"/>
      <c r="K10" s="175"/>
      <c r="L10" s="175"/>
      <c r="M10" s="175"/>
      <c r="N10" s="175"/>
      <c r="O10" s="175"/>
      <c r="P10" s="175"/>
      <c r="Q10" s="175"/>
      <c r="R10" s="175"/>
      <c r="S10" s="175"/>
      <c r="T10" s="175"/>
      <c r="U10" s="175"/>
      <c r="V10" s="175"/>
    </row>
    <row r="11" spans="1:22">
      <c r="A11" s="166" t="s">
        <v>99</v>
      </c>
      <c r="B11" s="182">
        <v>94.231790281754741</v>
      </c>
      <c r="C11" s="235">
        <v>1.0444379367095002</v>
      </c>
      <c r="D11" s="182">
        <v>98.419256614318257</v>
      </c>
      <c r="E11" s="175"/>
      <c r="F11" s="175"/>
      <c r="G11" s="175"/>
      <c r="H11" s="175"/>
      <c r="I11" s="175"/>
      <c r="J11" s="175"/>
      <c r="K11" s="175"/>
      <c r="L11" s="175"/>
      <c r="M11" s="175"/>
      <c r="N11" s="175"/>
      <c r="O11" s="175"/>
      <c r="P11" s="175"/>
      <c r="Q11" s="175"/>
      <c r="R11" s="175"/>
      <c r="S11" s="175"/>
      <c r="T11" s="175"/>
      <c r="U11" s="175"/>
      <c r="V11" s="175"/>
    </row>
    <row r="12" spans="1:22">
      <c r="A12" s="166" t="s">
        <v>101</v>
      </c>
      <c r="B12" s="182">
        <v>87.856425802906386</v>
      </c>
      <c r="C12" s="235">
        <v>1.0444379367095002</v>
      </c>
      <c r="D12" s="182">
        <v>91.760584092258838</v>
      </c>
      <c r="E12" s="175"/>
      <c r="F12" s="175"/>
      <c r="G12" s="175"/>
      <c r="H12" s="175"/>
      <c r="I12" s="175"/>
      <c r="J12" s="175"/>
      <c r="K12" s="175"/>
      <c r="L12" s="175"/>
      <c r="M12" s="175"/>
      <c r="N12" s="175"/>
      <c r="O12" s="175"/>
      <c r="P12" s="175"/>
      <c r="Q12" s="175"/>
      <c r="R12" s="175"/>
      <c r="S12" s="175"/>
      <c r="T12" s="175"/>
      <c r="U12" s="175"/>
      <c r="V12" s="175"/>
    </row>
    <row r="13" spans="1:22"/>
  </sheetData>
  <sheetProtection sheet="1" objects="1" scenarios="1" selectLockedCells="1"/>
  <mergeCells count="4">
    <mergeCell ref="B5:H5"/>
    <mergeCell ref="J5:N5"/>
    <mergeCell ref="P5:T5"/>
    <mergeCell ref="A5:A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164A1-EB11-4F2C-AAB0-7BDDE544ACA4}">
  <dimension ref="A1:W12"/>
  <sheetViews>
    <sheetView topLeftCell="J1" zoomScale="80" zoomScaleNormal="80" workbookViewId="0">
      <selection activeCell="W8" sqref="W8"/>
    </sheetView>
  </sheetViews>
  <sheetFormatPr defaultColWidth="17.81640625" defaultRowHeight="17.5"/>
  <cols>
    <col min="1" max="1" width="52" style="123" customWidth="1"/>
    <col min="2" max="7" width="17.81640625" style="123"/>
    <col min="8" max="8" width="18.81640625" style="123" bestFit="1" customWidth="1"/>
    <col min="9" max="9" width="18.81640625" style="123" customWidth="1"/>
    <col min="10" max="14" width="17.81640625" style="123"/>
    <col min="15" max="15" width="24.81640625" style="123" bestFit="1" customWidth="1"/>
    <col min="16" max="21" width="17.81640625" style="123"/>
    <col min="22" max="22" width="18.1796875" style="123" bestFit="1" customWidth="1"/>
    <col min="23" max="16384" width="17.81640625" style="123"/>
  </cols>
  <sheetData>
    <row r="1" spans="1:23">
      <c r="A1" s="149" t="s">
        <v>183</v>
      </c>
    </row>
    <row r="2" spans="1:23">
      <c r="A2" s="126" t="s">
        <v>184</v>
      </c>
      <c r="B2" s="127"/>
      <c r="C2" s="127"/>
      <c r="D2" s="146"/>
    </row>
    <row r="3" spans="1:23">
      <c r="A3" s="128" t="s">
        <v>153</v>
      </c>
      <c r="B3" s="129"/>
      <c r="C3" s="129"/>
      <c r="D3" s="147"/>
    </row>
    <row r="4" spans="1:23" ht="24.65" customHeight="1"/>
    <row r="5" spans="1:23" ht="11.15" customHeight="1">
      <c r="A5" s="277" t="s">
        <v>74</v>
      </c>
      <c r="B5" s="280" t="s">
        <v>113</v>
      </c>
      <c r="C5" s="281"/>
      <c r="D5" s="281"/>
      <c r="E5" s="281"/>
      <c r="F5" s="281"/>
      <c r="G5" s="281"/>
      <c r="H5" s="282"/>
      <c r="I5" s="167"/>
      <c r="J5" s="283" t="s">
        <v>154</v>
      </c>
      <c r="K5" s="284"/>
      <c r="L5" s="284"/>
      <c r="M5" s="284"/>
      <c r="N5" s="285"/>
      <c r="O5" s="125" t="s">
        <v>155</v>
      </c>
      <c r="P5" s="286" t="s">
        <v>62</v>
      </c>
      <c r="Q5" s="287"/>
      <c r="R5" s="287"/>
      <c r="S5" s="287"/>
      <c r="T5" s="288"/>
    </row>
    <row r="6" spans="1:23" s="130" customFormat="1" ht="82.5">
      <c r="A6" s="278"/>
      <c r="B6" s="122" t="s">
        <v>156</v>
      </c>
      <c r="C6" s="122" t="s">
        <v>157</v>
      </c>
      <c r="D6" s="122" t="s">
        <v>158</v>
      </c>
      <c r="E6" s="122" t="s">
        <v>159</v>
      </c>
      <c r="F6" s="122" t="s">
        <v>121</v>
      </c>
      <c r="G6" s="122" t="s">
        <v>185</v>
      </c>
      <c r="H6" s="122" t="s">
        <v>128</v>
      </c>
      <c r="I6" s="120" t="s">
        <v>161</v>
      </c>
      <c r="J6" s="122" t="s">
        <v>162</v>
      </c>
      <c r="K6" s="122" t="s">
        <v>163</v>
      </c>
      <c r="L6" s="122" t="s">
        <v>121</v>
      </c>
      <c r="M6" s="122" t="s">
        <v>186</v>
      </c>
      <c r="N6" s="122" t="s">
        <v>165</v>
      </c>
      <c r="O6" s="122" t="s">
        <v>166</v>
      </c>
      <c r="P6" s="122" t="s">
        <v>167</v>
      </c>
      <c r="Q6" s="122" t="s">
        <v>168</v>
      </c>
      <c r="R6" s="122" t="s">
        <v>169</v>
      </c>
      <c r="S6" s="122" t="s">
        <v>170</v>
      </c>
      <c r="T6" s="122" t="s">
        <v>171</v>
      </c>
      <c r="U6" s="122" t="s">
        <v>187</v>
      </c>
      <c r="V6" s="122" t="s">
        <v>172</v>
      </c>
      <c r="W6" s="122" t="s">
        <v>173</v>
      </c>
    </row>
    <row r="7" spans="1:23" ht="16.5" customHeight="1">
      <c r="A7" s="278"/>
      <c r="B7" s="134" t="s">
        <v>8</v>
      </c>
      <c r="C7" s="134" t="s">
        <v>10</v>
      </c>
      <c r="D7" s="134" t="s">
        <v>12</v>
      </c>
      <c r="E7" s="134" t="s">
        <v>14</v>
      </c>
      <c r="F7" s="134" t="s">
        <v>16</v>
      </c>
      <c r="G7" s="134" t="s">
        <v>18</v>
      </c>
      <c r="H7" s="134" t="s">
        <v>174</v>
      </c>
      <c r="I7" s="134" t="s">
        <v>175</v>
      </c>
      <c r="J7" s="134" t="s">
        <v>24</v>
      </c>
      <c r="K7" s="134" t="s">
        <v>26</v>
      </c>
      <c r="L7" s="134" t="s">
        <v>28</v>
      </c>
      <c r="M7" s="134" t="s">
        <v>31</v>
      </c>
      <c r="N7" s="134" t="s">
        <v>176</v>
      </c>
      <c r="O7" s="134" t="s">
        <v>35</v>
      </c>
      <c r="P7" s="134" t="s">
        <v>37</v>
      </c>
      <c r="Q7" s="135" t="s">
        <v>177</v>
      </c>
      <c r="R7" s="134" t="s">
        <v>42</v>
      </c>
      <c r="S7" s="135" t="s">
        <v>178</v>
      </c>
      <c r="T7" s="135" t="s">
        <v>179</v>
      </c>
      <c r="U7" s="134" t="s">
        <v>50</v>
      </c>
      <c r="V7" s="135" t="s">
        <v>188</v>
      </c>
      <c r="W7" s="135" t="s">
        <v>189</v>
      </c>
    </row>
    <row r="8" spans="1:23" ht="16.5" customHeight="1">
      <c r="A8" s="279"/>
      <c r="B8" s="131">
        <v>805.29334612184402</v>
      </c>
      <c r="C8" s="115">
        <v>7.8365774220944759</v>
      </c>
      <c r="D8" s="115">
        <v>3.5061118692726301</v>
      </c>
      <c r="E8" s="115">
        <v>22.163635745044829</v>
      </c>
      <c r="F8" s="124">
        <v>12</v>
      </c>
      <c r="G8" s="132">
        <v>1.0434856753787585</v>
      </c>
      <c r="H8" s="131">
        <v>875.27544136605331</v>
      </c>
      <c r="I8" s="131">
        <v>6.7328880105081028</v>
      </c>
      <c r="J8" s="115">
        <v>289.70268976533799</v>
      </c>
      <c r="K8" s="115">
        <v>1.5697372850315692</v>
      </c>
      <c r="L8" s="124">
        <v>12</v>
      </c>
      <c r="M8" s="132">
        <v>1.0259720817199798</v>
      </c>
      <c r="N8" s="131">
        <v>298.83737832849863</v>
      </c>
      <c r="O8" s="115">
        <v>53.44</v>
      </c>
      <c r="P8" s="115">
        <v>52.105976974668401</v>
      </c>
      <c r="Q8" s="115">
        <v>54.371840574681897</v>
      </c>
      <c r="R8" s="115">
        <v>62.370315751640597</v>
      </c>
      <c r="S8" s="115">
        <v>63.990202689243148</v>
      </c>
      <c r="T8" s="115">
        <v>118.36204326392505</v>
      </c>
      <c r="U8" s="131">
        <v>0.45</v>
      </c>
      <c r="V8" s="131">
        <v>1234.7357077050601</v>
      </c>
      <c r="W8" s="131">
        <v>1353.0977509689851</v>
      </c>
    </row>
    <row r="9" spans="1:23" ht="16.5" customHeight="1"/>
    <row r="10" spans="1:23" ht="35">
      <c r="A10" s="121" t="s">
        <v>96</v>
      </c>
      <c r="B10" s="122" t="s">
        <v>190</v>
      </c>
      <c r="C10" s="122" t="s">
        <v>191</v>
      </c>
      <c r="D10" s="122" t="s">
        <v>97</v>
      </c>
    </row>
    <row r="11" spans="1:23">
      <c r="A11" s="114" t="s">
        <v>99</v>
      </c>
      <c r="B11" s="115">
        <v>90.304824019314907</v>
      </c>
      <c r="C11" s="132">
        <f>'[13]LABOR STUDY CY 2025'!G110</f>
        <v>1.0434856753787585</v>
      </c>
      <c r="D11" s="115">
        <f>B11*C11</f>
        <v>94.231790281754741</v>
      </c>
    </row>
    <row r="12" spans="1:23">
      <c r="A12" s="114" t="s">
        <v>101</v>
      </c>
      <c r="B12" s="133">
        <v>84.195143139858402</v>
      </c>
      <c r="C12" s="132">
        <f>'[13]LABOR STUDY CY 2025'!G110</f>
        <v>1.0434856753787585</v>
      </c>
      <c r="D12" s="115">
        <f>B12*C12</f>
        <v>87.856425802906386</v>
      </c>
    </row>
  </sheetData>
  <mergeCells count="4">
    <mergeCell ref="A5:A8"/>
    <mergeCell ref="B5:H5"/>
    <mergeCell ref="J5:N5"/>
    <mergeCell ref="P5:T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BCBD9-8075-4060-B5B6-C55F1D3444AD}">
  <dimension ref="A1:BZ9"/>
  <sheetViews>
    <sheetView zoomScale="98" zoomScaleNormal="98" workbookViewId="0">
      <selection activeCell="A8" sqref="A8"/>
    </sheetView>
  </sheetViews>
  <sheetFormatPr defaultColWidth="8.81640625" defaultRowHeight="17.5"/>
  <cols>
    <col min="1" max="1" width="13" style="93" customWidth="1"/>
    <col min="2" max="2" width="14.1796875" style="93" bestFit="1" customWidth="1"/>
    <col min="3" max="3" width="69.453125" style="93" bestFit="1" customWidth="1"/>
    <col min="4" max="6" width="25.81640625" style="93" customWidth="1"/>
    <col min="7" max="7" width="34.1796875" style="93" bestFit="1" customWidth="1"/>
    <col min="8" max="8" width="35.453125" style="93" bestFit="1" customWidth="1"/>
    <col min="9" max="9" width="32" style="93" bestFit="1" customWidth="1"/>
    <col min="10" max="10" width="44.1796875" style="93" bestFit="1" customWidth="1"/>
    <col min="11" max="25" width="23.1796875" style="93" customWidth="1"/>
    <col min="26" max="33" width="27.81640625" style="93" customWidth="1"/>
    <col min="34" max="34" width="27.81640625" style="93" bestFit="1" customWidth="1"/>
    <col min="35" max="52" width="27.81640625" style="93" customWidth="1"/>
    <col min="53" max="60" width="25.81640625" style="93" customWidth="1"/>
    <col min="61" max="62" width="12.453125" style="93" customWidth="1"/>
    <col min="63" max="63" width="13.1796875" style="93" bestFit="1" customWidth="1"/>
    <col min="64" max="68" width="12.453125" style="93" customWidth="1"/>
    <col min="69" max="69" width="14.81640625" style="93" customWidth="1"/>
    <col min="70" max="70" width="13.81640625" style="93" customWidth="1"/>
    <col min="71" max="71" width="13.453125" style="93" bestFit="1" customWidth="1"/>
    <col min="72" max="73" width="15.54296875" style="93" customWidth="1"/>
    <col min="74" max="74" width="10.1796875" style="93" bestFit="1" customWidth="1"/>
    <col min="75" max="75" width="10.81640625" style="93" bestFit="1" customWidth="1"/>
    <col min="76" max="76" width="12.1796875" style="93" bestFit="1" customWidth="1"/>
    <col min="77" max="77" width="12.54296875" style="93" bestFit="1" customWidth="1"/>
    <col min="78" max="78" width="12.453125" style="93" customWidth="1"/>
    <col min="79" max="16384" width="8.81640625" style="93"/>
  </cols>
  <sheetData>
    <row r="1" spans="1:78">
      <c r="A1" s="148" t="s">
        <v>192</v>
      </c>
      <c r="G1" s="289" t="s">
        <v>193</v>
      </c>
      <c r="H1" s="290"/>
      <c r="I1" s="290"/>
      <c r="J1" s="290"/>
      <c r="K1" s="290"/>
      <c r="L1" s="290"/>
      <c r="M1" s="290"/>
      <c r="N1" s="290"/>
      <c r="O1" s="290"/>
      <c r="P1" s="289" t="s">
        <v>194</v>
      </c>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1"/>
    </row>
    <row r="2" spans="1:78" ht="87.5">
      <c r="G2" s="141" t="s">
        <v>195</v>
      </c>
      <c r="H2" s="141" t="s">
        <v>196</v>
      </c>
      <c r="I2" s="141" t="s">
        <v>197</v>
      </c>
      <c r="J2" s="141" t="s">
        <v>198</v>
      </c>
      <c r="K2" s="141" t="s">
        <v>198</v>
      </c>
      <c r="L2" s="141" t="s">
        <v>199</v>
      </c>
      <c r="M2" s="141" t="s">
        <v>199</v>
      </c>
      <c r="N2" s="141" t="s">
        <v>199</v>
      </c>
      <c r="O2" s="141" t="s">
        <v>199</v>
      </c>
      <c r="P2" s="142" t="s">
        <v>200</v>
      </c>
      <c r="Q2" s="142" t="s">
        <v>201</v>
      </c>
      <c r="R2" s="142" t="s">
        <v>202</v>
      </c>
      <c r="S2" s="142" t="s">
        <v>203</v>
      </c>
      <c r="T2" s="142" t="s">
        <v>204</v>
      </c>
      <c r="U2" s="142" t="s">
        <v>205</v>
      </c>
      <c r="V2" s="143" t="s">
        <v>205</v>
      </c>
      <c r="W2" s="143" t="s">
        <v>205</v>
      </c>
      <c r="X2" s="143" t="s">
        <v>205</v>
      </c>
      <c r="Y2" s="143" t="s">
        <v>205</v>
      </c>
      <c r="Z2" s="141" t="s">
        <v>206</v>
      </c>
      <c r="AA2" s="141" t="s">
        <v>207</v>
      </c>
      <c r="AB2" s="141" t="s">
        <v>208</v>
      </c>
      <c r="AC2" s="141" t="s">
        <v>209</v>
      </c>
      <c r="AD2" s="141" t="s">
        <v>210</v>
      </c>
      <c r="AE2" s="141" t="s">
        <v>211</v>
      </c>
      <c r="AF2" s="141" t="s">
        <v>211</v>
      </c>
      <c r="AG2" s="141" t="s">
        <v>211</v>
      </c>
      <c r="AH2" s="141" t="s">
        <v>211</v>
      </c>
      <c r="AI2" s="141" t="s">
        <v>212</v>
      </c>
      <c r="AJ2" s="141" t="s">
        <v>213</v>
      </c>
      <c r="AK2" s="141" t="s">
        <v>214</v>
      </c>
      <c r="AL2" s="141" t="s">
        <v>215</v>
      </c>
      <c r="AM2" s="141" t="s">
        <v>215</v>
      </c>
      <c r="AN2" s="141" t="s">
        <v>216</v>
      </c>
      <c r="AO2" s="141" t="s">
        <v>216</v>
      </c>
      <c r="AP2" s="141" t="s">
        <v>216</v>
      </c>
      <c r="AQ2" s="141" t="s">
        <v>216</v>
      </c>
      <c r="AR2" s="141" t="s">
        <v>217</v>
      </c>
      <c r="AS2" s="141" t="s">
        <v>218</v>
      </c>
      <c r="AT2" s="141" t="s">
        <v>219</v>
      </c>
      <c r="AU2" s="141" t="s">
        <v>220</v>
      </c>
      <c r="AV2" s="141" t="s">
        <v>220</v>
      </c>
      <c r="AW2" s="144" t="s">
        <v>221</v>
      </c>
      <c r="AX2" s="144" t="s">
        <v>221</v>
      </c>
      <c r="AY2" s="144" t="s">
        <v>221</v>
      </c>
      <c r="AZ2" s="144" t="s">
        <v>221</v>
      </c>
      <c r="BA2" s="144" t="s">
        <v>222</v>
      </c>
      <c r="BB2" s="144" t="s">
        <v>222</v>
      </c>
      <c r="BC2" s="144" t="s">
        <v>222</v>
      </c>
      <c r="BD2" s="144" t="s">
        <v>222</v>
      </c>
      <c r="BE2" s="144" t="s">
        <v>222</v>
      </c>
      <c r="BF2" s="144" t="s">
        <v>222</v>
      </c>
      <c r="BG2" s="144" t="s">
        <v>222</v>
      </c>
      <c r="BH2" s="144" t="s">
        <v>222</v>
      </c>
      <c r="BI2" s="144" t="s">
        <v>223</v>
      </c>
      <c r="BJ2" s="144" t="s">
        <v>223</v>
      </c>
      <c r="BK2" s="144" t="s">
        <v>223</v>
      </c>
      <c r="BL2" s="144" t="s">
        <v>223</v>
      </c>
      <c r="BM2" s="144" t="s">
        <v>223</v>
      </c>
      <c r="BN2" s="144" t="s">
        <v>223</v>
      </c>
      <c r="BO2" s="144" t="s">
        <v>223</v>
      </c>
      <c r="BP2" s="144" t="s">
        <v>223</v>
      </c>
      <c r="BQ2" s="144" t="s">
        <v>223</v>
      </c>
      <c r="BR2" s="144" t="s">
        <v>224</v>
      </c>
      <c r="BS2" s="144" t="s">
        <v>224</v>
      </c>
      <c r="BT2" s="144" t="s">
        <v>224</v>
      </c>
      <c r="BU2" s="144" t="s">
        <v>224</v>
      </c>
      <c r="BV2" s="144" t="s">
        <v>224</v>
      </c>
      <c r="BW2" s="144" t="s">
        <v>224</v>
      </c>
      <c r="BX2" s="144" t="s">
        <v>224</v>
      </c>
      <c r="BY2" s="144" t="s">
        <v>224</v>
      </c>
      <c r="BZ2" s="145" t="s">
        <v>224</v>
      </c>
    </row>
    <row r="3" spans="1:78" s="105" customFormat="1" ht="105">
      <c r="A3" s="136" t="s">
        <v>117</v>
      </c>
      <c r="B3" s="136" t="s">
        <v>118</v>
      </c>
      <c r="C3" s="136" t="s">
        <v>225</v>
      </c>
      <c r="D3" s="137" t="s">
        <v>226</v>
      </c>
      <c r="E3" s="137" t="s">
        <v>227</v>
      </c>
      <c r="F3" s="137" t="s">
        <v>228</v>
      </c>
      <c r="G3" s="138" t="s">
        <v>229</v>
      </c>
      <c r="H3" s="138" t="s">
        <v>230</v>
      </c>
      <c r="I3" s="138" t="s">
        <v>231</v>
      </c>
      <c r="J3" s="138" t="s">
        <v>232</v>
      </c>
      <c r="K3" s="138" t="s">
        <v>233</v>
      </c>
      <c r="L3" s="138" t="s">
        <v>234</v>
      </c>
      <c r="M3" s="138" t="s">
        <v>235</v>
      </c>
      <c r="N3" s="138" t="s">
        <v>236</v>
      </c>
      <c r="O3" s="138" t="s">
        <v>237</v>
      </c>
      <c r="P3" s="139" t="s">
        <v>238</v>
      </c>
      <c r="Q3" s="139" t="s">
        <v>239</v>
      </c>
      <c r="R3" s="139" t="s">
        <v>240</v>
      </c>
      <c r="S3" s="139" t="s">
        <v>241</v>
      </c>
      <c r="T3" s="139" t="s">
        <v>242</v>
      </c>
      <c r="U3" s="139" t="s">
        <v>243</v>
      </c>
      <c r="V3" s="139" t="s">
        <v>244</v>
      </c>
      <c r="W3" s="139" t="s">
        <v>245</v>
      </c>
      <c r="X3" s="139" t="s">
        <v>246</v>
      </c>
      <c r="Y3" s="139" t="s">
        <v>247</v>
      </c>
      <c r="Z3" s="138" t="s">
        <v>248</v>
      </c>
      <c r="AA3" s="138" t="s">
        <v>249</v>
      </c>
      <c r="AB3" s="138" t="s">
        <v>250</v>
      </c>
      <c r="AC3" s="138" t="s">
        <v>251</v>
      </c>
      <c r="AD3" s="138" t="s">
        <v>252</v>
      </c>
      <c r="AE3" s="138" t="s">
        <v>253</v>
      </c>
      <c r="AF3" s="138" t="s">
        <v>254</v>
      </c>
      <c r="AG3" s="138" t="s">
        <v>255</v>
      </c>
      <c r="AH3" s="138" t="s">
        <v>256</v>
      </c>
      <c r="AI3" s="138" t="s">
        <v>257</v>
      </c>
      <c r="AJ3" s="138" t="s">
        <v>258</v>
      </c>
      <c r="AK3" s="138" t="s">
        <v>259</v>
      </c>
      <c r="AL3" s="138" t="s">
        <v>260</v>
      </c>
      <c r="AM3" s="138" t="s">
        <v>261</v>
      </c>
      <c r="AN3" s="138" t="s">
        <v>262</v>
      </c>
      <c r="AO3" s="138" t="s">
        <v>263</v>
      </c>
      <c r="AP3" s="138" t="s">
        <v>264</v>
      </c>
      <c r="AQ3" s="138" t="s">
        <v>265</v>
      </c>
      <c r="AR3" s="138" t="s">
        <v>266</v>
      </c>
      <c r="AS3" s="138" t="s">
        <v>267</v>
      </c>
      <c r="AT3" s="138" t="s">
        <v>268</v>
      </c>
      <c r="AU3" s="138" t="s">
        <v>269</v>
      </c>
      <c r="AV3" s="138" t="s">
        <v>270</v>
      </c>
      <c r="AW3" s="138" t="s">
        <v>271</v>
      </c>
      <c r="AX3" s="138" t="s">
        <v>272</v>
      </c>
      <c r="AY3" s="138" t="s">
        <v>273</v>
      </c>
      <c r="AZ3" s="138" t="s">
        <v>274</v>
      </c>
      <c r="BA3" s="140" t="s">
        <v>275</v>
      </c>
      <c r="BB3" s="140" t="s">
        <v>276</v>
      </c>
      <c r="BC3" s="140" t="s">
        <v>277</v>
      </c>
      <c r="BD3" s="140" t="s">
        <v>278</v>
      </c>
      <c r="BE3" s="140" t="s">
        <v>279</v>
      </c>
      <c r="BF3" s="137" t="s">
        <v>280</v>
      </c>
      <c r="BG3" s="137" t="s">
        <v>281</v>
      </c>
      <c r="BH3" s="137" t="s">
        <v>282</v>
      </c>
      <c r="BI3" s="137" t="s">
        <v>283</v>
      </c>
      <c r="BJ3" s="137" t="s">
        <v>284</v>
      </c>
      <c r="BK3" s="137" t="s">
        <v>285</v>
      </c>
      <c r="BL3" s="137" t="s">
        <v>286</v>
      </c>
      <c r="BM3" s="137" t="s">
        <v>287</v>
      </c>
      <c r="BN3" s="137" t="s">
        <v>288</v>
      </c>
      <c r="BO3" s="137" t="s">
        <v>289</v>
      </c>
      <c r="BP3" s="137" t="s">
        <v>290</v>
      </c>
      <c r="BQ3" s="137" t="s">
        <v>291</v>
      </c>
      <c r="BR3" s="137" t="s">
        <v>292</v>
      </c>
      <c r="BS3" s="137" t="s">
        <v>293</v>
      </c>
      <c r="BT3" s="137" t="s">
        <v>294</v>
      </c>
      <c r="BU3" s="137" t="s">
        <v>295</v>
      </c>
      <c r="BV3" s="137" t="s">
        <v>296</v>
      </c>
      <c r="BW3" s="137" t="s">
        <v>297</v>
      </c>
      <c r="BX3" s="137" t="s">
        <v>298</v>
      </c>
      <c r="BY3" s="137" t="s">
        <v>299</v>
      </c>
      <c r="BZ3" s="137" t="s">
        <v>300</v>
      </c>
    </row>
    <row r="4" spans="1:78">
      <c r="A4" s="90">
        <v>206361292</v>
      </c>
      <c r="B4" s="90">
        <v>1851395685</v>
      </c>
      <c r="C4" s="90" t="s">
        <v>149</v>
      </c>
      <c r="D4" s="94">
        <v>44927</v>
      </c>
      <c r="E4" s="94">
        <v>45291</v>
      </c>
      <c r="F4" s="106">
        <v>9424</v>
      </c>
      <c r="G4" s="95">
        <v>6554445</v>
      </c>
      <c r="H4" s="95">
        <v>299830</v>
      </c>
      <c r="I4" s="96">
        <v>118594</v>
      </c>
      <c r="J4" s="96">
        <v>38643</v>
      </c>
      <c r="K4" s="96">
        <v>0</v>
      </c>
      <c r="L4" s="96">
        <v>317118</v>
      </c>
      <c r="M4" s="96">
        <v>53600</v>
      </c>
      <c r="N4" s="96">
        <v>0</v>
      </c>
      <c r="O4" s="96">
        <v>0</v>
      </c>
      <c r="P4" s="96">
        <v>134675</v>
      </c>
      <c r="Q4" s="96">
        <v>8284</v>
      </c>
      <c r="R4" s="96">
        <v>2883</v>
      </c>
      <c r="S4" s="96">
        <v>3803</v>
      </c>
      <c r="T4" s="96">
        <v>0</v>
      </c>
      <c r="U4" s="96">
        <v>6768</v>
      </c>
      <c r="V4" s="96">
        <v>1144</v>
      </c>
      <c r="W4" s="96">
        <v>0</v>
      </c>
      <c r="X4" s="96">
        <v>0</v>
      </c>
      <c r="Y4" s="96">
        <v>0</v>
      </c>
      <c r="Z4" s="95">
        <v>2897827</v>
      </c>
      <c r="AA4" s="96">
        <v>6479</v>
      </c>
      <c r="AB4" s="96">
        <v>188046</v>
      </c>
      <c r="AC4" s="96">
        <v>2975</v>
      </c>
      <c r="AD4" s="96">
        <v>0</v>
      </c>
      <c r="AE4" s="96">
        <v>139996</v>
      </c>
      <c r="AF4" s="96">
        <v>23663</v>
      </c>
      <c r="AG4" s="96">
        <v>0</v>
      </c>
      <c r="AH4" s="96">
        <v>0</v>
      </c>
      <c r="AI4" s="95">
        <v>118616</v>
      </c>
      <c r="AJ4" s="95">
        <v>2196</v>
      </c>
      <c r="AK4" s="95">
        <v>642</v>
      </c>
      <c r="AL4" s="95">
        <v>1008</v>
      </c>
      <c r="AM4" s="95">
        <v>0</v>
      </c>
      <c r="AN4" s="95">
        <v>5539</v>
      </c>
      <c r="AO4" s="95">
        <v>936</v>
      </c>
      <c r="AP4" s="95">
        <v>0</v>
      </c>
      <c r="AQ4" s="95">
        <v>0</v>
      </c>
      <c r="AR4" s="95">
        <v>37616</v>
      </c>
      <c r="AS4" s="95">
        <v>108</v>
      </c>
      <c r="AT4" s="95">
        <v>13940</v>
      </c>
      <c r="AU4" s="95">
        <v>50</v>
      </c>
      <c r="AV4" s="95">
        <v>0</v>
      </c>
      <c r="AW4" s="95">
        <v>2339</v>
      </c>
      <c r="AX4" s="95">
        <v>395</v>
      </c>
      <c r="AY4" s="95">
        <v>0</v>
      </c>
      <c r="AZ4" s="95">
        <v>0</v>
      </c>
      <c r="BA4" s="92">
        <v>1127</v>
      </c>
      <c r="BB4" s="92">
        <v>536573</v>
      </c>
      <c r="BC4" s="92">
        <v>517</v>
      </c>
      <c r="BD4" s="92">
        <v>0</v>
      </c>
      <c r="BE4" s="92">
        <v>4114</v>
      </c>
      <c r="BF4" s="92">
        <v>0</v>
      </c>
      <c r="BG4" s="92">
        <v>0</v>
      </c>
      <c r="BH4" s="92">
        <v>24343</v>
      </c>
      <c r="BI4" s="92">
        <v>0</v>
      </c>
      <c r="BJ4" s="92">
        <v>55</v>
      </c>
      <c r="BK4" s="92">
        <v>26201</v>
      </c>
      <c r="BL4" s="92">
        <v>25</v>
      </c>
      <c r="BM4" s="92">
        <v>0</v>
      </c>
      <c r="BN4" s="92">
        <v>201</v>
      </c>
      <c r="BO4" s="92">
        <v>0</v>
      </c>
      <c r="BP4" s="92">
        <v>0</v>
      </c>
      <c r="BQ4" s="92">
        <v>1189</v>
      </c>
      <c r="BR4" s="92">
        <v>0</v>
      </c>
      <c r="BS4" s="92">
        <v>13</v>
      </c>
      <c r="BT4" s="92">
        <v>5986</v>
      </c>
      <c r="BU4" s="92">
        <v>6</v>
      </c>
      <c r="BV4" s="92">
        <v>0</v>
      </c>
      <c r="BW4" s="92">
        <v>46</v>
      </c>
      <c r="BX4" s="92">
        <v>0</v>
      </c>
      <c r="BY4" s="92">
        <v>0</v>
      </c>
      <c r="BZ4" s="92">
        <v>272</v>
      </c>
    </row>
    <row r="5" spans="1:78">
      <c r="A5" s="97">
        <v>206431124</v>
      </c>
      <c r="B5" s="97">
        <v>1033219019</v>
      </c>
      <c r="C5" s="97" t="s">
        <v>150</v>
      </c>
      <c r="D5" s="94">
        <v>44927</v>
      </c>
      <c r="E5" s="94">
        <v>45291</v>
      </c>
      <c r="F5" s="107">
        <v>9924</v>
      </c>
      <c r="G5" s="95">
        <v>6039811</v>
      </c>
      <c r="H5" s="96">
        <v>723596</v>
      </c>
      <c r="I5" s="96">
        <v>246609</v>
      </c>
      <c r="J5" s="96">
        <v>277592</v>
      </c>
      <c r="K5" s="96">
        <v>0</v>
      </c>
      <c r="L5" s="96">
        <v>1059299</v>
      </c>
      <c r="M5" s="96">
        <v>23712</v>
      </c>
      <c r="N5" s="96">
        <v>0</v>
      </c>
      <c r="O5" s="96">
        <v>0</v>
      </c>
      <c r="P5" s="96">
        <v>72413</v>
      </c>
      <c r="Q5" s="96">
        <v>1980</v>
      </c>
      <c r="R5" s="96">
        <v>2875</v>
      </c>
      <c r="S5" s="96">
        <v>3892</v>
      </c>
      <c r="T5" s="96">
        <v>0</v>
      </c>
      <c r="U5" s="96">
        <v>11797</v>
      </c>
      <c r="V5" s="96">
        <v>264</v>
      </c>
      <c r="W5" s="96">
        <v>0</v>
      </c>
      <c r="X5" s="96">
        <v>0</v>
      </c>
      <c r="Y5" s="96">
        <v>0</v>
      </c>
      <c r="Z5" s="96">
        <v>1856912</v>
      </c>
      <c r="AA5" s="96">
        <v>21296</v>
      </c>
      <c r="AB5" s="96">
        <v>146163</v>
      </c>
      <c r="AC5" s="96">
        <v>10588</v>
      </c>
      <c r="AD5" s="96">
        <v>0</v>
      </c>
      <c r="AE5" s="96">
        <v>295794</v>
      </c>
      <c r="AF5" s="96">
        <v>6621</v>
      </c>
      <c r="AG5" s="96">
        <v>0</v>
      </c>
      <c r="AH5" s="96">
        <v>0</v>
      </c>
      <c r="AI5" s="96">
        <v>78637</v>
      </c>
      <c r="AJ5" s="96">
        <v>5376</v>
      </c>
      <c r="AK5" s="96">
        <v>1361</v>
      </c>
      <c r="AL5" s="96">
        <v>1881</v>
      </c>
      <c r="AM5" s="96">
        <v>0</v>
      </c>
      <c r="AN5" s="96">
        <v>12683</v>
      </c>
      <c r="AO5" s="96">
        <v>284</v>
      </c>
      <c r="AP5" s="96">
        <v>0</v>
      </c>
      <c r="AQ5" s="96">
        <v>0</v>
      </c>
      <c r="AR5" s="96">
        <v>131967</v>
      </c>
      <c r="AS5" s="96">
        <v>1528</v>
      </c>
      <c r="AT5" s="96">
        <v>271</v>
      </c>
      <c r="AU5" s="96">
        <v>5284</v>
      </c>
      <c r="AV5" s="96">
        <v>0</v>
      </c>
      <c r="AW5" s="96">
        <v>20212</v>
      </c>
      <c r="AX5" s="96">
        <v>452</v>
      </c>
      <c r="AY5" s="96">
        <v>0</v>
      </c>
      <c r="AZ5" s="96">
        <v>0</v>
      </c>
      <c r="BA5" s="92">
        <v>10671</v>
      </c>
      <c r="BB5" s="92">
        <v>638260</v>
      </c>
      <c r="BC5" s="92">
        <v>3851</v>
      </c>
      <c r="BD5" s="92">
        <v>0</v>
      </c>
      <c r="BE5" s="92">
        <v>2124</v>
      </c>
      <c r="BF5" s="92">
        <v>0</v>
      </c>
      <c r="BG5" s="92">
        <v>0</v>
      </c>
      <c r="BH5" s="92">
        <v>94886</v>
      </c>
      <c r="BI5" s="92">
        <v>0</v>
      </c>
      <c r="BJ5" s="92">
        <v>0</v>
      </c>
      <c r="BK5" s="92">
        <v>0</v>
      </c>
      <c r="BL5" s="92">
        <v>0</v>
      </c>
      <c r="BM5" s="92">
        <v>0</v>
      </c>
      <c r="BN5" s="92">
        <v>0</v>
      </c>
      <c r="BO5" s="92">
        <v>0</v>
      </c>
      <c r="BP5" s="92">
        <v>0</v>
      </c>
      <c r="BQ5" s="92">
        <v>0</v>
      </c>
      <c r="BR5" s="92">
        <v>0</v>
      </c>
      <c r="BS5" s="92">
        <v>0</v>
      </c>
      <c r="BT5" s="92">
        <v>0</v>
      </c>
      <c r="BU5" s="92">
        <v>0</v>
      </c>
      <c r="BV5" s="92">
        <v>0</v>
      </c>
      <c r="BW5" s="92">
        <v>0</v>
      </c>
      <c r="BX5" s="92">
        <v>0</v>
      </c>
      <c r="BY5" s="92">
        <v>0</v>
      </c>
      <c r="BZ5" s="92">
        <v>0</v>
      </c>
    </row>
    <row r="6" spans="1:78">
      <c r="A6" s="97">
        <v>206196609</v>
      </c>
      <c r="B6" s="97">
        <v>1285049619</v>
      </c>
      <c r="C6" s="90" t="s">
        <v>151</v>
      </c>
      <c r="D6" s="94">
        <v>44927</v>
      </c>
      <c r="E6" s="94">
        <v>45291</v>
      </c>
      <c r="F6" s="106">
        <v>14623</v>
      </c>
      <c r="G6" s="96">
        <v>11854431</v>
      </c>
      <c r="H6" s="96">
        <v>1047941</v>
      </c>
      <c r="I6" s="96">
        <v>2817490</v>
      </c>
      <c r="J6" s="96">
        <v>767186</v>
      </c>
      <c r="K6" s="96">
        <v>165062</v>
      </c>
      <c r="L6" s="96">
        <v>2220136</v>
      </c>
      <c r="M6" s="96">
        <v>41255</v>
      </c>
      <c r="N6" s="96">
        <v>163127</v>
      </c>
      <c r="O6" s="96">
        <v>0</v>
      </c>
      <c r="P6" s="96">
        <v>0</v>
      </c>
      <c r="Q6" s="96">
        <v>0</v>
      </c>
      <c r="R6" s="96">
        <v>0</v>
      </c>
      <c r="S6" s="96">
        <v>0</v>
      </c>
      <c r="T6" s="96">
        <v>0</v>
      </c>
      <c r="U6" s="96">
        <v>0</v>
      </c>
      <c r="V6" s="96">
        <v>0</v>
      </c>
      <c r="W6" s="96">
        <v>0</v>
      </c>
      <c r="X6" s="96">
        <v>0</v>
      </c>
      <c r="Y6" s="96">
        <v>0</v>
      </c>
      <c r="Z6" s="96">
        <v>0</v>
      </c>
      <c r="AA6" s="96">
        <v>0</v>
      </c>
      <c r="AB6" s="96">
        <v>0</v>
      </c>
      <c r="AC6" s="96">
        <v>0</v>
      </c>
      <c r="AD6" s="96">
        <v>0</v>
      </c>
      <c r="AE6" s="96">
        <v>0</v>
      </c>
      <c r="AF6" s="96">
        <v>0</v>
      </c>
      <c r="AG6" s="96">
        <v>0</v>
      </c>
      <c r="AH6" s="96">
        <v>0</v>
      </c>
      <c r="AI6" s="96">
        <v>0</v>
      </c>
      <c r="AJ6" s="96">
        <v>0</v>
      </c>
      <c r="AK6" s="96">
        <v>0</v>
      </c>
      <c r="AL6" s="96">
        <v>0</v>
      </c>
      <c r="AM6" s="96">
        <v>0</v>
      </c>
      <c r="AN6" s="96">
        <v>0</v>
      </c>
      <c r="AO6" s="96">
        <v>0</v>
      </c>
      <c r="AP6" s="96"/>
      <c r="AQ6" s="96">
        <v>0</v>
      </c>
      <c r="AR6" s="96">
        <v>0</v>
      </c>
      <c r="AS6" s="96">
        <v>0</v>
      </c>
      <c r="AT6" s="96">
        <v>0</v>
      </c>
      <c r="AU6" s="96">
        <v>0</v>
      </c>
      <c r="AV6" s="96">
        <v>0</v>
      </c>
      <c r="AW6" s="96">
        <v>0</v>
      </c>
      <c r="AX6" s="96">
        <v>0</v>
      </c>
      <c r="AY6" s="96">
        <v>0</v>
      </c>
      <c r="AZ6" s="96">
        <v>0</v>
      </c>
      <c r="BA6" s="92">
        <v>0</v>
      </c>
      <c r="BB6" s="92">
        <v>0</v>
      </c>
      <c r="BC6" s="92">
        <v>0</v>
      </c>
      <c r="BD6" s="92">
        <v>0</v>
      </c>
      <c r="BE6" s="92">
        <v>0</v>
      </c>
      <c r="BF6" s="92">
        <v>0</v>
      </c>
      <c r="BG6" s="92">
        <v>0</v>
      </c>
      <c r="BH6" s="92">
        <v>0</v>
      </c>
      <c r="BI6" s="92">
        <v>0</v>
      </c>
      <c r="BJ6" s="92">
        <v>0</v>
      </c>
      <c r="BK6" s="92">
        <v>0</v>
      </c>
      <c r="BL6" s="92">
        <v>0</v>
      </c>
      <c r="BM6" s="92">
        <v>0</v>
      </c>
      <c r="BN6" s="92">
        <v>0</v>
      </c>
      <c r="BO6" s="92">
        <v>0</v>
      </c>
      <c r="BP6" s="92">
        <v>0</v>
      </c>
      <c r="BQ6" s="92">
        <v>0</v>
      </c>
      <c r="BR6" s="92">
        <v>0</v>
      </c>
      <c r="BS6" s="92">
        <v>0</v>
      </c>
      <c r="BT6" s="92">
        <v>0</v>
      </c>
      <c r="BU6" s="92">
        <v>0</v>
      </c>
      <c r="BV6" s="92">
        <v>0</v>
      </c>
      <c r="BW6" s="92">
        <v>0</v>
      </c>
      <c r="BX6" s="92">
        <v>0</v>
      </c>
      <c r="BY6" s="92">
        <v>0</v>
      </c>
      <c r="BZ6" s="92">
        <v>0</v>
      </c>
    </row>
    <row r="7" spans="1:78">
      <c r="A7" s="97">
        <v>206190021</v>
      </c>
      <c r="B7" s="97">
        <v>1477645927</v>
      </c>
      <c r="C7" s="90" t="s">
        <v>152</v>
      </c>
      <c r="D7" s="98">
        <v>44743</v>
      </c>
      <c r="E7" s="98">
        <v>45107</v>
      </c>
      <c r="F7" s="106">
        <v>13198</v>
      </c>
      <c r="G7" s="96">
        <v>7203364</v>
      </c>
      <c r="H7" s="96">
        <v>715763</v>
      </c>
      <c r="I7" s="96">
        <v>1318800</v>
      </c>
      <c r="J7" s="96">
        <v>630624</v>
      </c>
      <c r="K7" s="96">
        <v>26265</v>
      </c>
      <c r="L7" s="96">
        <v>1113825</v>
      </c>
      <c r="M7" s="96">
        <v>69940</v>
      </c>
      <c r="N7" s="96">
        <v>67737</v>
      </c>
      <c r="O7" s="96">
        <v>150896</v>
      </c>
      <c r="P7" s="96">
        <v>377300</v>
      </c>
      <c r="Q7" s="96">
        <v>22049</v>
      </c>
      <c r="R7" s="96">
        <v>18265</v>
      </c>
      <c r="S7" s="96">
        <v>27569</v>
      </c>
      <c r="T7" s="96">
        <v>1148</v>
      </c>
      <c r="U7" s="96">
        <v>50242</v>
      </c>
      <c r="V7" s="96">
        <v>3155</v>
      </c>
      <c r="W7" s="96">
        <v>3055</v>
      </c>
      <c r="X7" s="96">
        <v>6807</v>
      </c>
      <c r="Y7" s="96">
        <v>0</v>
      </c>
      <c r="Z7" s="96">
        <v>3657439</v>
      </c>
      <c r="AA7" s="96">
        <v>54510</v>
      </c>
      <c r="AB7" s="96">
        <v>47201</v>
      </c>
      <c r="AC7" s="96">
        <v>47414</v>
      </c>
      <c r="AD7" s="96">
        <v>1975</v>
      </c>
      <c r="AE7" s="96">
        <v>428714</v>
      </c>
      <c r="AF7" s="96">
        <v>26920</v>
      </c>
      <c r="AG7" s="96">
        <v>26072</v>
      </c>
      <c r="AH7" s="96">
        <v>58080</v>
      </c>
      <c r="AI7" s="92">
        <v>256491</v>
      </c>
      <c r="AJ7" s="92">
        <v>3189</v>
      </c>
      <c r="AK7" s="96">
        <v>2251</v>
      </c>
      <c r="AL7" s="96">
        <v>2454</v>
      </c>
      <c r="AM7" s="96">
        <v>102</v>
      </c>
      <c r="AN7" s="96">
        <v>29772</v>
      </c>
      <c r="AO7" s="96">
        <v>1869</v>
      </c>
      <c r="AP7" s="96">
        <v>1811</v>
      </c>
      <c r="AQ7" s="96">
        <v>4033</v>
      </c>
      <c r="AR7" s="96">
        <v>86044</v>
      </c>
      <c r="AS7" s="96">
        <v>1070</v>
      </c>
      <c r="AT7" s="96">
        <v>755</v>
      </c>
      <c r="AU7" s="96">
        <v>823</v>
      </c>
      <c r="AV7" s="96">
        <v>34</v>
      </c>
      <c r="AW7" s="96">
        <v>9988</v>
      </c>
      <c r="AX7" s="96">
        <v>627</v>
      </c>
      <c r="AY7" s="96">
        <v>607</v>
      </c>
      <c r="AZ7" s="96">
        <v>1353</v>
      </c>
      <c r="BA7" s="91">
        <v>38934</v>
      </c>
      <c r="BB7" s="91">
        <v>474847</v>
      </c>
      <c r="BC7" s="91">
        <v>50384</v>
      </c>
      <c r="BD7" s="92">
        <v>2098</v>
      </c>
      <c r="BE7" s="92">
        <v>4003</v>
      </c>
      <c r="BF7" s="92">
        <v>3876</v>
      </c>
      <c r="BG7" s="92">
        <v>8636</v>
      </c>
      <c r="BH7" s="92">
        <v>63742</v>
      </c>
      <c r="BI7" s="92">
        <v>0</v>
      </c>
      <c r="BJ7" s="92">
        <v>445</v>
      </c>
      <c r="BK7" s="92">
        <v>36111</v>
      </c>
      <c r="BL7" s="92">
        <v>342</v>
      </c>
      <c r="BM7" s="92">
        <v>14</v>
      </c>
      <c r="BN7" s="92">
        <v>261</v>
      </c>
      <c r="BO7" s="92">
        <v>253</v>
      </c>
      <c r="BP7" s="92">
        <v>563</v>
      </c>
      <c r="BQ7" s="92">
        <v>4155</v>
      </c>
      <c r="BR7" s="92">
        <v>0</v>
      </c>
      <c r="BS7" s="92">
        <v>1026</v>
      </c>
      <c r="BT7" s="92">
        <v>83264</v>
      </c>
      <c r="BU7" s="92">
        <v>790</v>
      </c>
      <c r="BV7" s="92">
        <v>33</v>
      </c>
      <c r="BW7" s="92">
        <v>602</v>
      </c>
      <c r="BX7" s="92">
        <v>583</v>
      </c>
      <c r="BY7" s="92">
        <v>1298</v>
      </c>
      <c r="BZ7" s="92">
        <v>9581</v>
      </c>
    </row>
    <row r="8" spans="1:78">
      <c r="A8" s="99"/>
      <c r="B8" s="99"/>
      <c r="D8" s="100"/>
      <c r="E8" s="100"/>
      <c r="F8" s="100"/>
      <c r="G8" s="101"/>
      <c r="H8" s="101"/>
      <c r="I8" s="101"/>
      <c r="J8" s="101"/>
      <c r="K8" s="101"/>
      <c r="L8" s="101"/>
      <c r="M8" s="101"/>
      <c r="N8" s="101"/>
      <c r="O8" s="101"/>
      <c r="P8" s="96"/>
      <c r="Q8" s="96"/>
      <c r="R8" s="96"/>
      <c r="S8" s="96"/>
      <c r="T8" s="96"/>
      <c r="U8" s="96"/>
      <c r="V8" s="96"/>
      <c r="W8" s="96"/>
      <c r="X8" s="96"/>
      <c r="Y8" s="96"/>
      <c r="Z8" s="96"/>
      <c r="AA8" s="96"/>
      <c r="AB8" s="96"/>
      <c r="AC8" s="96"/>
      <c r="AD8" s="96"/>
      <c r="AE8" s="96"/>
      <c r="AF8" s="96"/>
      <c r="AG8" s="96"/>
      <c r="AH8" s="96"/>
      <c r="AI8" s="92"/>
      <c r="AJ8" s="92"/>
      <c r="AK8" s="96"/>
      <c r="AL8" s="96"/>
      <c r="AM8" s="96"/>
      <c r="AN8" s="96"/>
      <c r="AO8" s="96"/>
      <c r="AP8" s="96"/>
      <c r="AQ8" s="96"/>
      <c r="AR8" s="96"/>
      <c r="AS8" s="96"/>
      <c r="AT8" s="96"/>
      <c r="AU8" s="96"/>
      <c r="AV8" s="96"/>
      <c r="AW8" s="96"/>
      <c r="AX8" s="96"/>
      <c r="AY8" s="96"/>
      <c r="AZ8" s="96"/>
      <c r="BA8" s="91"/>
      <c r="BB8" s="91"/>
      <c r="BC8" s="91"/>
      <c r="BD8" s="92"/>
      <c r="BE8" s="92"/>
      <c r="BF8" s="92"/>
      <c r="BG8" s="92"/>
      <c r="BH8" s="92"/>
      <c r="BI8" s="92"/>
      <c r="BJ8" s="92"/>
      <c r="BK8" s="92"/>
      <c r="BL8" s="92"/>
      <c r="BM8" s="92"/>
      <c r="BN8" s="92"/>
      <c r="BO8" s="92"/>
      <c r="BP8" s="92"/>
      <c r="BQ8" s="92"/>
      <c r="BR8" s="92"/>
      <c r="BS8" s="92"/>
      <c r="BT8" s="92"/>
      <c r="BU8" s="92"/>
      <c r="BV8" s="92"/>
      <c r="BW8" s="92"/>
      <c r="BX8" s="92"/>
      <c r="BY8" s="92"/>
      <c r="BZ8" s="92"/>
    </row>
    <row r="9" spans="1:78" ht="18" thickBot="1">
      <c r="A9" s="102"/>
      <c r="B9" s="102"/>
      <c r="C9" s="102"/>
      <c r="D9" s="102"/>
      <c r="E9" s="103" t="s">
        <v>301</v>
      </c>
      <c r="F9" s="103"/>
      <c r="G9" s="104">
        <f t="shared" ref="G9:BK9" si="0">SUM(G4:G7)</f>
        <v>31652051</v>
      </c>
      <c r="H9" s="104">
        <f t="shared" si="0"/>
        <v>2787130</v>
      </c>
      <c r="I9" s="104">
        <f t="shared" si="0"/>
        <v>4501493</v>
      </c>
      <c r="J9" s="104">
        <f t="shared" si="0"/>
        <v>1714045</v>
      </c>
      <c r="K9" s="104">
        <f t="shared" si="0"/>
        <v>191327</v>
      </c>
      <c r="L9" s="104">
        <f t="shared" si="0"/>
        <v>4710378</v>
      </c>
      <c r="M9" s="104">
        <f t="shared" si="0"/>
        <v>188507</v>
      </c>
      <c r="N9" s="104">
        <f t="shared" si="0"/>
        <v>230864</v>
      </c>
      <c r="O9" s="104">
        <f t="shared" si="0"/>
        <v>150896</v>
      </c>
      <c r="P9" s="92">
        <f t="shared" si="0"/>
        <v>584388</v>
      </c>
      <c r="Q9" s="92">
        <f t="shared" si="0"/>
        <v>32313</v>
      </c>
      <c r="R9" s="92">
        <f t="shared" si="0"/>
        <v>24023</v>
      </c>
      <c r="S9" s="92">
        <f t="shared" si="0"/>
        <v>35264</v>
      </c>
      <c r="T9" s="92">
        <f t="shared" si="0"/>
        <v>1148</v>
      </c>
      <c r="U9" s="92">
        <f t="shared" si="0"/>
        <v>68807</v>
      </c>
      <c r="V9" s="92">
        <f t="shared" si="0"/>
        <v>4563</v>
      </c>
      <c r="W9" s="92">
        <f t="shared" si="0"/>
        <v>3055</v>
      </c>
      <c r="X9" s="92">
        <f t="shared" si="0"/>
        <v>6807</v>
      </c>
      <c r="Y9" s="92">
        <f t="shared" si="0"/>
        <v>0</v>
      </c>
      <c r="Z9" s="92">
        <f t="shared" si="0"/>
        <v>8412178</v>
      </c>
      <c r="AA9" s="92">
        <f t="shared" si="0"/>
        <v>82285</v>
      </c>
      <c r="AB9" s="92">
        <f t="shared" si="0"/>
        <v>381410</v>
      </c>
      <c r="AC9" s="92">
        <f t="shared" si="0"/>
        <v>60977</v>
      </c>
      <c r="AD9" s="92">
        <f t="shared" si="0"/>
        <v>1975</v>
      </c>
      <c r="AE9" s="92">
        <f t="shared" si="0"/>
        <v>864504</v>
      </c>
      <c r="AF9" s="92">
        <f t="shared" si="0"/>
        <v>57204</v>
      </c>
      <c r="AG9" s="92">
        <f t="shared" si="0"/>
        <v>26072</v>
      </c>
      <c r="AH9" s="92">
        <f t="shared" si="0"/>
        <v>58080</v>
      </c>
      <c r="AI9" s="92">
        <f t="shared" si="0"/>
        <v>453744</v>
      </c>
      <c r="AJ9" s="92">
        <f t="shared" si="0"/>
        <v>10761</v>
      </c>
      <c r="AK9" s="92">
        <f t="shared" si="0"/>
        <v>4254</v>
      </c>
      <c r="AL9" s="92">
        <f t="shared" si="0"/>
        <v>5343</v>
      </c>
      <c r="AM9" s="92">
        <f t="shared" si="0"/>
        <v>102</v>
      </c>
      <c r="AN9" s="92">
        <f t="shared" si="0"/>
        <v>47994</v>
      </c>
      <c r="AO9" s="92">
        <f t="shared" si="0"/>
        <v>3089</v>
      </c>
      <c r="AP9" s="92">
        <f t="shared" si="0"/>
        <v>1811</v>
      </c>
      <c r="AQ9" s="92">
        <f t="shared" si="0"/>
        <v>4033</v>
      </c>
      <c r="AR9" s="92">
        <f t="shared" si="0"/>
        <v>255627</v>
      </c>
      <c r="AS9" s="92">
        <f t="shared" si="0"/>
        <v>2706</v>
      </c>
      <c r="AT9" s="92">
        <f t="shared" si="0"/>
        <v>14966</v>
      </c>
      <c r="AU9" s="92">
        <f t="shared" si="0"/>
        <v>6157</v>
      </c>
      <c r="AV9" s="92">
        <f t="shared" si="0"/>
        <v>34</v>
      </c>
      <c r="AW9" s="92">
        <f t="shared" si="0"/>
        <v>32539</v>
      </c>
      <c r="AX9" s="92">
        <f t="shared" si="0"/>
        <v>1474</v>
      </c>
      <c r="AY9" s="92">
        <f t="shared" si="0"/>
        <v>607</v>
      </c>
      <c r="AZ9" s="92">
        <f t="shared" si="0"/>
        <v>1353</v>
      </c>
      <c r="BA9" s="92">
        <f t="shared" si="0"/>
        <v>50732</v>
      </c>
      <c r="BB9" s="92">
        <f t="shared" si="0"/>
        <v>1649680</v>
      </c>
      <c r="BC9" s="92">
        <f t="shared" si="0"/>
        <v>54752</v>
      </c>
      <c r="BD9" s="92">
        <f t="shared" si="0"/>
        <v>2098</v>
      </c>
      <c r="BE9" s="92">
        <f t="shared" si="0"/>
        <v>10241</v>
      </c>
      <c r="BF9" s="92">
        <f t="shared" si="0"/>
        <v>3876</v>
      </c>
      <c r="BG9" s="92">
        <f t="shared" si="0"/>
        <v>8636</v>
      </c>
      <c r="BH9" s="92">
        <f t="shared" si="0"/>
        <v>182971</v>
      </c>
      <c r="BI9" s="92">
        <f t="shared" si="0"/>
        <v>0</v>
      </c>
      <c r="BJ9" s="92">
        <f t="shared" si="0"/>
        <v>500</v>
      </c>
      <c r="BK9" s="92">
        <f t="shared" si="0"/>
        <v>62312</v>
      </c>
      <c r="BL9" s="92">
        <f t="shared" ref="BL9:BY9" si="1">SUM(BL4:BL7)</f>
        <v>367</v>
      </c>
      <c r="BM9" s="92">
        <f t="shared" si="1"/>
        <v>14</v>
      </c>
      <c r="BN9" s="92">
        <f t="shared" si="1"/>
        <v>462</v>
      </c>
      <c r="BO9" s="92">
        <f t="shared" si="1"/>
        <v>253</v>
      </c>
      <c r="BP9" s="92">
        <f t="shared" si="1"/>
        <v>563</v>
      </c>
      <c r="BQ9" s="92">
        <f t="shared" si="1"/>
        <v>5344</v>
      </c>
      <c r="BR9" s="92">
        <f t="shared" si="1"/>
        <v>0</v>
      </c>
      <c r="BS9" s="92">
        <f t="shared" si="1"/>
        <v>1039</v>
      </c>
      <c r="BT9" s="92">
        <f t="shared" si="1"/>
        <v>89250</v>
      </c>
      <c r="BU9" s="92">
        <f t="shared" si="1"/>
        <v>796</v>
      </c>
      <c r="BV9" s="92">
        <f t="shared" si="1"/>
        <v>33</v>
      </c>
      <c r="BW9" s="92">
        <f t="shared" si="1"/>
        <v>648</v>
      </c>
      <c r="BX9" s="92">
        <f t="shared" si="1"/>
        <v>583</v>
      </c>
      <c r="BY9" s="92">
        <f t="shared" si="1"/>
        <v>1298</v>
      </c>
      <c r="BZ9" s="92">
        <f>SUM(BZ4:BZ7)</f>
        <v>9853</v>
      </c>
    </row>
  </sheetData>
  <mergeCells count="2">
    <mergeCell ref="G1:O1"/>
    <mergeCell ref="P1:BZ1"/>
  </mergeCells>
  <pageMargins left="0.7" right="0.7" top="0.75" bottom="0.75" header="0.3" footer="0.3"/>
  <pageSetup orientation="portrait" r:id="rId1"/>
  <headerFooter>
    <oddHeader>&amp;C&amp;"-,Bold"&amp;KFF0000DRAFT</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CDDED-17FB-49F0-86F9-3374F477BCDD}">
  <sheetPr>
    <tabColor rgb="FF0000FF"/>
  </sheetPr>
  <dimension ref="A1:I127"/>
  <sheetViews>
    <sheetView zoomScaleNormal="100" workbookViewId="0">
      <pane xSplit="1" ySplit="6" topLeftCell="C34" activePane="bottomRight" state="frozen"/>
      <selection pane="topRight" activeCell="B1" sqref="B1"/>
      <selection pane="bottomLeft" activeCell="A7" sqref="A7"/>
      <selection pane="bottomRight" activeCell="G22" sqref="G22"/>
    </sheetView>
  </sheetViews>
  <sheetFormatPr defaultColWidth="9.1796875" defaultRowHeight="12.5"/>
  <cols>
    <col min="1" max="1" width="11" style="53" customWidth="1"/>
    <col min="2" max="2" width="15.453125" style="54" customWidth="1"/>
    <col min="3" max="3" width="14.54296875" style="54" customWidth="1"/>
    <col min="4" max="4" width="16.1796875" style="54" customWidth="1"/>
    <col min="5" max="5" width="16" style="68" customWidth="1"/>
    <col min="6" max="6" width="18" style="69" customWidth="1"/>
    <col min="7" max="7" width="16.453125" style="58" customWidth="1"/>
    <col min="8" max="8" width="13.453125" style="54" customWidth="1"/>
    <col min="9" max="10" width="11.81640625" style="58" customWidth="1"/>
    <col min="11" max="16384" width="9.1796875" style="58"/>
  </cols>
  <sheetData>
    <row r="1" spans="1:9" ht="13.5" customHeight="1">
      <c r="D1" s="55" t="s">
        <v>302</v>
      </c>
      <c r="E1" s="292" t="s">
        <v>303</v>
      </c>
      <c r="F1" s="292"/>
      <c r="G1" s="292"/>
      <c r="H1" s="56" t="s">
        <v>304</v>
      </c>
      <c r="I1" s="57">
        <f>'[14]General Information'!B11</f>
        <v>44783</v>
      </c>
    </row>
    <row r="2" spans="1:9" ht="6.75" customHeight="1">
      <c r="D2" s="55"/>
      <c r="E2" s="59"/>
      <c r="F2" s="59"/>
      <c r="G2" s="59"/>
      <c r="H2" s="59"/>
      <c r="I2" s="59"/>
    </row>
    <row r="3" spans="1:9" ht="19.5" customHeight="1">
      <c r="C3" s="60"/>
      <c r="D3" s="293" t="s">
        <v>305</v>
      </c>
      <c r="E3" s="294"/>
      <c r="F3" s="295"/>
      <c r="G3" s="61" t="s">
        <v>306</v>
      </c>
      <c r="H3" s="61" t="s">
        <v>307</v>
      </c>
      <c r="I3" s="62" t="s">
        <v>308</v>
      </c>
    </row>
    <row r="4" spans="1:9" ht="17.25" customHeight="1">
      <c r="D4" s="63">
        <f>'[14]General Information'!B3</f>
        <v>44774</v>
      </c>
      <c r="E4" s="64" t="s">
        <v>309</v>
      </c>
      <c r="F4" s="65">
        <f>'[14]General Information'!D3</f>
        <v>45138</v>
      </c>
      <c r="G4" s="66" t="str">
        <f>'[14]General Information'!B4</f>
        <v>2022-23</v>
      </c>
      <c r="H4" s="66">
        <f>'[14]General Information'!B5</f>
        <v>43</v>
      </c>
      <c r="I4" s="67">
        <f>'[14]General Information'!B6</f>
        <v>1</v>
      </c>
    </row>
    <row r="5" spans="1:9" ht="12.75" customHeight="1"/>
    <row r="6" spans="1:9" ht="63" customHeight="1">
      <c r="A6" s="70" t="s">
        <v>310</v>
      </c>
      <c r="B6" s="71" t="s">
        <v>311</v>
      </c>
      <c r="C6" s="71" t="s">
        <v>312</v>
      </c>
      <c r="D6" s="72" t="s">
        <v>313</v>
      </c>
      <c r="E6" s="73" t="str">
        <f>CONCATENATE("Average Cost Per Patient Days for  ",D115)</f>
        <v>Average Cost Per Patient Days for  1/31/2023</v>
      </c>
      <c r="F6" s="74" t="s">
        <v>314</v>
      </c>
      <c r="G6" s="74" t="str">
        <f>CONCATENATE("Percent Change to ",D115," (Index - Use in Rate Study)")</f>
        <v>Percent Change to 1/31/2023 (Index - Use in Rate Study)</v>
      </c>
      <c r="H6" s="75" t="s">
        <v>315</v>
      </c>
      <c r="I6" s="74" t="s">
        <v>316</v>
      </c>
    </row>
    <row r="7" spans="1:9" ht="19.5" customHeight="1">
      <c r="A7" s="76">
        <v>2018</v>
      </c>
      <c r="B7" s="76">
        <f>B8-1</f>
        <v>7</v>
      </c>
      <c r="C7" s="76">
        <v>31</v>
      </c>
      <c r="D7" s="77" t="str">
        <f>CONCATENATE(B7,"/",C7,"/",A7)</f>
        <v>7/31/2018</v>
      </c>
      <c r="E7" s="78">
        <f>'[14]Table 3'!$H$57</f>
        <v>157.58000000000001</v>
      </c>
      <c r="F7" s="78">
        <f>E7/VLOOKUP(H7,'[14]Table 3 - All'!P$4:R$100,3,FALSE)</f>
        <v>131.61907883082375</v>
      </c>
      <c r="G7" s="79">
        <f>VLOOKUP(H7,'[14]Table 3 - All'!P$4:R$100,3,FALSE)</f>
        <v>1.1972428419936372</v>
      </c>
      <c r="H7" s="80">
        <v>54</v>
      </c>
      <c r="I7" s="79">
        <f>G7^(12/H7)-1</f>
        <v>4.0815696433217807E-2</v>
      </c>
    </row>
    <row r="8" spans="1:9" ht="19.5" customHeight="1">
      <c r="A8" s="76">
        <v>2018</v>
      </c>
      <c r="B8" s="76">
        <f>B9</f>
        <v>8</v>
      </c>
      <c r="C8" s="76">
        <v>15</v>
      </c>
      <c r="D8" s="77" t="str">
        <f>CONCATENATE(B8,"/",C8,"/",A8)</f>
        <v>8/15/2018</v>
      </c>
      <c r="E8" s="78">
        <f>'[14]Table 3'!$H$57</f>
        <v>157.58000000000001</v>
      </c>
      <c r="F8" s="78">
        <f>((F7+F9)/2)</f>
        <v>131.863334809566</v>
      </c>
      <c r="G8" s="79">
        <f>$E$115/F8</f>
        <v>1.1950251389256417</v>
      </c>
      <c r="H8" s="80">
        <f>H7-0.5</f>
        <v>53.5</v>
      </c>
      <c r="I8" s="79">
        <f t="shared" ref="I8:I71" si="0">G8^(12/H8)-1</f>
        <v>4.0771995726327503E-2</v>
      </c>
    </row>
    <row r="9" spans="1:9" ht="19.5" customHeight="1">
      <c r="A9" s="76">
        <v>2018</v>
      </c>
      <c r="B9" s="76">
        <f>B10-1</f>
        <v>8</v>
      </c>
      <c r="C9" s="76">
        <v>31</v>
      </c>
      <c r="D9" s="77" t="str">
        <f t="shared" ref="D9:D72" si="1">CONCATENATE(B9,"/",C9,"/",A9)</f>
        <v>8/31/2018</v>
      </c>
      <c r="E9" s="78">
        <f>'[14]Table 3'!$H$57</f>
        <v>157.58000000000001</v>
      </c>
      <c r="F9" s="78">
        <f>E9/VLOOKUP(H9,'[14]Table 3 - All'!P$4:R$100,3,FALSE)</f>
        <v>132.10759078830824</v>
      </c>
      <c r="G9" s="79">
        <f>VLOOKUP(H9,'[14]Table 3 - All'!P$4:R$100,3,FALSE)</f>
        <v>1.1928156365557316</v>
      </c>
      <c r="H9" s="80">
        <f>H8-0.5</f>
        <v>53</v>
      </c>
      <c r="I9" s="79">
        <f t="shared" si="0"/>
        <v>4.0728280875304446E-2</v>
      </c>
    </row>
    <row r="10" spans="1:9" ht="19.5" customHeight="1">
      <c r="A10" s="76">
        <v>2018</v>
      </c>
      <c r="B10" s="76">
        <f>B11</f>
        <v>9</v>
      </c>
      <c r="C10" s="76">
        <v>15</v>
      </c>
      <c r="D10" s="77" t="str">
        <f t="shared" si="1"/>
        <v>9/15/2018</v>
      </c>
      <c r="E10" s="78">
        <f>'[14]Table 3'!$H$57</f>
        <v>157.58000000000001</v>
      </c>
      <c r="F10" s="78">
        <f>((F9+F11)/2)</f>
        <v>132.34686195115779</v>
      </c>
      <c r="G10" s="79">
        <f>$E$115/F10</f>
        <v>1.1906591337099812</v>
      </c>
      <c r="H10" s="80">
        <f t="shared" ref="H10:H73" si="2">H9-0.5</f>
        <v>52.5</v>
      </c>
      <c r="I10" s="79">
        <f t="shared" si="0"/>
        <v>4.0693507630534365E-2</v>
      </c>
    </row>
    <row r="11" spans="1:9" ht="19.5" customHeight="1">
      <c r="A11" s="76">
        <v>2018</v>
      </c>
      <c r="B11" s="76">
        <f>B12-1</f>
        <v>9</v>
      </c>
      <c r="C11" s="76">
        <v>30</v>
      </c>
      <c r="D11" s="77" t="str">
        <f t="shared" si="1"/>
        <v>9/30/2018</v>
      </c>
      <c r="E11" s="78">
        <f>'[14]Table 3'!$H$57</f>
        <v>157.58000000000001</v>
      </c>
      <c r="F11" s="78">
        <f>E11/VLOOKUP(H11,'[14]Table 3 - All'!P$4:R$100,3,FALSE)</f>
        <v>132.58613311400737</v>
      </c>
      <c r="G11" s="79">
        <f>VLOOKUP(H11,'[14]Table 3 - All'!P$4:R$100,3,FALSE)</f>
        <v>1.1885104143168659</v>
      </c>
      <c r="H11" s="80">
        <f t="shared" si="2"/>
        <v>52</v>
      </c>
      <c r="I11" s="79">
        <f t="shared" si="0"/>
        <v>4.0658851811963492E-2</v>
      </c>
    </row>
    <row r="12" spans="1:9" ht="19.5" customHeight="1">
      <c r="A12" s="76">
        <v>2018</v>
      </c>
      <c r="B12" s="76">
        <f>B13</f>
        <v>10</v>
      </c>
      <c r="C12" s="76">
        <v>15</v>
      </c>
      <c r="D12" s="77" t="str">
        <f t="shared" si="1"/>
        <v>10/15/2018</v>
      </c>
      <c r="E12" s="78">
        <f>'[14]Table 3'!$H$57</f>
        <v>157.58000000000001</v>
      </c>
      <c r="F12" s="78">
        <f>((F11+F13)/2)</f>
        <v>132.82540427685689</v>
      </c>
      <c r="G12" s="79">
        <f>$E$115/F12</f>
        <v>1.1863694363131427</v>
      </c>
      <c r="H12" s="80">
        <f t="shared" si="2"/>
        <v>51.5</v>
      </c>
      <c r="I12" s="79">
        <f t="shared" si="0"/>
        <v>4.0624313936226786E-2</v>
      </c>
    </row>
    <row r="13" spans="1:9" ht="19.5" customHeight="1">
      <c r="A13" s="76">
        <v>2018</v>
      </c>
      <c r="B13" s="76">
        <f>B14-1</f>
        <v>10</v>
      </c>
      <c r="C13" s="76">
        <v>31</v>
      </c>
      <c r="D13" s="77" t="str">
        <f t="shared" si="1"/>
        <v>10/31/2018</v>
      </c>
      <c r="E13" s="78">
        <f>'[14]Table 3'!$H$57</f>
        <v>157.58000000000001</v>
      </c>
      <c r="F13" s="78">
        <f>E13/VLOOKUP(H13,'[14]Table 3 - All'!P$4:R$100,3,FALSE)</f>
        <v>133.06467543970643</v>
      </c>
      <c r="G13" s="79">
        <f>VLOOKUP(H13,'[14]Table 3 - All'!P$4:R$100,3,FALSE)</f>
        <v>1.1842361579381135</v>
      </c>
      <c r="H13" s="80">
        <f t="shared" si="2"/>
        <v>51</v>
      </c>
      <c r="I13" s="79">
        <f t="shared" si="0"/>
        <v>4.0589894556226636E-2</v>
      </c>
    </row>
    <row r="14" spans="1:9" ht="19.5" customHeight="1">
      <c r="A14" s="76">
        <v>2018</v>
      </c>
      <c r="B14" s="76">
        <f>B15</f>
        <v>11</v>
      </c>
      <c r="C14" s="76">
        <v>15</v>
      </c>
      <c r="D14" s="77" t="str">
        <f t="shared" si="1"/>
        <v>11/15/2018</v>
      </c>
      <c r="E14" s="78">
        <f>'[14]Table 3'!$H$57</f>
        <v>157.58000000000001</v>
      </c>
      <c r="F14" s="78">
        <f>((F13+F15)/2)</f>
        <v>133.30394660255598</v>
      </c>
      <c r="G14" s="79">
        <f>$E$115/F14</f>
        <v>1.1821105377309105</v>
      </c>
      <c r="H14" s="80">
        <f t="shared" si="2"/>
        <v>50.5</v>
      </c>
      <c r="I14" s="79">
        <f t="shared" si="0"/>
        <v>4.0555594262811967E-2</v>
      </c>
    </row>
    <row r="15" spans="1:9" ht="19.5" customHeight="1">
      <c r="A15" s="76">
        <v>2018</v>
      </c>
      <c r="B15" s="76">
        <f>B16-1</f>
        <v>11</v>
      </c>
      <c r="C15" s="76">
        <v>30</v>
      </c>
      <c r="D15" s="77" t="str">
        <f t="shared" si="1"/>
        <v>11/30/2018</v>
      </c>
      <c r="E15" s="78">
        <f>'[14]Table 3'!$H$57</f>
        <v>157.58000000000001</v>
      </c>
      <c r="F15" s="78">
        <f>E15/VLOOKUP(H15,'[14]Table 3 - All'!P$4:R$100,3,FALSE)</f>
        <v>133.54321776540553</v>
      </c>
      <c r="G15" s="79">
        <f>VLOOKUP(H15,'[14]Table 3 - All'!P$4:R$100,3,FALSE)</f>
        <v>1.1799925345278091</v>
      </c>
      <c r="H15" s="80">
        <f t="shared" si="2"/>
        <v>50</v>
      </c>
      <c r="I15" s="79">
        <f t="shared" si="0"/>
        <v>4.0521413686558594E-2</v>
      </c>
    </row>
    <row r="16" spans="1:9" ht="19.5" customHeight="1">
      <c r="A16" s="76">
        <v>2018</v>
      </c>
      <c r="B16" s="76">
        <f>B17</f>
        <v>12</v>
      </c>
      <c r="C16" s="76">
        <v>15</v>
      </c>
      <c r="D16" s="77" t="str">
        <f t="shared" si="1"/>
        <v>12/15/2018</v>
      </c>
      <c r="E16" s="78">
        <f>'[14]Table 3'!$H$57</f>
        <v>157.58000000000001</v>
      </c>
      <c r="F16" s="78">
        <f>((F15+F17)/2)</f>
        <v>133.78248892825508</v>
      </c>
      <c r="G16" s="79">
        <f>$E$115/F16</f>
        <v>1.1778821074595724</v>
      </c>
      <c r="H16" s="80">
        <f t="shared" si="2"/>
        <v>49.5</v>
      </c>
      <c r="I16" s="79">
        <f t="shared" si="0"/>
        <v>4.0487353499658374E-2</v>
      </c>
    </row>
    <row r="17" spans="1:9" ht="19.5" customHeight="1">
      <c r="A17" s="76">
        <v>2018</v>
      </c>
      <c r="B17" s="76">
        <v>12</v>
      </c>
      <c r="C17" s="76">
        <v>31</v>
      </c>
      <c r="D17" s="77" t="str">
        <f t="shared" si="1"/>
        <v>12/31/2018</v>
      </c>
      <c r="E17" s="78">
        <f>'[14]Table 3'!$H$57</f>
        <v>157.58000000000001</v>
      </c>
      <c r="F17" s="78">
        <f>E17/VLOOKUP(H17,'[14]Table 3 - All'!P$4:R$100,3,FALSE)</f>
        <v>134.02176009110465</v>
      </c>
      <c r="G17" s="79">
        <f>VLOOKUP(H17,'[14]Table 3 - All'!P$4:R$100,3,FALSE)</f>
        <v>1.175779215948821</v>
      </c>
      <c r="H17" s="80">
        <f t="shared" si="2"/>
        <v>49</v>
      </c>
      <c r="I17" s="79">
        <f t="shared" si="0"/>
        <v>4.0453414417924272E-2</v>
      </c>
    </row>
    <row r="18" spans="1:9" ht="19.5" customHeight="1">
      <c r="A18" s="76">
        <v>2019</v>
      </c>
      <c r="B18" s="76">
        <f>B19</f>
        <v>1</v>
      </c>
      <c r="C18" s="81">
        <v>15</v>
      </c>
      <c r="D18" s="77" t="str">
        <f t="shared" si="1"/>
        <v>1/15/2019</v>
      </c>
      <c r="E18" s="78">
        <f>'[14]Table 3'!$H$57</f>
        <v>157.58000000000001</v>
      </c>
      <c r="F18" s="78">
        <f>((F17+F19)/2)</f>
        <v>134.2660160698469</v>
      </c>
      <c r="G18" s="79">
        <f>$E$115/F18</f>
        <v>1.1736402450343419</v>
      </c>
      <c r="H18" s="80">
        <f t="shared" si="2"/>
        <v>48.5</v>
      </c>
      <c r="I18" s="79">
        <f t="shared" si="0"/>
        <v>4.0410039861106029E-2</v>
      </c>
    </row>
    <row r="19" spans="1:9" ht="19.5" customHeight="1">
      <c r="A19" s="76">
        <v>2019</v>
      </c>
      <c r="B19" s="76">
        <f>B20-1</f>
        <v>1</v>
      </c>
      <c r="C19" s="81">
        <v>31</v>
      </c>
      <c r="D19" s="77" t="str">
        <f t="shared" si="1"/>
        <v>1/31/2019</v>
      </c>
      <c r="E19" s="78">
        <f>'[14]Table 3'!$H$57</f>
        <v>157.58000000000001</v>
      </c>
      <c r="F19" s="78">
        <f>E19/VLOOKUP(H19,'[14]Table 3 - All'!P$4:R$100,3,FALSE)</f>
        <v>134.51027204858914</v>
      </c>
      <c r="G19" s="79">
        <f>VLOOKUP(H19,'[14]Table 3 - All'!P$4:R$100,3,FALSE)</f>
        <v>1.1715090423954937</v>
      </c>
      <c r="H19" s="80">
        <f t="shared" si="2"/>
        <v>48</v>
      </c>
      <c r="I19" s="79">
        <f t="shared" si="0"/>
        <v>4.0366624298898701E-2</v>
      </c>
    </row>
    <row r="20" spans="1:9" ht="19.5" customHeight="1">
      <c r="A20" s="76">
        <v>2019</v>
      </c>
      <c r="B20" s="76">
        <f>B21</f>
        <v>2</v>
      </c>
      <c r="C20" s="81">
        <v>15</v>
      </c>
      <c r="D20" s="77" t="str">
        <f t="shared" si="1"/>
        <v>2/15/2019</v>
      </c>
      <c r="E20" s="78">
        <f>'[14]Table 3'!$H$57</f>
        <v>157.58000000000001</v>
      </c>
      <c r="F20" s="78">
        <f>((F19+F21)/2)</f>
        <v>134.74954321143872</v>
      </c>
      <c r="G20" s="79">
        <f>$E$115/F20</f>
        <v>1.1694288250961822</v>
      </c>
      <c r="H20" s="80">
        <f t="shared" si="2"/>
        <v>47.5</v>
      </c>
      <c r="I20" s="79">
        <f t="shared" si="0"/>
        <v>4.03328855891536E-2</v>
      </c>
    </row>
    <row r="21" spans="1:9" ht="19.5" customHeight="1">
      <c r="A21" s="76">
        <v>2019</v>
      </c>
      <c r="B21" s="76">
        <f>B22-1</f>
        <v>2</v>
      </c>
      <c r="C21" s="81">
        <v>28</v>
      </c>
      <c r="D21" s="77" t="str">
        <f t="shared" si="1"/>
        <v>2/28/2019</v>
      </c>
      <c r="E21" s="78">
        <f>'[14]Table 3'!$H$57</f>
        <v>157.58000000000001</v>
      </c>
      <c r="F21" s="78">
        <f>E21/VLOOKUP(H21,'[14]Table 3 - All'!P$4:R$100,3,FALSE)</f>
        <v>134.98881437428827</v>
      </c>
      <c r="G21" s="79">
        <f>VLOOKUP(H21,'[14]Table 3 - All'!P$4:R$100,3,FALSE)</f>
        <v>1.1673559822747415</v>
      </c>
      <c r="H21" s="80">
        <f t="shared" si="2"/>
        <v>47</v>
      </c>
      <c r="I21" s="79">
        <f t="shared" si="0"/>
        <v>4.0299267631987545E-2</v>
      </c>
    </row>
    <row r="22" spans="1:9" ht="19.5" customHeight="1">
      <c r="A22" s="76">
        <v>2019</v>
      </c>
      <c r="B22" s="76">
        <f>B23</f>
        <v>3</v>
      </c>
      <c r="C22" s="81">
        <v>15</v>
      </c>
      <c r="D22" s="77" t="str">
        <f t="shared" si="1"/>
        <v>3/15/2019</v>
      </c>
      <c r="E22" s="78">
        <f>'[14]Table 3'!$H$57</f>
        <v>157.58000000000001</v>
      </c>
      <c r="F22" s="78">
        <f>((F21+F23)/2)</f>
        <v>135.22808553713782</v>
      </c>
      <c r="G22" s="79">
        <f>$E$115/F22</f>
        <v>1.1652904747861987</v>
      </c>
      <c r="H22" s="80">
        <f t="shared" si="2"/>
        <v>46.5</v>
      </c>
      <c r="I22" s="79">
        <f t="shared" si="0"/>
        <v>4.0265771277549822E-2</v>
      </c>
    </row>
    <row r="23" spans="1:9" ht="19.5" customHeight="1">
      <c r="A23" s="76">
        <v>2019</v>
      </c>
      <c r="B23" s="76">
        <f>B24-1</f>
        <v>3</v>
      </c>
      <c r="C23" s="81">
        <v>31</v>
      </c>
      <c r="D23" s="77" t="str">
        <f t="shared" si="1"/>
        <v>3/31/2019</v>
      </c>
      <c r="E23" s="78">
        <f>'[14]Table 3'!$H$57</f>
        <v>157.58000000000001</v>
      </c>
      <c r="F23" s="78">
        <f>E23/VLOOKUP(H23,'[14]Table 3 - All'!P$4:R$100,3,FALSE)</f>
        <v>135.46735669998736</v>
      </c>
      <c r="G23" s="79">
        <f>VLOOKUP(H23,'[14]Table 3 - All'!P$4:R$100,3,FALSE)</f>
        <v>1.1632322637621431</v>
      </c>
      <c r="H23" s="80">
        <f t="shared" si="2"/>
        <v>46</v>
      </c>
      <c r="I23" s="79">
        <f t="shared" si="0"/>
        <v>4.023239742946072E-2</v>
      </c>
    </row>
    <row r="24" spans="1:9" ht="19.5" customHeight="1">
      <c r="A24" s="76">
        <v>2019</v>
      </c>
      <c r="B24" s="76">
        <f>B25</f>
        <v>4</v>
      </c>
      <c r="C24" s="76">
        <v>15</v>
      </c>
      <c r="D24" s="77" t="str">
        <f t="shared" si="1"/>
        <v>4/15/2019</v>
      </c>
      <c r="E24" s="78">
        <f>'[14]Table 3'!$H$57</f>
        <v>157.58000000000001</v>
      </c>
      <c r="F24" s="78">
        <f>((F23+F25)/2)</f>
        <v>135.70662786283691</v>
      </c>
      <c r="G24" s="79">
        <f>$E$115/F24</f>
        <v>1.1611813106082869</v>
      </c>
      <c r="H24" s="80">
        <f t="shared" si="2"/>
        <v>45.5</v>
      </c>
      <c r="I24" s="79">
        <f t="shared" si="0"/>
        <v>4.0199147047631723E-2</v>
      </c>
    </row>
    <row r="25" spans="1:9" ht="19.5" customHeight="1">
      <c r="A25" s="76">
        <v>2019</v>
      </c>
      <c r="B25" s="76">
        <f>B26-1</f>
        <v>4</v>
      </c>
      <c r="C25" s="76">
        <v>30</v>
      </c>
      <c r="D25" s="77" t="str">
        <f t="shared" si="1"/>
        <v>4/30/2019</v>
      </c>
      <c r="E25" s="78">
        <f>'[14]Table 3'!$H$57</f>
        <v>157.58000000000001</v>
      </c>
      <c r="F25" s="78">
        <f>E25/VLOOKUP(H25,'[14]Table 3 - All'!P$4:R$100,3,FALSE)</f>
        <v>135.94589902568646</v>
      </c>
      <c r="G25" s="79">
        <f>VLOOKUP(H25,'[14]Table 3 - All'!P$4:R$100,3,FALSE)</f>
        <v>1.1591375770020533</v>
      </c>
      <c r="H25" s="80">
        <f t="shared" si="2"/>
        <v>45</v>
      </c>
      <c r="I25" s="79">
        <f t="shared" si="0"/>
        <v>4.0166021151273767E-2</v>
      </c>
    </row>
    <row r="26" spans="1:9" ht="19.5" customHeight="1">
      <c r="A26" s="76">
        <v>2019</v>
      </c>
      <c r="B26" s="76">
        <f>B27</f>
        <v>5</v>
      </c>
      <c r="C26" s="76">
        <v>15</v>
      </c>
      <c r="D26" s="77" t="str">
        <f t="shared" si="1"/>
        <v>5/15/2019</v>
      </c>
      <c r="E26" s="78">
        <f>'[14]Table 3'!$H$57</f>
        <v>157.58000000000001</v>
      </c>
      <c r="F26" s="78">
        <f>((F25+F27)/2)</f>
        <v>136.1901550044287</v>
      </c>
      <c r="G26" s="79">
        <f>$E$115/F26</f>
        <v>1.1570586728157828</v>
      </c>
      <c r="H26" s="80">
        <f t="shared" si="2"/>
        <v>44.5</v>
      </c>
      <c r="I26" s="79">
        <f t="shared" si="0"/>
        <v>4.0122754394892324E-2</v>
      </c>
    </row>
    <row r="27" spans="1:9" ht="19.5" customHeight="1">
      <c r="A27" s="76">
        <v>2019</v>
      </c>
      <c r="B27" s="76">
        <f>B28-1</f>
        <v>5</v>
      </c>
      <c r="C27" s="76">
        <v>31</v>
      </c>
      <c r="D27" s="77" t="str">
        <f t="shared" si="1"/>
        <v>5/31/2019</v>
      </c>
      <c r="E27" s="78">
        <f>'[14]Table 3'!$H$57</f>
        <v>157.58000000000001</v>
      </c>
      <c r="F27" s="78">
        <f>E27/VLOOKUP(H27,'[14]Table 3 - All'!P$4:R$100,3,FALSE)</f>
        <v>136.43441098317095</v>
      </c>
      <c r="G27" s="79">
        <f>VLOOKUP(H27,'[14]Table 3 - All'!P$4:R$100,3,FALSE)</f>
        <v>1.1549872122762148</v>
      </c>
      <c r="H27" s="80">
        <f t="shared" si="2"/>
        <v>44</v>
      </c>
      <c r="I27" s="79">
        <f t="shared" si="0"/>
        <v>4.007941858417996E-2</v>
      </c>
    </row>
    <row r="28" spans="1:9" ht="19.5" customHeight="1">
      <c r="A28" s="76">
        <v>2019</v>
      </c>
      <c r="B28" s="76">
        <f>B29</f>
        <v>6</v>
      </c>
      <c r="C28" s="76">
        <v>15</v>
      </c>
      <c r="D28" s="77" t="str">
        <f t="shared" si="1"/>
        <v>6/15/2019</v>
      </c>
      <c r="E28" s="78">
        <f>'[14]Table 3'!$H$57</f>
        <v>157.58000000000001</v>
      </c>
      <c r="F28" s="78">
        <f>((F27+F29)/2)</f>
        <v>136.6736821460205</v>
      </c>
      <c r="G28" s="79">
        <f>$E$115/F28</f>
        <v>1.152965205339558</v>
      </c>
      <c r="H28" s="80">
        <f t="shared" si="2"/>
        <v>43.5</v>
      </c>
      <c r="I28" s="79">
        <f t="shared" si="0"/>
        <v>4.0046472010484946E-2</v>
      </c>
    </row>
    <row r="29" spans="1:9" ht="19.5" customHeight="1">
      <c r="A29" s="76">
        <v>2019</v>
      </c>
      <c r="B29" s="76">
        <f>B30-1</f>
        <v>6</v>
      </c>
      <c r="C29" s="76">
        <v>30</v>
      </c>
      <c r="D29" s="77" t="str">
        <f t="shared" si="1"/>
        <v>6/30/2019</v>
      </c>
      <c r="E29" s="78">
        <f>'[14]Table 3'!$H$57</f>
        <v>157.58000000000001</v>
      </c>
      <c r="F29" s="78">
        <f>E29/VLOOKUP(H29,'[14]Table 3 - All'!P$4:R$100,3,FALSE)</f>
        <v>136.91295330887007</v>
      </c>
      <c r="G29" s="79">
        <f>VLOOKUP(H29,'[14]Table 3 - All'!P$4:R$100,3,FALSE)</f>
        <v>1.1509502657831501</v>
      </c>
      <c r="H29" s="80">
        <f t="shared" si="2"/>
        <v>43</v>
      </c>
      <c r="I29" s="79">
        <f t="shared" si="0"/>
        <v>4.0013649853146482E-2</v>
      </c>
    </row>
    <row r="30" spans="1:9" ht="19.5" customHeight="1">
      <c r="A30" s="76">
        <v>2019</v>
      </c>
      <c r="B30" s="76">
        <f>B31</f>
        <v>7</v>
      </c>
      <c r="C30" s="76">
        <v>15</v>
      </c>
      <c r="D30" s="77" t="str">
        <f t="shared" si="1"/>
        <v>7/15/2019</v>
      </c>
      <c r="E30" s="78">
        <f>'[14]Table 3'!$H$57</f>
        <v>157.58000000000001</v>
      </c>
      <c r="F30" s="78">
        <f>((F29+F31)/2)</f>
        <v>137.15222447171962</v>
      </c>
      <c r="G30" s="79">
        <f>$E$115/F30</f>
        <v>1.1489423566184487</v>
      </c>
      <c r="H30" s="80">
        <f t="shared" si="2"/>
        <v>42.5</v>
      </c>
      <c r="I30" s="79">
        <f t="shared" si="0"/>
        <v>3.9980953311777423E-2</v>
      </c>
    </row>
    <row r="31" spans="1:9" ht="19.5" customHeight="1">
      <c r="A31" s="76">
        <v>2019</v>
      </c>
      <c r="B31" s="76">
        <f>B32-1</f>
        <v>7</v>
      </c>
      <c r="C31" s="76">
        <v>31</v>
      </c>
      <c r="D31" s="77" t="str">
        <f t="shared" si="1"/>
        <v>7/31/2019</v>
      </c>
      <c r="E31" s="78">
        <f>'[14]Table 3'!$H$57</f>
        <v>157.58000000000001</v>
      </c>
      <c r="F31" s="78">
        <f>E31/VLOOKUP(H31,'[14]Table 3 - All'!P$4:R$100,3,FALSE)</f>
        <v>137.39149563456917</v>
      </c>
      <c r="G31" s="79">
        <f>VLOOKUP(H31,'[14]Table 3 - All'!P$4:R$100,3,FALSE)</f>
        <v>1.146941441114578</v>
      </c>
      <c r="H31" s="80">
        <f t="shared" si="2"/>
        <v>42</v>
      </c>
      <c r="I31" s="79">
        <f t="shared" si="0"/>
        <v>3.9948383660193709E-2</v>
      </c>
    </row>
    <row r="32" spans="1:9" ht="19.5" customHeight="1">
      <c r="A32" s="76">
        <v>2019</v>
      </c>
      <c r="B32" s="76">
        <f>B33</f>
        <v>8</v>
      </c>
      <c r="C32" s="76">
        <v>15</v>
      </c>
      <c r="D32" s="77" t="str">
        <f t="shared" si="1"/>
        <v>8/15/2019</v>
      </c>
      <c r="E32" s="78">
        <f>'[14]Table 3'!$H$57</f>
        <v>157.58000000000001</v>
      </c>
      <c r="F32" s="78">
        <f>((F31+F33)/2)</f>
        <v>137.63076679741872</v>
      </c>
      <c r="G32" s="79">
        <f>$E$115/F32</f>
        <v>1.1449474827960884</v>
      </c>
      <c r="H32" s="80">
        <f t="shared" si="2"/>
        <v>41.5</v>
      </c>
      <c r="I32" s="79">
        <f t="shared" si="0"/>
        <v>3.9915942250763559E-2</v>
      </c>
    </row>
    <row r="33" spans="1:9" ht="19.5" customHeight="1">
      <c r="A33" s="76">
        <v>2019</v>
      </c>
      <c r="B33" s="76">
        <f>B34-1</f>
        <v>8</v>
      </c>
      <c r="C33" s="76">
        <v>31</v>
      </c>
      <c r="D33" s="77" t="str">
        <f t="shared" si="1"/>
        <v>8/31/2019</v>
      </c>
      <c r="E33" s="78">
        <f>'[14]Table 3'!$H$57</f>
        <v>157.58000000000001</v>
      </c>
      <c r="F33" s="78">
        <f>E33/VLOOKUP(H33,'[14]Table 3 - All'!P$4:R$100,3,FALSE)</f>
        <v>137.87003796026826</v>
      </c>
      <c r="G33" s="79">
        <f>VLOOKUP(H33,'[14]Table 3 - All'!P$4:R$100,3,FALSE)</f>
        <v>1.1429604454407405</v>
      </c>
      <c r="H33" s="80">
        <f t="shared" si="2"/>
        <v>41</v>
      </c>
      <c r="I33" s="79">
        <f t="shared" si="0"/>
        <v>3.9883630519075286E-2</v>
      </c>
    </row>
    <row r="34" spans="1:9" ht="19.5" customHeight="1">
      <c r="A34" s="76">
        <v>2019</v>
      </c>
      <c r="B34" s="76">
        <f>B35</f>
        <v>9</v>
      </c>
      <c r="C34" s="76">
        <v>15</v>
      </c>
      <c r="D34" s="77" t="str">
        <f t="shared" si="1"/>
        <v>9/15/2019</v>
      </c>
      <c r="E34" s="78">
        <f>'[14]Table 3'!$H$57</f>
        <v>157.58000000000001</v>
      </c>
      <c r="F34" s="78">
        <f>((F33+F35)/2)</f>
        <v>138.10930912311784</v>
      </c>
      <c r="G34" s="79">
        <f>$E$115/F34</f>
        <v>1.1409802930773116</v>
      </c>
      <c r="H34" s="80">
        <f t="shared" si="2"/>
        <v>40.5</v>
      </c>
      <c r="I34" s="79">
        <f t="shared" si="0"/>
        <v>3.9851449988953069E-2</v>
      </c>
    </row>
    <row r="35" spans="1:9" ht="19.5" customHeight="1">
      <c r="A35" s="76">
        <v>2019</v>
      </c>
      <c r="B35" s="76">
        <f>B36-1</f>
        <v>9</v>
      </c>
      <c r="C35" s="76">
        <v>30</v>
      </c>
      <c r="D35" s="77" t="str">
        <f t="shared" si="1"/>
        <v>9/30/2019</v>
      </c>
      <c r="E35" s="78">
        <f>'[14]Table 3'!$H$57</f>
        <v>157.58000000000001</v>
      </c>
      <c r="F35" s="78">
        <f>E35/VLOOKUP(H35,'[14]Table 3 - All'!P$4:R$100,3,FALSE)</f>
        <v>138.34858028596739</v>
      </c>
      <c r="G35" s="79">
        <f>VLOOKUP(H35,'[14]Table 3 - All'!P$4:R$100,3,FALSE)</f>
        <v>1.1390069899834256</v>
      </c>
      <c r="H35" s="80">
        <f t="shared" si="2"/>
        <v>40</v>
      </c>
      <c r="I35" s="79">
        <f t="shared" si="0"/>
        <v>3.9819402277849747E-2</v>
      </c>
    </row>
    <row r="36" spans="1:9" ht="19.5" customHeight="1">
      <c r="A36" s="76">
        <v>2019</v>
      </c>
      <c r="B36" s="76">
        <f>B37</f>
        <v>10</v>
      </c>
      <c r="C36" s="76">
        <v>15</v>
      </c>
      <c r="D36" s="77" t="str">
        <f t="shared" si="1"/>
        <v>10/15/2019</v>
      </c>
      <c r="E36" s="78">
        <f>'[14]Table 3'!$H$57</f>
        <v>157.58000000000001</v>
      </c>
      <c r="F36" s="78">
        <f>((F35+F37)/2)</f>
        <v>138.5928362647096</v>
      </c>
      <c r="G36" s="79">
        <f>$E$115/F36</f>
        <v>1.1369996043592419</v>
      </c>
      <c r="H36" s="80">
        <f t="shared" si="2"/>
        <v>39.5</v>
      </c>
      <c r="I36" s="79">
        <f t="shared" si="0"/>
        <v>3.9776127423627017E-2</v>
      </c>
    </row>
    <row r="37" spans="1:9" ht="19.5" customHeight="1">
      <c r="A37" s="76">
        <v>2019</v>
      </c>
      <c r="B37" s="76">
        <f>B38-1</f>
        <v>10</v>
      </c>
      <c r="C37" s="76">
        <v>31</v>
      </c>
      <c r="D37" s="77" t="str">
        <f t="shared" si="1"/>
        <v>10/31/2019</v>
      </c>
      <c r="E37" s="78">
        <f>'[14]Table 3'!$H$57</f>
        <v>157.58000000000001</v>
      </c>
      <c r="F37" s="78">
        <f>E37/VLOOKUP(H37,'[14]Table 3 - All'!P$4:R$100,3,FALSE)</f>
        <v>138.83709224345185</v>
      </c>
      <c r="G37" s="79">
        <f>VLOOKUP(H37,'[14]Table 3 - All'!P$4:R$100,3,FALSE)</f>
        <v>1.1349992819187134</v>
      </c>
      <c r="H37" s="80">
        <f t="shared" si="2"/>
        <v>39</v>
      </c>
      <c r="I37" s="79">
        <f t="shared" si="0"/>
        <v>3.9732738511171872E-2</v>
      </c>
    </row>
    <row r="38" spans="1:9" ht="19.5" customHeight="1">
      <c r="A38" s="76">
        <v>2019</v>
      </c>
      <c r="B38" s="76">
        <f>B39</f>
        <v>11</v>
      </c>
      <c r="C38" s="76">
        <v>15</v>
      </c>
      <c r="D38" s="77" t="str">
        <f t="shared" si="1"/>
        <v>11/15/2019</v>
      </c>
      <c r="E38" s="78">
        <f>'[14]Table 3'!$H$57</f>
        <v>157.58000000000001</v>
      </c>
      <c r="F38" s="78">
        <f>((F37+F39)/2)</f>
        <v>139.07636340630143</v>
      </c>
      <c r="G38" s="79">
        <f>$E$115/F38</f>
        <v>1.1330465949820787</v>
      </c>
      <c r="H38" s="80">
        <f t="shared" si="2"/>
        <v>38.5</v>
      </c>
      <c r="I38" s="79">
        <f t="shared" si="0"/>
        <v>3.970084237651772E-2</v>
      </c>
    </row>
    <row r="39" spans="1:9" ht="19.5" customHeight="1">
      <c r="A39" s="76">
        <v>2019</v>
      </c>
      <c r="B39" s="76">
        <f>B40-1</f>
        <v>11</v>
      </c>
      <c r="C39" s="76">
        <v>30</v>
      </c>
      <c r="D39" s="77" t="str">
        <f t="shared" si="1"/>
        <v>11/30/2019</v>
      </c>
      <c r="E39" s="78">
        <f>'[14]Table 3'!$H$57</f>
        <v>157.58000000000001</v>
      </c>
      <c r="F39" s="78">
        <f>E39/VLOOKUP(H39,'[14]Table 3 - All'!P$4:R$100,3,FALSE)</f>
        <v>139.31563456915097</v>
      </c>
      <c r="G39" s="79">
        <f>VLOOKUP(H39,'[14]Table 3 - All'!P$4:R$100,3,FALSE)</f>
        <v>1.1311006154286531</v>
      </c>
      <c r="H39" s="80">
        <f t="shared" si="2"/>
        <v>38</v>
      </c>
      <c r="I39" s="79">
        <f t="shared" si="0"/>
        <v>3.9669079665845652E-2</v>
      </c>
    </row>
    <row r="40" spans="1:9" ht="19.5" customHeight="1">
      <c r="A40" s="76">
        <v>2019</v>
      </c>
      <c r="B40" s="76">
        <f>B41</f>
        <v>12</v>
      </c>
      <c r="C40" s="76">
        <v>15</v>
      </c>
      <c r="D40" s="77" t="str">
        <f t="shared" si="1"/>
        <v>12/15/2019</v>
      </c>
      <c r="E40" s="78">
        <f>'[14]Table 3'!$H$57</f>
        <v>157.58000000000001</v>
      </c>
      <c r="F40" s="78">
        <f>((F39+F41)/2)</f>
        <v>139.55490573200052</v>
      </c>
      <c r="G40" s="79">
        <f>$E$115/F40</f>
        <v>1.129161308758394</v>
      </c>
      <c r="H40" s="80">
        <f t="shared" si="2"/>
        <v>37.5</v>
      </c>
      <c r="I40" s="79">
        <f t="shared" si="0"/>
        <v>3.9637452285128605E-2</v>
      </c>
    </row>
    <row r="41" spans="1:9" ht="19.5" customHeight="1">
      <c r="A41" s="76">
        <v>2019</v>
      </c>
      <c r="B41" s="76">
        <v>12</v>
      </c>
      <c r="C41" s="76">
        <v>31</v>
      </c>
      <c r="D41" s="77" t="str">
        <f t="shared" si="1"/>
        <v>12/31/2019</v>
      </c>
      <c r="E41" s="78">
        <f>'[14]Table 3'!$H$57</f>
        <v>157.58000000000001</v>
      </c>
      <c r="F41" s="78">
        <f>E41/VLOOKUP(H41,'[14]Table 3 - All'!P$4:R$100,3,FALSE)</f>
        <v>139.79417689485007</v>
      </c>
      <c r="G41" s="79">
        <f>VLOOKUP(H41,'[14]Table 3 - All'!P$4:R$100,3,FALSE)</f>
        <v>1.1272286407074597</v>
      </c>
      <c r="H41" s="80">
        <f t="shared" si="2"/>
        <v>37</v>
      </c>
      <c r="I41" s="79">
        <f t="shared" si="0"/>
        <v>3.960596226144153E-2</v>
      </c>
    </row>
    <row r="42" spans="1:9" ht="19.5" customHeight="1">
      <c r="A42" s="76">
        <v>2020</v>
      </c>
      <c r="B42" s="76">
        <f>B43</f>
        <v>1</v>
      </c>
      <c r="C42" s="81">
        <v>15</v>
      </c>
      <c r="D42" s="77" t="str">
        <f t="shared" si="1"/>
        <v>1/15/2020</v>
      </c>
      <c r="E42" s="78">
        <f>'[14]Table 3'!$H$57</f>
        <v>157.58000000000001</v>
      </c>
      <c r="F42" s="78">
        <f>((F41+F43)/2)</f>
        <v>140.03344805769962</v>
      </c>
      <c r="G42" s="79">
        <f>$E$115/F42</f>
        <v>1.1253025772461911</v>
      </c>
      <c r="H42" s="80">
        <f t="shared" si="2"/>
        <v>36.5</v>
      </c>
      <c r="I42" s="79">
        <f t="shared" si="0"/>
        <v>3.9574611751129307E-2</v>
      </c>
    </row>
    <row r="43" spans="1:9" ht="19.5" customHeight="1">
      <c r="A43" s="76">
        <v>2020</v>
      </c>
      <c r="B43" s="76">
        <f>B44-1</f>
        <v>1</v>
      </c>
      <c r="C43" s="81">
        <v>31</v>
      </c>
      <c r="D43" s="77" t="str">
        <f t="shared" si="1"/>
        <v>1/31/2020</v>
      </c>
      <c r="E43" s="78">
        <f>'[14]Table 3'!$H$57</f>
        <v>157.58000000000001</v>
      </c>
      <c r="F43" s="78">
        <f>E43/VLOOKUP(H43,'[14]Table 3 - All'!P$4:R$100,3,FALSE)</f>
        <v>140.27271922054916</v>
      </c>
      <c r="G43" s="79">
        <f>VLOOKUP(H43,'[14]Table 3 - All'!P$4:R$100,3,FALSE)</f>
        <v>1.1233830845771144</v>
      </c>
      <c r="H43" s="80">
        <f t="shared" si="2"/>
        <v>36</v>
      </c>
      <c r="I43" s="79">
        <f t="shared" si="0"/>
        <v>3.9543403048657888E-2</v>
      </c>
    </row>
    <row r="44" spans="1:9" ht="19.5" customHeight="1">
      <c r="A44" s="76">
        <v>2020</v>
      </c>
      <c r="B44" s="76">
        <f>B45</f>
        <v>2</v>
      </c>
      <c r="C44" s="81">
        <v>15</v>
      </c>
      <c r="D44" s="77" t="str">
        <f t="shared" si="1"/>
        <v>2/15/2020</v>
      </c>
      <c r="E44" s="78">
        <f>'[14]Table 3'!$H$57</f>
        <v>157.58000000000001</v>
      </c>
      <c r="F44" s="78">
        <f>((F43+F45)/2)</f>
        <v>140.51697519929144</v>
      </c>
      <c r="G44" s="79">
        <f>$E$115/F44</f>
        <v>1.1214303451701018</v>
      </c>
      <c r="H44" s="80">
        <f t="shared" si="2"/>
        <v>35.5</v>
      </c>
      <c r="I44" s="79">
        <f t="shared" si="0"/>
        <v>3.9499873145917963E-2</v>
      </c>
    </row>
    <row r="45" spans="1:9" ht="19.5" customHeight="1">
      <c r="A45" s="76">
        <v>2020</v>
      </c>
      <c r="B45" s="76">
        <f>B46-1</f>
        <v>2</v>
      </c>
      <c r="C45" s="81">
        <v>28</v>
      </c>
      <c r="D45" s="77" t="str">
        <f t="shared" si="1"/>
        <v>2/28/2020</v>
      </c>
      <c r="E45" s="78">
        <f>'[14]Table 3'!$H$57</f>
        <v>157.58000000000001</v>
      </c>
      <c r="F45" s="78">
        <f>E45/VLOOKUP(H45,'[14]Table 3 - All'!P$4:R$100,3,FALSE)</f>
        <v>140.76123117803368</v>
      </c>
      <c r="G45" s="79">
        <f>VLOOKUP(H45,'[14]Table 3 - All'!P$4:R$100,3,FALSE)</f>
        <v>1.1194843827466534</v>
      </c>
      <c r="H45" s="80">
        <f t="shared" si="2"/>
        <v>35</v>
      </c>
      <c r="I45" s="79">
        <f t="shared" si="0"/>
        <v>3.9456178276925158E-2</v>
      </c>
    </row>
    <row r="46" spans="1:9" ht="19.5" customHeight="1">
      <c r="A46" s="76">
        <v>2020</v>
      </c>
      <c r="B46" s="76">
        <f>B47</f>
        <v>3</v>
      </c>
      <c r="C46" s="81">
        <v>15</v>
      </c>
      <c r="D46" s="77" t="str">
        <f t="shared" si="1"/>
        <v>3/15/2020</v>
      </c>
      <c r="E46" s="78">
        <f>'[14]Table 3'!$H$57</f>
        <v>157.58000000000001</v>
      </c>
      <c r="F46" s="78">
        <f>((F45+F47)/2)</f>
        <v>141.00050234088323</v>
      </c>
      <c r="G46" s="79">
        <f>$E$115/F46</f>
        <v>1.1175846708619104</v>
      </c>
      <c r="H46" s="80">
        <f t="shared" si="2"/>
        <v>34.5</v>
      </c>
      <c r="I46" s="79">
        <f t="shared" si="0"/>
        <v>3.9425088677240261E-2</v>
      </c>
    </row>
    <row r="47" spans="1:9" ht="19.5" customHeight="1">
      <c r="A47" s="76">
        <v>2020</v>
      </c>
      <c r="B47" s="76">
        <f>B48-1</f>
        <v>3</v>
      </c>
      <c r="C47" s="81">
        <v>31</v>
      </c>
      <c r="D47" s="77" t="str">
        <f t="shared" si="1"/>
        <v>3/31/2020</v>
      </c>
      <c r="E47" s="78">
        <f>'[14]Table 3'!$H$57</f>
        <v>157.58000000000001</v>
      </c>
      <c r="F47" s="78">
        <f>E47/VLOOKUP(H47,'[14]Table 3 - All'!P$4:R$100,3,FALSE)</f>
        <v>141.23977350373278</v>
      </c>
      <c r="G47" s="79">
        <f>VLOOKUP(H47,'[14]Table 3 - All'!P$4:R$100,3,FALSE)</f>
        <v>1.1156913954965766</v>
      </c>
      <c r="H47" s="80">
        <f t="shared" si="2"/>
        <v>34</v>
      </c>
      <c r="I47" s="79">
        <f t="shared" si="0"/>
        <v>3.9394142034286039E-2</v>
      </c>
    </row>
    <row r="48" spans="1:9" ht="19.5" customHeight="1">
      <c r="A48" s="76">
        <v>2020</v>
      </c>
      <c r="B48" s="76">
        <f>B49</f>
        <v>4</v>
      </c>
      <c r="C48" s="76">
        <v>15</v>
      </c>
      <c r="D48" s="77" t="str">
        <f t="shared" si="1"/>
        <v>4/15/2020</v>
      </c>
      <c r="E48" s="78">
        <f>'[14]Table 3'!$H$57</f>
        <v>157.58000000000001</v>
      </c>
      <c r="F48" s="78">
        <f>((F47+F49)/2)</f>
        <v>141.47904466658233</v>
      </c>
      <c r="G48" s="79">
        <f>$E$115/F48</f>
        <v>1.1138045239940808</v>
      </c>
      <c r="H48" s="80">
        <f t="shared" si="2"/>
        <v>33.5</v>
      </c>
      <c r="I48" s="79">
        <f t="shared" si="0"/>
        <v>3.9363341065130397E-2</v>
      </c>
    </row>
    <row r="49" spans="1:9" ht="19.5" customHeight="1">
      <c r="A49" s="76">
        <v>2020</v>
      </c>
      <c r="B49" s="76">
        <f>B50-1</f>
        <v>4</v>
      </c>
      <c r="C49" s="76">
        <v>30</v>
      </c>
      <c r="D49" s="77" t="str">
        <f t="shared" si="1"/>
        <v>4/30/2020</v>
      </c>
      <c r="E49" s="78">
        <f>'[14]Table 3'!$H$57</f>
        <v>157.58000000000001</v>
      </c>
      <c r="F49" s="78">
        <f>E49/VLOOKUP(H49,'[14]Table 3 - All'!P$4:R$100,3,FALSE)</f>
        <v>141.71831582943187</v>
      </c>
      <c r="G49" s="79">
        <f>VLOOKUP(H49,'[14]Table 3 - All'!P$4:R$100,3,FALSE)</f>
        <v>1.1119240239183961</v>
      </c>
      <c r="H49" s="80">
        <f t="shared" si="2"/>
        <v>33</v>
      </c>
      <c r="I49" s="79">
        <f t="shared" si="0"/>
        <v>3.9332688670692617E-2</v>
      </c>
    </row>
    <row r="50" spans="1:9" ht="19.5" customHeight="1">
      <c r="A50" s="76">
        <v>2020</v>
      </c>
      <c r="B50" s="76">
        <f>B51</f>
        <v>5</v>
      </c>
      <c r="C50" s="76">
        <v>15</v>
      </c>
      <c r="D50" s="77" t="str">
        <f t="shared" si="1"/>
        <v>5/15/2020</v>
      </c>
      <c r="E50" s="78">
        <f>'[14]Table 3'!$H$57</f>
        <v>157.58000000000001</v>
      </c>
      <c r="F50" s="78">
        <f>((F49+F51)/2)</f>
        <v>141.95758699228142</v>
      </c>
      <c r="G50" s="79">
        <f>$E$115/F50</f>
        <v>1.1100498630521807</v>
      </c>
      <c r="H50" s="80">
        <f t="shared" si="2"/>
        <v>32.5</v>
      </c>
      <c r="I50" s="79">
        <f t="shared" si="0"/>
        <v>3.9302187949753264E-2</v>
      </c>
    </row>
    <row r="51" spans="1:9" ht="19.5" customHeight="1">
      <c r="A51" s="76">
        <v>2020</v>
      </c>
      <c r="B51" s="76">
        <f>B52-1</f>
        <v>5</v>
      </c>
      <c r="C51" s="76">
        <v>31</v>
      </c>
      <c r="D51" s="77" t="str">
        <f t="shared" si="1"/>
        <v>5/31/2020</v>
      </c>
      <c r="E51" s="78">
        <f>'[14]Table 3'!$H$57</f>
        <v>157.58000000000001</v>
      </c>
      <c r="F51" s="78">
        <f>E51/VLOOKUP(H51,'[14]Table 3 - All'!P$4:R$100,3,FALSE)</f>
        <v>142.19685815513097</v>
      </c>
      <c r="G51" s="79">
        <f>VLOOKUP(H51,'[14]Table 3 - All'!P$4:R$100,3,FALSE)</f>
        <v>1.1081820093949379</v>
      </c>
      <c r="H51" s="80">
        <f t="shared" si="2"/>
        <v>32</v>
      </c>
      <c r="I51" s="79">
        <f t="shared" si="0"/>
        <v>3.9271842214280372E-2</v>
      </c>
    </row>
    <row r="52" spans="1:9" ht="19.5" customHeight="1">
      <c r="A52" s="76">
        <v>2020</v>
      </c>
      <c r="B52" s="76">
        <f>B53</f>
        <v>6</v>
      </c>
      <c r="C52" s="76">
        <v>15</v>
      </c>
      <c r="D52" s="77" t="str">
        <f t="shared" si="1"/>
        <v>6/15/2020</v>
      </c>
      <c r="E52" s="78">
        <f>'[14]Table 3'!$H$57</f>
        <v>157.58000000000001</v>
      </c>
      <c r="F52" s="78">
        <f>((F51+F53)/2)</f>
        <v>142.43612931798054</v>
      </c>
      <c r="G52" s="79">
        <f>$E$115/F52</f>
        <v>1.1063204311611954</v>
      </c>
      <c r="H52" s="80">
        <f t="shared" si="2"/>
        <v>31.5</v>
      </c>
      <c r="I52" s="79">
        <f t="shared" si="0"/>
        <v>3.924165500621557E-2</v>
      </c>
    </row>
    <row r="53" spans="1:9" s="87" customFormat="1" ht="19.5" customHeight="1">
      <c r="A53" s="76">
        <v>2020</v>
      </c>
      <c r="B53" s="82">
        <f>B54-1</f>
        <v>6</v>
      </c>
      <c r="C53" s="82">
        <v>30</v>
      </c>
      <c r="D53" s="83" t="str">
        <f t="shared" si="1"/>
        <v>6/30/2020</v>
      </c>
      <c r="E53" s="84">
        <f>'[14]Table 3'!$H$57</f>
        <v>157.58000000000001</v>
      </c>
      <c r="F53" s="84">
        <f>E53/VLOOKUP(H53,'[14]Table 3 - All'!P$4:R$100,3,FALSE)</f>
        <v>142.67540048083009</v>
      </c>
      <c r="G53" s="85">
        <f>VLOOKUP(H53,'[14]Table 3 - All'!P$4:R$100,3,FALSE)</f>
        <v>1.1044650967787015</v>
      </c>
      <c r="H53" s="86">
        <f t="shared" si="2"/>
        <v>31</v>
      </c>
      <c r="I53" s="85">
        <f t="shared" si="0"/>
        <v>3.9211630115887575E-2</v>
      </c>
    </row>
    <row r="54" spans="1:9" ht="19.5" customHeight="1">
      <c r="A54" s="76">
        <v>2020</v>
      </c>
      <c r="B54" s="76">
        <f>B55</f>
        <v>7</v>
      </c>
      <c r="C54" s="76">
        <v>15</v>
      </c>
      <c r="D54" s="77" t="str">
        <f t="shared" si="1"/>
        <v>7/15/2020</v>
      </c>
      <c r="E54" s="78">
        <f>'[14]Table 3'!$H$57</f>
        <v>157.58000000000001</v>
      </c>
      <c r="F54" s="78">
        <f>((F53+F55)/2)</f>
        <v>142.91965645957231</v>
      </c>
      <c r="G54" s="79">
        <f>$E$115/F54</f>
        <v>1.1025775173520282</v>
      </c>
      <c r="H54" s="80">
        <f t="shared" si="2"/>
        <v>30.5</v>
      </c>
      <c r="I54" s="79">
        <f t="shared" si="0"/>
        <v>3.9167511104630126E-2</v>
      </c>
    </row>
    <row r="55" spans="1:9" ht="19.5" customHeight="1">
      <c r="A55" s="76">
        <v>2020</v>
      </c>
      <c r="B55" s="76">
        <f>B56-1</f>
        <v>7</v>
      </c>
      <c r="C55" s="76">
        <v>31</v>
      </c>
      <c r="D55" s="77" t="str">
        <f t="shared" si="1"/>
        <v>7/31/2020</v>
      </c>
      <c r="E55" s="78">
        <f>'[14]Table 3'!$H$57</f>
        <v>157.58000000000001</v>
      </c>
      <c r="F55" s="78">
        <f>E55/VLOOKUP(H55,'[14]Table 3 - All'!P$4:R$100,3,FALSE)</f>
        <v>143.16391243831455</v>
      </c>
      <c r="G55" s="79">
        <f>VLOOKUP(H55,'[14]Table 3 - All'!P$4:R$100,3,FALSE)</f>
        <v>1.1006963788300836</v>
      </c>
      <c r="H55" s="80">
        <f t="shared" si="2"/>
        <v>30</v>
      </c>
      <c r="I55" s="79">
        <f t="shared" si="0"/>
        <v>3.9123137469828428E-2</v>
      </c>
    </row>
    <row r="56" spans="1:9" ht="19.5" customHeight="1">
      <c r="A56" s="76">
        <v>2020</v>
      </c>
      <c r="B56" s="76">
        <f>B57</f>
        <v>8</v>
      </c>
      <c r="C56" s="76">
        <v>15</v>
      </c>
      <c r="D56" s="77" t="str">
        <f t="shared" si="1"/>
        <v>8/15/2020</v>
      </c>
      <c r="E56" s="78">
        <f>'[14]Table 3'!$H$57</f>
        <v>157.58000000000001</v>
      </c>
      <c r="F56" s="78">
        <f>((F55+F57)/2)</f>
        <v>143.40318360116413</v>
      </c>
      <c r="G56" s="79">
        <f>$E$115/F56</f>
        <v>1.0988598442714126</v>
      </c>
      <c r="H56" s="80">
        <f t="shared" si="2"/>
        <v>29.5</v>
      </c>
      <c r="I56" s="79">
        <f t="shared" si="0"/>
        <v>3.9093184417038573E-2</v>
      </c>
    </row>
    <row r="57" spans="1:9" ht="19.5" customHeight="1">
      <c r="A57" s="76">
        <v>2020</v>
      </c>
      <c r="B57" s="76">
        <f>B58-1</f>
        <v>8</v>
      </c>
      <c r="C57" s="76">
        <v>31</v>
      </c>
      <c r="D57" s="77" t="str">
        <f t="shared" si="1"/>
        <v>8/31/2020</v>
      </c>
      <c r="E57" s="78">
        <f>'[14]Table 3'!$H$57</f>
        <v>157.58000000000001</v>
      </c>
      <c r="F57" s="78">
        <f>E57/VLOOKUP(H57,'[14]Table 3 - All'!P$4:R$100,3,FALSE)</f>
        <v>143.64245476401368</v>
      </c>
      <c r="G57" s="79">
        <f>VLOOKUP(H57,'[14]Table 3 - All'!P$4:R$100,3,FALSE)</f>
        <v>1.0970294280955024</v>
      </c>
      <c r="H57" s="80">
        <f t="shared" si="2"/>
        <v>29</v>
      </c>
      <c r="I57" s="79">
        <f t="shared" si="0"/>
        <v>3.9063396394144245E-2</v>
      </c>
    </row>
    <row r="58" spans="1:9" ht="19.5" customHeight="1">
      <c r="A58" s="76">
        <v>2020</v>
      </c>
      <c r="B58" s="76">
        <f>B59</f>
        <v>9</v>
      </c>
      <c r="C58" s="76">
        <v>15</v>
      </c>
      <c r="D58" s="77" t="str">
        <f t="shared" si="1"/>
        <v>9/15/2020</v>
      </c>
      <c r="E58" s="78">
        <f>'[14]Table 3'!$H$57</f>
        <v>157.58000000000001</v>
      </c>
      <c r="F58" s="78">
        <f>((F57+F59)/2)</f>
        <v>143.88172592686323</v>
      </c>
      <c r="G58" s="79">
        <f>$E$115/F58</f>
        <v>1.0952050997782705</v>
      </c>
      <c r="H58" s="80">
        <f t="shared" si="2"/>
        <v>28.5</v>
      </c>
      <c r="I58" s="79">
        <f t="shared" si="0"/>
        <v>3.9033777972889983E-2</v>
      </c>
    </row>
    <row r="59" spans="1:9" ht="19.5" customHeight="1">
      <c r="A59" s="76">
        <v>2020</v>
      </c>
      <c r="B59" s="76">
        <f>B60-1</f>
        <v>9</v>
      </c>
      <c r="C59" s="76">
        <v>30</v>
      </c>
      <c r="D59" s="77" t="str">
        <f t="shared" si="1"/>
        <v>9/30/2020</v>
      </c>
      <c r="E59" s="78">
        <f>'[14]Table 3'!$H$57</f>
        <v>157.58000000000001</v>
      </c>
      <c r="F59" s="78">
        <f>E59/VLOOKUP(H59,'[14]Table 3 - All'!P$4:R$100,3,FALSE)</f>
        <v>144.1209970897128</v>
      </c>
      <c r="G59" s="79">
        <f>VLOOKUP(H59,'[14]Table 3 - All'!P$4:R$100,3,FALSE)</f>
        <v>1.0933868289983397</v>
      </c>
      <c r="H59" s="80">
        <f t="shared" si="2"/>
        <v>28</v>
      </c>
      <c r="I59" s="79">
        <f t="shared" si="0"/>
        <v>3.9004334072701541E-2</v>
      </c>
    </row>
    <row r="60" spans="1:9" ht="19.5" customHeight="1">
      <c r="A60" s="76">
        <v>2020</v>
      </c>
      <c r="B60" s="76">
        <f>B61</f>
        <v>10</v>
      </c>
      <c r="C60" s="76">
        <v>15</v>
      </c>
      <c r="D60" s="77" t="str">
        <f t="shared" si="1"/>
        <v>10/15/2020</v>
      </c>
      <c r="E60" s="78">
        <f>'[14]Table 3'!$H$57</f>
        <v>157.58000000000001</v>
      </c>
      <c r="F60" s="78">
        <f>((F59+F61)/2)</f>
        <v>144.36026825256232</v>
      </c>
      <c r="G60" s="79">
        <f>$E$115/F60</f>
        <v>1.0915745856353591</v>
      </c>
      <c r="H60" s="80">
        <f t="shared" si="2"/>
        <v>27.5</v>
      </c>
      <c r="I60" s="79">
        <f t="shared" si="0"/>
        <v>3.8975069992154721E-2</v>
      </c>
    </row>
    <row r="61" spans="1:9" ht="19.5" customHeight="1">
      <c r="A61" s="76">
        <v>2020</v>
      </c>
      <c r="B61" s="76">
        <f>B62-1</f>
        <v>10</v>
      </c>
      <c r="C61" s="76">
        <v>31</v>
      </c>
      <c r="D61" s="77" t="str">
        <f t="shared" si="1"/>
        <v>10/31/2020</v>
      </c>
      <c r="E61" s="78">
        <f>'[14]Table 3'!$H$57</f>
        <v>157.58000000000001</v>
      </c>
      <c r="F61" s="78">
        <f>E61/VLOOKUP(H61,'[14]Table 3 - All'!P$4:R$100,3,FALSE)</f>
        <v>144.59953941541187</v>
      </c>
      <c r="G61" s="79">
        <f>VLOOKUP(H61,'[14]Table 3 - All'!P$4:R$100,3,FALSE)</f>
        <v>1.0897683397683398</v>
      </c>
      <c r="H61" s="80">
        <f t="shared" si="2"/>
        <v>27</v>
      </c>
      <c r="I61" s="79">
        <f t="shared" si="0"/>
        <v>3.8945991443936734E-2</v>
      </c>
    </row>
    <row r="62" spans="1:9" ht="19.5" customHeight="1">
      <c r="A62" s="76">
        <v>2020</v>
      </c>
      <c r="B62" s="76">
        <f>B63</f>
        <v>11</v>
      </c>
      <c r="C62" s="76">
        <v>15</v>
      </c>
      <c r="D62" s="77" t="str">
        <f t="shared" si="1"/>
        <v>11/15/2020</v>
      </c>
      <c r="E62" s="78">
        <f>'[14]Table 3'!$H$57</f>
        <v>157.58000000000001</v>
      </c>
      <c r="F62" s="78">
        <f>((F61+F63)/2)</f>
        <v>144.84379539415414</v>
      </c>
      <c r="G62" s="79">
        <f>$E$115/F62</f>
        <v>1.087930619127921</v>
      </c>
      <c r="H62" s="80">
        <f t="shared" si="2"/>
        <v>26.5</v>
      </c>
      <c r="I62" s="79">
        <f t="shared" si="0"/>
        <v>3.8900913746193533E-2</v>
      </c>
    </row>
    <row r="63" spans="1:9" ht="19.5" customHeight="1">
      <c r="A63" s="76">
        <v>2020</v>
      </c>
      <c r="B63" s="76">
        <f>B64-1</f>
        <v>11</v>
      </c>
      <c r="C63" s="76">
        <v>30</v>
      </c>
      <c r="D63" s="77" t="str">
        <f t="shared" si="1"/>
        <v>11/30/2020</v>
      </c>
      <c r="E63" s="78">
        <f>'[14]Table 3'!$H$57</f>
        <v>157.58000000000001</v>
      </c>
      <c r="F63" s="78">
        <f>E63/VLOOKUP(H63,'[14]Table 3 - All'!P$4:R$100,3,FALSE)</f>
        <v>145.08805137289639</v>
      </c>
      <c r="G63" s="79">
        <f>VLOOKUP(H63,'[14]Table 3 - All'!P$4:R$100,3,FALSE)</f>
        <v>1.086099086099086</v>
      </c>
      <c r="H63" s="80">
        <f t="shared" si="2"/>
        <v>26</v>
      </c>
      <c r="I63" s="79">
        <f t="shared" si="0"/>
        <v>3.8855467857284998E-2</v>
      </c>
    </row>
    <row r="64" spans="1:9" ht="19.5" customHeight="1">
      <c r="A64" s="76">
        <v>2020</v>
      </c>
      <c r="B64" s="76">
        <f>B65</f>
        <v>12</v>
      </c>
      <c r="C64" s="76">
        <v>15</v>
      </c>
      <c r="D64" s="77" t="str">
        <f t="shared" si="1"/>
        <v>12/15/2020</v>
      </c>
      <c r="E64" s="78">
        <f>'[14]Table 3'!$H$57</f>
        <v>157.58000000000001</v>
      </c>
      <c r="F64" s="78">
        <f>((F63+F65)/2)</f>
        <v>145.32732253574594</v>
      </c>
      <c r="G64" s="79">
        <f>$E$115/F64</f>
        <v>1.084310900734033</v>
      </c>
      <c r="H64" s="80">
        <f t="shared" si="2"/>
        <v>25.5</v>
      </c>
      <c r="I64" s="79">
        <f t="shared" si="0"/>
        <v>3.8826395132277369E-2</v>
      </c>
    </row>
    <row r="65" spans="1:9" ht="19.5" customHeight="1">
      <c r="A65" s="76">
        <v>2020</v>
      </c>
      <c r="B65" s="76">
        <v>12</v>
      </c>
      <c r="C65" s="76">
        <v>31</v>
      </c>
      <c r="D65" s="77" t="str">
        <f t="shared" si="1"/>
        <v>12/31/2020</v>
      </c>
      <c r="E65" s="78">
        <f>'[14]Table 3'!$H$57</f>
        <v>157.58000000000001</v>
      </c>
      <c r="F65" s="78">
        <f>E65/VLOOKUP(H65,'[14]Table 3 - All'!P$4:R$100,3,FALSE)</f>
        <v>145.56659369859548</v>
      </c>
      <c r="G65" s="79">
        <f>VLOOKUP(H65,'[14]Table 3 - All'!P$4:R$100,3,FALSE)</f>
        <v>1.0825285939319225</v>
      </c>
      <c r="H65" s="80">
        <f t="shared" si="2"/>
        <v>25</v>
      </c>
      <c r="I65" s="79">
        <f t="shared" si="0"/>
        <v>3.8797511993828637E-2</v>
      </c>
    </row>
    <row r="66" spans="1:9" ht="19.5" customHeight="1">
      <c r="A66" s="76">
        <v>2021</v>
      </c>
      <c r="B66" s="76">
        <f>B67</f>
        <v>1</v>
      </c>
      <c r="C66" s="81">
        <v>15</v>
      </c>
      <c r="D66" s="77" t="str">
        <f t="shared" si="1"/>
        <v>1/15/2021</v>
      </c>
      <c r="E66" s="78">
        <f>'[14]Table 3'!$H$57</f>
        <v>157.58000000000001</v>
      </c>
      <c r="F66" s="78">
        <f>((F65+F67)/2)</f>
        <v>145.80586486144506</v>
      </c>
      <c r="G66" s="79">
        <f>$E$115/F66</f>
        <v>1.0807521367521367</v>
      </c>
      <c r="H66" s="80">
        <f t="shared" si="2"/>
        <v>24.5</v>
      </c>
      <c r="I66" s="79">
        <f t="shared" si="0"/>
        <v>3.8768825453121325E-2</v>
      </c>
    </row>
    <row r="67" spans="1:9" ht="19.5" customHeight="1">
      <c r="A67" s="76">
        <v>2021</v>
      </c>
      <c r="B67" s="76">
        <f>B68-1</f>
        <v>1</v>
      </c>
      <c r="C67" s="81">
        <v>31</v>
      </c>
      <c r="D67" s="77" t="str">
        <f t="shared" si="1"/>
        <v>1/31/2021</v>
      </c>
      <c r="E67" s="78">
        <f>'[14]Table 3'!$H$57</f>
        <v>157.58000000000001</v>
      </c>
      <c r="F67" s="78">
        <f>E67/VLOOKUP(H67,'[14]Table 3 - All'!P$4:R$100,3,FALSE)</f>
        <v>146.04513602429461</v>
      </c>
      <c r="G67" s="79">
        <f>VLOOKUP(H67,'[14]Table 3 - All'!P$4:R$100,3,FALSE)</f>
        <v>1.0789815004437162</v>
      </c>
      <c r="H67" s="80">
        <f t="shared" si="2"/>
        <v>24</v>
      </c>
      <c r="I67" s="79">
        <f t="shared" si="0"/>
        <v>3.8740343128982557E-2</v>
      </c>
    </row>
    <row r="68" spans="1:9" ht="19.5" customHeight="1">
      <c r="A68" s="76">
        <v>2021</v>
      </c>
      <c r="B68" s="76">
        <f>B69</f>
        <v>2</v>
      </c>
      <c r="C68" s="81">
        <v>15</v>
      </c>
      <c r="D68" s="77" t="str">
        <f t="shared" si="1"/>
        <v>2/15/2021</v>
      </c>
      <c r="E68" s="78">
        <f>'[14]Table 3'!$H$57</f>
        <v>157.58000000000001</v>
      </c>
      <c r="F68" s="78">
        <f>((F67+F69)/2)</f>
        <v>146.28440718714415</v>
      </c>
      <c r="G68" s="79">
        <f>$E$115/F68</f>
        <v>1.0772166564438082</v>
      </c>
      <c r="H68" s="80">
        <f t="shared" si="2"/>
        <v>23.5</v>
      </c>
      <c r="I68" s="79">
        <f t="shared" si="0"/>
        <v>3.8712073312373141E-2</v>
      </c>
    </row>
    <row r="69" spans="1:9" ht="19.5" customHeight="1">
      <c r="A69" s="76">
        <v>2021</v>
      </c>
      <c r="B69" s="76">
        <f>B70-1</f>
        <v>2</v>
      </c>
      <c r="C69" s="81">
        <v>28</v>
      </c>
      <c r="D69" s="77" t="str">
        <f t="shared" si="1"/>
        <v>2/28/2021</v>
      </c>
      <c r="E69" s="78">
        <f>'[14]Table 3'!$H$57</f>
        <v>157.58000000000001</v>
      </c>
      <c r="F69" s="78">
        <f>E69/VLOOKUP(H69,'[14]Table 3 - All'!P$4:R$100,3,FALSE)</f>
        <v>146.5236783499937</v>
      </c>
      <c r="G69" s="79">
        <f>VLOOKUP(H69,'[14]Table 3 - All'!P$4:R$100,3,FALSE)</f>
        <v>1.0754575763761312</v>
      </c>
      <c r="H69" s="80">
        <f t="shared" si="2"/>
        <v>23</v>
      </c>
      <c r="I69" s="79">
        <f t="shared" si="0"/>
        <v>3.86840250392948E-2</v>
      </c>
    </row>
    <row r="70" spans="1:9" ht="19.5" customHeight="1">
      <c r="A70" s="76">
        <v>2021</v>
      </c>
      <c r="B70" s="76">
        <f>B71</f>
        <v>3</v>
      </c>
      <c r="C70" s="81">
        <v>15</v>
      </c>
      <c r="D70" s="77" t="str">
        <f t="shared" si="1"/>
        <v>3/15/2021</v>
      </c>
      <c r="E70" s="78">
        <f>'[14]Table 3'!$H$57</f>
        <v>157.58000000000001</v>
      </c>
      <c r="F70" s="78">
        <f>((F69+F71)/2)</f>
        <v>146.76294951284325</v>
      </c>
      <c r="G70" s="79">
        <f>$E$115/F70</f>
        <v>1.073704232049453</v>
      </c>
      <c r="H70" s="80">
        <f t="shared" si="2"/>
        <v>22.5</v>
      </c>
      <c r="I70" s="79">
        <f t="shared" si="0"/>
        <v>3.865620817341564E-2</v>
      </c>
    </row>
    <row r="71" spans="1:9" ht="19.5" customHeight="1">
      <c r="A71" s="76">
        <v>2021</v>
      </c>
      <c r="B71" s="76">
        <f>B72-1</f>
        <v>3</v>
      </c>
      <c r="C71" s="81">
        <v>31</v>
      </c>
      <c r="D71" s="77" t="str">
        <f t="shared" si="1"/>
        <v>3/31/2021</v>
      </c>
      <c r="E71" s="78">
        <f>'[14]Table 3'!$H$57</f>
        <v>157.58000000000001</v>
      </c>
      <c r="F71" s="78">
        <f>E71/VLOOKUP(H71,'[14]Table 3 - All'!P$4:R$100,3,FALSE)</f>
        <v>147.00222067569277</v>
      </c>
      <c r="G71" s="79">
        <f>VLOOKUP(H71,'[14]Table 3 - All'!P$4:R$100,3,FALSE)</f>
        <v>1.071956595456087</v>
      </c>
      <c r="H71" s="80">
        <f t="shared" si="2"/>
        <v>22</v>
      </c>
      <c r="I71" s="79">
        <f t="shared" si="0"/>
        <v>3.8628633499969034E-2</v>
      </c>
    </row>
    <row r="72" spans="1:9" ht="19.5" customHeight="1">
      <c r="A72" s="76">
        <v>2021</v>
      </c>
      <c r="B72" s="76">
        <f>B73</f>
        <v>4</v>
      </c>
      <c r="C72" s="76">
        <v>15</v>
      </c>
      <c r="D72" s="77" t="str">
        <f t="shared" si="1"/>
        <v>4/15/2021</v>
      </c>
      <c r="E72" s="78">
        <f>'[14]Table 3'!$H$57</f>
        <v>157.58000000000001</v>
      </c>
      <c r="F72" s="78">
        <f>((F71+F73)/2)</f>
        <v>147.24647665443501</v>
      </c>
      <c r="G72" s="79">
        <f>$E$115/F72</f>
        <v>1.0701784082061006</v>
      </c>
      <c r="H72" s="80">
        <f t="shared" si="2"/>
        <v>21.5</v>
      </c>
      <c r="I72" s="79">
        <f t="shared" ref="I72:I113" si="3">G72^(12/H72)-1</f>
        <v>3.8581688309601958E-2</v>
      </c>
    </row>
    <row r="73" spans="1:9" ht="19.5" customHeight="1">
      <c r="A73" s="76">
        <v>2021</v>
      </c>
      <c r="B73" s="76">
        <f>B74-1</f>
        <v>4</v>
      </c>
      <c r="C73" s="76">
        <v>30</v>
      </c>
      <c r="D73" s="77" t="str">
        <f t="shared" ref="D73:D114" si="4">CONCATENATE(B73,"/",C73,"/",A73)</f>
        <v>4/30/2021</v>
      </c>
      <c r="E73" s="78">
        <f>'[14]Table 3'!$H$57</f>
        <v>157.58000000000001</v>
      </c>
      <c r="F73" s="78">
        <f>E73/VLOOKUP(H73,'[14]Table 3 - All'!P$4:R$100,3,FALSE)</f>
        <v>147.49073263317729</v>
      </c>
      <c r="G73" s="79">
        <f>VLOOKUP(H73,'[14]Table 3 - All'!P$4:R$100,3,FALSE)</f>
        <v>1.0684061105853724</v>
      </c>
      <c r="H73" s="80">
        <f t="shared" si="2"/>
        <v>21</v>
      </c>
      <c r="I73" s="79">
        <f t="shared" si="3"/>
        <v>3.8534142899995683E-2</v>
      </c>
    </row>
    <row r="74" spans="1:9" ht="19.5" customHeight="1">
      <c r="A74" s="76">
        <v>2021</v>
      </c>
      <c r="B74" s="76">
        <f>B75</f>
        <v>5</v>
      </c>
      <c r="C74" s="76">
        <v>15</v>
      </c>
      <c r="D74" s="77" t="str">
        <f t="shared" si="4"/>
        <v>5/15/2021</v>
      </c>
      <c r="E74" s="78">
        <f>'[14]Table 3'!$H$57</f>
        <v>157.58000000000001</v>
      </c>
      <c r="F74" s="78">
        <f>((F73+F75)/2)</f>
        <v>147.73000379602684</v>
      </c>
      <c r="G74" s="79">
        <f>$E$115/F74</f>
        <v>1.0666756647320825</v>
      </c>
      <c r="H74" s="80">
        <f t="shared" ref="H74:H115" si="5">H73-0.5</f>
        <v>20.5</v>
      </c>
      <c r="I74" s="79">
        <f t="shared" si="3"/>
        <v>3.8506459622420275E-2</v>
      </c>
    </row>
    <row r="75" spans="1:9" ht="19.5" customHeight="1">
      <c r="A75" s="76">
        <v>2021</v>
      </c>
      <c r="B75" s="76">
        <f>B76-1</f>
        <v>5</v>
      </c>
      <c r="C75" s="76">
        <v>31</v>
      </c>
      <c r="D75" s="77" t="str">
        <f t="shared" si="4"/>
        <v>5/31/2021</v>
      </c>
      <c r="E75" s="78">
        <f>'[14]Table 3'!$H$57</f>
        <v>157.58000000000001</v>
      </c>
      <c r="F75" s="78">
        <f>E75/VLOOKUP(H75,'[14]Table 3 - All'!P$4:R$100,3,FALSE)</f>
        <v>147.96927495887635</v>
      </c>
      <c r="G75" s="79">
        <f>VLOOKUP(H75,'[14]Table 3 - All'!P$4:R$100,3,FALSE)</f>
        <v>1.064950815254009</v>
      </c>
      <c r="H75" s="80">
        <f t="shared" si="5"/>
        <v>20</v>
      </c>
      <c r="I75" s="79">
        <f t="shared" si="3"/>
        <v>3.8479027503712349E-2</v>
      </c>
    </row>
    <row r="76" spans="1:9" ht="19.5" customHeight="1">
      <c r="A76" s="76">
        <v>2021</v>
      </c>
      <c r="B76" s="76">
        <f>B77</f>
        <v>6</v>
      </c>
      <c r="C76" s="76">
        <v>15</v>
      </c>
      <c r="D76" s="77" t="str">
        <f t="shared" si="4"/>
        <v>6/15/2021</v>
      </c>
      <c r="E76" s="78">
        <f>'[14]Table 3'!$H$57</f>
        <v>157.58000000000001</v>
      </c>
      <c r="F76" s="78">
        <f>((F75+F77)/2)</f>
        <v>148.20854612172593</v>
      </c>
      <c r="G76" s="79">
        <f>$E$115/F76</f>
        <v>1.0632315350464148</v>
      </c>
      <c r="H76" s="80">
        <f t="shared" si="5"/>
        <v>19.5</v>
      </c>
      <c r="I76" s="79">
        <f t="shared" si="3"/>
        <v>3.8451860369453472E-2</v>
      </c>
    </row>
    <row r="77" spans="1:9" ht="19.5" customHeight="1">
      <c r="A77" s="76">
        <v>2021</v>
      </c>
      <c r="B77" s="76">
        <f>B78-1</f>
        <v>6</v>
      </c>
      <c r="C77" s="76">
        <v>30</v>
      </c>
      <c r="D77" s="77" t="str">
        <f t="shared" si="4"/>
        <v>6/30/2021</v>
      </c>
      <c r="E77" s="78">
        <f>'[14]Table 3'!$H$57</f>
        <v>157.58000000000001</v>
      </c>
      <c r="F77" s="78">
        <f>E77/VLOOKUP(H77,'[14]Table 3 - All'!P$4:R$100,3,FALSE)</f>
        <v>148.44781728457548</v>
      </c>
      <c r="G77" s="79">
        <f>VLOOKUP(H77,'[14]Table 3 - All'!P$4:R$100,3,FALSE)</f>
        <v>1.061517797179315</v>
      </c>
      <c r="H77" s="80">
        <f t="shared" si="5"/>
        <v>19</v>
      </c>
      <c r="I77" s="79">
        <f t="shared" si="3"/>
        <v>3.8424973528255357E-2</v>
      </c>
    </row>
    <row r="78" spans="1:9" ht="19.5" customHeight="1">
      <c r="A78" s="76">
        <v>2021</v>
      </c>
      <c r="B78" s="76">
        <f>B79</f>
        <v>7</v>
      </c>
      <c r="C78" s="76">
        <v>15</v>
      </c>
      <c r="D78" s="77" t="str">
        <f t="shared" si="4"/>
        <v>7/15/2021</v>
      </c>
      <c r="E78" s="78">
        <f>'[14]Table 3'!$H$57</f>
        <v>157.58000000000001</v>
      </c>
      <c r="F78" s="78">
        <f>((F77+F79)/2)</f>
        <v>148.68708844742503</v>
      </c>
      <c r="G78" s="79">
        <f>$E$115/F78</f>
        <v>1.059809574896071</v>
      </c>
      <c r="H78" s="80">
        <f t="shared" si="5"/>
        <v>18.5</v>
      </c>
      <c r="I78" s="79">
        <f t="shared" si="3"/>
        <v>3.8398383972001016E-2</v>
      </c>
    </row>
    <row r="79" spans="1:9" ht="19.5" customHeight="1">
      <c r="A79" s="76">
        <v>2021</v>
      </c>
      <c r="B79" s="76">
        <f>B80-1</f>
        <v>7</v>
      </c>
      <c r="C79" s="76">
        <v>31</v>
      </c>
      <c r="D79" s="77" t="str">
        <f t="shared" si="4"/>
        <v>7/31/2021</v>
      </c>
      <c r="E79" s="78">
        <f>'[14]Table 3'!$H$57</f>
        <v>157.58000000000001</v>
      </c>
      <c r="F79" s="78">
        <f>E79/VLOOKUP(H79,'[14]Table 3 - All'!P$4:R$100,3,FALSE)</f>
        <v>148.92635961027457</v>
      </c>
      <c r="G79" s="79">
        <f>VLOOKUP(H79,'[14]Table 3 - All'!P$4:R$100,3,FALSE)</f>
        <v>1.0581068416119963</v>
      </c>
      <c r="H79" s="80">
        <f t="shared" si="5"/>
        <v>18</v>
      </c>
      <c r="I79" s="79">
        <f t="shared" si="3"/>
        <v>3.8372110609465215E-2</v>
      </c>
    </row>
    <row r="80" spans="1:9" ht="19.5" customHeight="1">
      <c r="A80" s="76">
        <v>2021</v>
      </c>
      <c r="B80" s="76">
        <f>B81</f>
        <v>8</v>
      </c>
      <c r="C80" s="76">
        <v>15</v>
      </c>
      <c r="D80" s="77" t="str">
        <f t="shared" si="4"/>
        <v>8/15/2021</v>
      </c>
      <c r="E80" s="78">
        <f>'[14]Table 3'!$H$57</f>
        <v>157.58000000000001</v>
      </c>
      <c r="F80" s="78">
        <f>((F79+F81)/2)</f>
        <v>149.17061558901685</v>
      </c>
      <c r="G80" s="79">
        <f>$E$115/F80</f>
        <v>1.056374269005848</v>
      </c>
      <c r="H80" s="80">
        <f t="shared" si="5"/>
        <v>17.5</v>
      </c>
      <c r="I80" s="79">
        <f t="shared" si="3"/>
        <v>3.8322381305421649E-2</v>
      </c>
    </row>
    <row r="81" spans="1:9" ht="19.5" customHeight="1">
      <c r="A81" s="76">
        <v>2021</v>
      </c>
      <c r="B81" s="76">
        <f>B82-1</f>
        <v>8</v>
      </c>
      <c r="C81" s="76">
        <v>31</v>
      </c>
      <c r="D81" s="77" t="str">
        <f t="shared" si="4"/>
        <v>8/31/2021</v>
      </c>
      <c r="E81" s="78">
        <f>'[14]Table 3'!$H$57</f>
        <v>157.58000000000001</v>
      </c>
      <c r="F81" s="78">
        <f>E81/VLOOKUP(H81,'[14]Table 3 - All'!P$4:R$100,3,FALSE)</f>
        <v>149.41487156775909</v>
      </c>
      <c r="G81" s="79">
        <f>VLOOKUP(H81,'[14]Table 3 - All'!P$4:R$100,3,FALSE)</f>
        <v>1.0546473610462401</v>
      </c>
      <c r="H81" s="80">
        <f t="shared" si="5"/>
        <v>17</v>
      </c>
      <c r="I81" s="79">
        <f t="shared" si="3"/>
        <v>3.8271694365782372E-2</v>
      </c>
    </row>
    <row r="82" spans="1:9" ht="19.5" customHeight="1">
      <c r="A82" s="76">
        <v>2021</v>
      </c>
      <c r="B82" s="76">
        <f>B83</f>
        <v>9</v>
      </c>
      <c r="C82" s="76">
        <v>15</v>
      </c>
      <c r="D82" s="77" t="str">
        <f t="shared" si="4"/>
        <v>9/15/2021</v>
      </c>
      <c r="E82" s="78">
        <f>'[14]Table 3'!$H$57</f>
        <v>157.58000000000001</v>
      </c>
      <c r="F82" s="78">
        <f>((F81+F83)/2)</f>
        <v>149.65414273060864</v>
      </c>
      <c r="G82" s="79">
        <f>$E$115/F82</f>
        <v>1.0529611618146693</v>
      </c>
      <c r="H82" s="80">
        <f t="shared" si="5"/>
        <v>16.5</v>
      </c>
      <c r="I82" s="79">
        <f t="shared" si="3"/>
        <v>3.8245106458197009E-2</v>
      </c>
    </row>
    <row r="83" spans="1:9" ht="19.5" customHeight="1">
      <c r="A83" s="76">
        <v>2021</v>
      </c>
      <c r="B83" s="76">
        <f>B84-1</f>
        <v>9</v>
      </c>
      <c r="C83" s="76">
        <v>30</v>
      </c>
      <c r="D83" s="77" t="str">
        <f t="shared" si="4"/>
        <v>9/30/2021</v>
      </c>
      <c r="E83" s="78">
        <f>'[14]Table 3'!$H$57</f>
        <v>157.58000000000001</v>
      </c>
      <c r="F83" s="78">
        <f>E83/VLOOKUP(H83,'[14]Table 3 - All'!P$4:R$100,3,FALSE)</f>
        <v>149.89341389345819</v>
      </c>
      <c r="G83" s="79">
        <f>VLOOKUP(H83,'[14]Table 3 - All'!P$4:R$100,3,FALSE)</f>
        <v>1.0512803458596609</v>
      </c>
      <c r="H83" s="80">
        <f t="shared" si="5"/>
        <v>16</v>
      </c>
      <c r="I83" s="79">
        <f t="shared" si="3"/>
        <v>3.8218848012819828E-2</v>
      </c>
    </row>
    <row r="84" spans="1:9" ht="19.5" customHeight="1">
      <c r="A84" s="76">
        <v>2021</v>
      </c>
      <c r="B84" s="76">
        <f>B85</f>
        <v>10</v>
      </c>
      <c r="C84" s="76">
        <v>15</v>
      </c>
      <c r="D84" s="77" t="str">
        <f t="shared" si="4"/>
        <v>10/15/2021</v>
      </c>
      <c r="E84" s="78">
        <f>'[14]Table 3'!$H$57</f>
        <v>157.58000000000001</v>
      </c>
      <c r="F84" s="78">
        <f>((F83+F85)/2)</f>
        <v>150.13268505630774</v>
      </c>
      <c r="G84" s="79">
        <f>$E$115/F84</f>
        <v>1.0496048874427253</v>
      </c>
      <c r="H84" s="80">
        <f t="shared" si="5"/>
        <v>15.5</v>
      </c>
      <c r="I84" s="79">
        <f t="shared" si="3"/>
        <v>3.819294426719777E-2</v>
      </c>
    </row>
    <row r="85" spans="1:9" ht="19.5" customHeight="1">
      <c r="A85" s="76">
        <v>2021</v>
      </c>
      <c r="B85" s="76">
        <f>B86-1</f>
        <v>10</v>
      </c>
      <c r="C85" s="76">
        <v>31</v>
      </c>
      <c r="D85" s="77" t="str">
        <f t="shared" si="4"/>
        <v>10/31/2021</v>
      </c>
      <c r="E85" s="78">
        <f>'[14]Table 3'!$H$57</f>
        <v>157.58000000000001</v>
      </c>
      <c r="F85" s="78">
        <f>E85/VLOOKUP(H85,'[14]Table 3 - All'!P$4:R$100,3,FALSE)</f>
        <v>150.37195621915728</v>
      </c>
      <c r="G85" s="79">
        <f>VLOOKUP(H85,'[14]Table 3 - All'!P$4:R$100,3,FALSE)</f>
        <v>1.0479347609891931</v>
      </c>
      <c r="H85" s="80">
        <f t="shared" si="5"/>
        <v>15</v>
      </c>
      <c r="I85" s="79">
        <f t="shared" si="3"/>
        <v>3.8167423857311311E-2</v>
      </c>
    </row>
    <row r="86" spans="1:9" ht="19.5" customHeight="1">
      <c r="A86" s="76">
        <v>2021</v>
      </c>
      <c r="B86" s="76">
        <f>B87</f>
        <v>11</v>
      </c>
      <c r="C86" s="76">
        <v>15</v>
      </c>
      <c r="D86" s="77" t="str">
        <f t="shared" si="4"/>
        <v>11/15/2021</v>
      </c>
      <c r="E86" s="78">
        <f>'[14]Table 3'!$H$57</f>
        <v>157.58000000000001</v>
      </c>
      <c r="F86" s="78">
        <f>((F85+F87)/2)</f>
        <v>150.61122738200683</v>
      </c>
      <c r="G86" s="79">
        <f>$E$115/F86</f>
        <v>1.0462699410869134</v>
      </c>
      <c r="H86" s="80">
        <f t="shared" si="5"/>
        <v>14.5</v>
      </c>
      <c r="I86" s="79">
        <f t="shared" si="3"/>
        <v>3.8142319403336344E-2</v>
      </c>
    </row>
    <row r="87" spans="1:9" ht="19.5" customHeight="1">
      <c r="A87" s="76">
        <v>2021</v>
      </c>
      <c r="B87" s="76">
        <f>B88-1</f>
        <v>11</v>
      </c>
      <c r="C87" s="76">
        <v>30</v>
      </c>
      <c r="D87" s="77" t="str">
        <f t="shared" si="4"/>
        <v>11/30/2021</v>
      </c>
      <c r="E87" s="78">
        <f>'[14]Table 3'!$H$57</f>
        <v>157.58000000000001</v>
      </c>
      <c r="F87" s="78">
        <f>E87/VLOOKUP(H87,'[14]Table 3 - All'!P$4:R$100,3,FALSE)</f>
        <v>150.85049854485638</v>
      </c>
      <c r="G87" s="79">
        <f>VLOOKUP(H87,'[14]Table 3 - All'!P$4:R$100,3,FALSE)</f>
        <v>1.0446104024849647</v>
      </c>
      <c r="H87" s="80">
        <f t="shared" si="5"/>
        <v>14</v>
      </c>
      <c r="I87" s="79">
        <f t="shared" si="3"/>
        <v>3.8117668220938761E-2</v>
      </c>
    </row>
    <row r="88" spans="1:9" ht="19.5" customHeight="1">
      <c r="A88" s="76">
        <v>2021</v>
      </c>
      <c r="B88" s="76">
        <f>B89</f>
        <v>12</v>
      </c>
      <c r="C88" s="76">
        <v>15</v>
      </c>
      <c r="D88" s="77" t="str">
        <f t="shared" si="4"/>
        <v>12/15/2021</v>
      </c>
      <c r="E88" s="78">
        <f>'[14]Table 3'!$H$57</f>
        <v>157.58000000000001</v>
      </c>
      <c r="F88" s="78">
        <f>((F87+F89)/2)</f>
        <v>151.08976970770595</v>
      </c>
      <c r="G88" s="79">
        <f>$E$115/F88</f>
        <v>1.0429561200923787</v>
      </c>
      <c r="H88" s="80">
        <f t="shared" si="5"/>
        <v>13.5</v>
      </c>
      <c r="I88" s="79">
        <f t="shared" si="3"/>
        <v>3.8093513190651462E-2</v>
      </c>
    </row>
    <row r="89" spans="1:9" ht="19.5" customHeight="1">
      <c r="A89" s="76">
        <v>2021</v>
      </c>
      <c r="B89" s="76">
        <v>12</v>
      </c>
      <c r="C89" s="76">
        <v>31</v>
      </c>
      <c r="D89" s="77" t="str">
        <f t="shared" si="4"/>
        <v>12/31/2021</v>
      </c>
      <c r="E89" s="78">
        <f>'[14]Table 3'!$H$57</f>
        <v>157.58000000000001</v>
      </c>
      <c r="F89" s="78">
        <f>E89/VLOOKUP(H89,'[14]Table 3 - All'!P$4:R$100,3,FALSE)</f>
        <v>151.3290408705555</v>
      </c>
      <c r="G89" s="79">
        <f>VLOOKUP(H89,'[14]Table 3 - All'!P$4:R$100,3,FALSE)</f>
        <v>1.041307068976876</v>
      </c>
      <c r="H89" s="80">
        <f t="shared" si="5"/>
        <v>13</v>
      </c>
      <c r="I89" s="79">
        <f t="shared" si="3"/>
        <v>3.8069903827894436E-2</v>
      </c>
    </row>
    <row r="90" spans="1:9" ht="19.5" customHeight="1">
      <c r="A90" s="76">
        <v>2022</v>
      </c>
      <c r="B90" s="76">
        <f>B91</f>
        <v>1</v>
      </c>
      <c r="C90" s="81">
        <v>15</v>
      </c>
      <c r="D90" s="77" t="str">
        <f t="shared" si="4"/>
        <v>1/15/2022</v>
      </c>
      <c r="E90" s="78">
        <f>'[14]Table 3'!$H$57</f>
        <v>157.58000000000001</v>
      </c>
      <c r="F90" s="78">
        <f>((F89+F91)/2)</f>
        <v>151.57329684929775</v>
      </c>
      <c r="G90" s="79">
        <f>$E$115/F90</f>
        <v>1.0396290327885027</v>
      </c>
      <c r="H90" s="80">
        <f t="shared" si="5"/>
        <v>12.5</v>
      </c>
      <c r="I90" s="79">
        <f t="shared" si="3"/>
        <v>3.801412470631127E-2</v>
      </c>
    </row>
    <row r="91" spans="1:9" ht="19.5" customHeight="1">
      <c r="A91" s="76">
        <v>2022</v>
      </c>
      <c r="B91" s="76">
        <f>B92-1</f>
        <v>1</v>
      </c>
      <c r="C91" s="81">
        <v>31</v>
      </c>
      <c r="D91" s="77" t="str">
        <f t="shared" si="4"/>
        <v>1/31/2022</v>
      </c>
      <c r="E91" s="78">
        <f>'[14]Table 3'!$H$57</f>
        <v>157.58000000000001</v>
      </c>
      <c r="F91" s="78">
        <f>E91/VLOOKUP(H91,'[14]Table 3 - All'!P$4:R$100,3,FALSE)</f>
        <v>151.81755282803999</v>
      </c>
      <c r="G91" s="79">
        <f>VLOOKUP(H91,'[14]Table 3 - All'!P$4:R$100,3,FALSE)</f>
        <v>1.0379563961124245</v>
      </c>
      <c r="H91" s="80">
        <f t="shared" si="5"/>
        <v>12</v>
      </c>
      <c r="I91" s="79">
        <f t="shared" si="3"/>
        <v>3.7956396112424517E-2</v>
      </c>
    </row>
    <row r="92" spans="1:9" ht="19.5" customHeight="1">
      <c r="A92" s="76">
        <v>2022</v>
      </c>
      <c r="B92" s="76">
        <f>B93</f>
        <v>2</v>
      </c>
      <c r="C92" s="81">
        <v>15</v>
      </c>
      <c r="D92" s="77" t="str">
        <f t="shared" si="4"/>
        <v>2/15/2022</v>
      </c>
      <c r="E92" s="78">
        <f>'[14]Table 3'!$H$57</f>
        <v>157.58000000000001</v>
      </c>
      <c r="F92" s="78">
        <f>((F91+F93)/2)</f>
        <v>152.05682399088954</v>
      </c>
      <c r="G92" s="79">
        <f>$E$115/F92</f>
        <v>1.0363231051665356</v>
      </c>
      <c r="H92" s="80">
        <f t="shared" si="5"/>
        <v>11.5</v>
      </c>
      <c r="I92" s="79">
        <f t="shared" si="3"/>
        <v>3.7931958974074087E-2</v>
      </c>
    </row>
    <row r="93" spans="1:9" ht="19.5" customHeight="1">
      <c r="A93" s="76">
        <v>2022</v>
      </c>
      <c r="B93" s="76">
        <f>B94-1</f>
        <v>2</v>
      </c>
      <c r="C93" s="81">
        <v>29</v>
      </c>
      <c r="D93" s="77" t="str">
        <f t="shared" si="4"/>
        <v>2/29/2022</v>
      </c>
      <c r="E93" s="78">
        <f>'[14]Table 3'!$H$57</f>
        <v>157.58000000000001</v>
      </c>
      <c r="F93" s="78">
        <f>E93/VLOOKUP(H93,'[14]Table 3 - All'!P$4:R$100,3,FALSE)</f>
        <v>152.29609515373909</v>
      </c>
      <c r="G93" s="79">
        <f>VLOOKUP(H93,'[14]Table 3 - All'!P$4:R$100,3,FALSE)</f>
        <v>1.0346949463210264</v>
      </c>
      <c r="H93" s="80">
        <f t="shared" si="5"/>
        <v>11</v>
      </c>
      <c r="I93" s="79">
        <f t="shared" si="3"/>
        <v>3.7908104535499865E-2</v>
      </c>
    </row>
    <row r="94" spans="1:9" ht="19.5" customHeight="1">
      <c r="A94" s="76">
        <v>2022</v>
      </c>
      <c r="B94" s="76">
        <f>B95</f>
        <v>3</v>
      </c>
      <c r="C94" s="81">
        <v>15</v>
      </c>
      <c r="D94" s="77" t="str">
        <f t="shared" si="4"/>
        <v>3/15/2022</v>
      </c>
      <c r="E94" s="78">
        <f>'[14]Table 3'!$H$57</f>
        <v>157.58000000000001</v>
      </c>
      <c r="F94" s="78">
        <f>((F93+F95)/2)</f>
        <v>152.53536631658864</v>
      </c>
      <c r="G94" s="79">
        <f>$E$115/F94</f>
        <v>1.0330718954248368</v>
      </c>
      <c r="H94" s="80">
        <f t="shared" si="5"/>
        <v>10.5</v>
      </c>
      <c r="I94" s="79">
        <f t="shared" si="3"/>
        <v>3.7884906693852249E-2</v>
      </c>
    </row>
    <row r="95" spans="1:9" ht="19.5" customHeight="1">
      <c r="A95" s="76">
        <v>2022</v>
      </c>
      <c r="B95" s="76">
        <f>B96-1</f>
        <v>3</v>
      </c>
      <c r="C95" s="81">
        <v>31</v>
      </c>
      <c r="D95" s="77" t="str">
        <f t="shared" si="4"/>
        <v>3/31/2022</v>
      </c>
      <c r="E95" s="78">
        <f>'[14]Table 3'!$H$57</f>
        <v>157.58000000000001</v>
      </c>
      <c r="F95" s="78">
        <f>E95/VLOOKUP(H95,'[14]Table 3 - All'!P$4:R$100,3,FALSE)</f>
        <v>152.77463747943821</v>
      </c>
      <c r="G95" s="79">
        <f>VLOOKUP(H95,'[14]Table 3 - All'!P$4:R$100,3,FALSE)</f>
        <v>1.0314539284782041</v>
      </c>
      <c r="H95" s="80">
        <f t="shared" si="5"/>
        <v>10</v>
      </c>
      <c r="I95" s="79">
        <f t="shared" si="3"/>
        <v>3.7862454173497095E-2</v>
      </c>
    </row>
    <row r="96" spans="1:9" ht="19.5" customHeight="1">
      <c r="A96" s="76">
        <v>2022</v>
      </c>
      <c r="B96" s="76">
        <f>B97</f>
        <v>4</v>
      </c>
      <c r="C96" s="76">
        <v>15</v>
      </c>
      <c r="D96" s="77" t="str">
        <f t="shared" si="4"/>
        <v>4/15/2022</v>
      </c>
      <c r="E96" s="78">
        <f>'[14]Table 3'!$H$57</f>
        <v>157.58000000000001</v>
      </c>
      <c r="F96" s="78">
        <f>((F95+F97)/2)</f>
        <v>153.01390864228776</v>
      </c>
      <c r="G96" s="79">
        <f>$E$115/F96</f>
        <v>1.0298410216314828</v>
      </c>
      <c r="H96" s="80">
        <f t="shared" si="5"/>
        <v>9.5</v>
      </c>
      <c r="I96" s="79">
        <f t="shared" si="3"/>
        <v>3.7840854427918291E-2</v>
      </c>
    </row>
    <row r="97" spans="1:9" ht="19.5" customHeight="1">
      <c r="A97" s="76">
        <v>2022</v>
      </c>
      <c r="B97" s="76">
        <f>B98-1</f>
        <v>4</v>
      </c>
      <c r="C97" s="76">
        <v>30</v>
      </c>
      <c r="D97" s="77" t="str">
        <f t="shared" si="4"/>
        <v>4/30/2022</v>
      </c>
      <c r="E97" s="78">
        <f>'[14]Table 3'!$H$57</f>
        <v>157.58000000000001</v>
      </c>
      <c r="F97" s="78">
        <f>E97/VLOOKUP(H97,'[14]Table 3 - All'!P$4:R$100,3,FALSE)</f>
        <v>153.25317980513731</v>
      </c>
      <c r="G97" s="79">
        <f>VLOOKUP(H97,'[14]Table 3 - All'!P$4:R$100,3,FALSE)</f>
        <v>1.0282331511839709</v>
      </c>
      <c r="H97" s="80">
        <f t="shared" si="5"/>
        <v>9</v>
      </c>
      <c r="I97" s="79">
        <f t="shared" si="3"/>
        <v>3.7820238842363629E-2</v>
      </c>
    </row>
    <row r="98" spans="1:9" ht="19.5" customHeight="1">
      <c r="A98" s="76">
        <v>2022</v>
      </c>
      <c r="B98" s="76">
        <f>B99</f>
        <v>5</v>
      </c>
      <c r="C98" s="76">
        <v>15</v>
      </c>
      <c r="D98" s="77" t="str">
        <f t="shared" si="4"/>
        <v>5/15/2022</v>
      </c>
      <c r="E98" s="78">
        <f>'[14]Table 3'!$H$57</f>
        <v>157.58000000000001</v>
      </c>
      <c r="F98" s="78">
        <f>((F97+F99)/2)</f>
        <v>153.49743578387955</v>
      </c>
      <c r="G98" s="79">
        <f>$E$115/F98</f>
        <v>1.0265969538531485</v>
      </c>
      <c r="H98" s="80">
        <f t="shared" si="5"/>
        <v>8.5</v>
      </c>
      <c r="I98" s="79">
        <f t="shared" si="3"/>
        <v>3.7753190105345391E-2</v>
      </c>
    </row>
    <row r="99" spans="1:9" ht="19.5" customHeight="1">
      <c r="A99" s="76">
        <v>2022</v>
      </c>
      <c r="B99" s="76">
        <f>B100-1</f>
        <v>5</v>
      </c>
      <c r="C99" s="76">
        <v>31</v>
      </c>
      <c r="D99" s="77" t="str">
        <f t="shared" si="4"/>
        <v>5/31/2022</v>
      </c>
      <c r="E99" s="78">
        <f>'[14]Table 3'!$H$57</f>
        <v>157.58000000000001</v>
      </c>
      <c r="F99" s="78">
        <f>E99/VLOOKUP(H99,'[14]Table 3 - All'!P$4:R$100,3,FALSE)</f>
        <v>153.74169176262183</v>
      </c>
      <c r="G99" s="79">
        <f>VLOOKUP(H99,'[14]Table 3 - All'!P$4:R$100,3,FALSE)</f>
        <v>1.0249659555152064</v>
      </c>
      <c r="H99" s="80">
        <f t="shared" si="5"/>
        <v>8</v>
      </c>
      <c r="I99" s="79">
        <f t="shared" si="3"/>
        <v>3.7681706788483149E-2</v>
      </c>
    </row>
    <row r="100" spans="1:9" ht="19.5" customHeight="1">
      <c r="A100" s="76">
        <v>2022</v>
      </c>
      <c r="B100" s="76">
        <f>B101</f>
        <v>6</v>
      </c>
      <c r="C100" s="76">
        <v>15</v>
      </c>
      <c r="D100" s="77" t="str">
        <f t="shared" si="4"/>
        <v>6/15/2022</v>
      </c>
      <c r="E100" s="78">
        <f>'[14]Table 3'!$H$57</f>
        <v>157.58000000000001</v>
      </c>
      <c r="F100" s="78">
        <f>((F99+F101)/2)</f>
        <v>153.98096292547137</v>
      </c>
      <c r="G100" s="79">
        <f>$E$115/F100</f>
        <v>1.0233732599546776</v>
      </c>
      <c r="H100" s="80">
        <f t="shared" si="5"/>
        <v>7.5</v>
      </c>
      <c r="I100" s="79">
        <f t="shared" si="3"/>
        <v>3.7658633775815575E-2</v>
      </c>
    </row>
    <row r="101" spans="1:9" ht="19.5" customHeight="1">
      <c r="A101" s="76">
        <v>2022</v>
      </c>
      <c r="B101" s="76">
        <f>B102-1</f>
        <v>6</v>
      </c>
      <c r="C101" s="76">
        <v>30</v>
      </c>
      <c r="D101" s="77" t="str">
        <f t="shared" si="4"/>
        <v>6/30/2022</v>
      </c>
      <c r="E101" s="78">
        <f>'[14]Table 3'!$H$57</f>
        <v>157.58000000000001</v>
      </c>
      <c r="F101" s="78">
        <f>E101/VLOOKUP(H101,'[14]Table 3 - All'!P$4:R$100,3,FALSE)</f>
        <v>154.22023408832089</v>
      </c>
      <c r="G101" s="79">
        <f>VLOOKUP(H101,'[14]Table 3 - All'!P$4:R$100,3,FALSE)</f>
        <v>1.0217855064968648</v>
      </c>
      <c r="H101" s="80">
        <f t="shared" si="5"/>
        <v>7</v>
      </c>
      <c r="I101" s="79">
        <f t="shared" si="3"/>
        <v>3.763656036127494E-2</v>
      </c>
    </row>
    <row r="102" spans="1:9" ht="19.5" customHeight="1">
      <c r="A102" s="76">
        <v>2022</v>
      </c>
      <c r="B102" s="76">
        <f>B103</f>
        <v>7</v>
      </c>
      <c r="C102" s="76">
        <v>15</v>
      </c>
      <c r="D102" s="77" t="str">
        <f t="shared" si="4"/>
        <v>7/15/2022</v>
      </c>
      <c r="E102" s="78">
        <f>'[14]Table 3'!$H$57</f>
        <v>157.58000000000001</v>
      </c>
      <c r="F102" s="78">
        <f>((F101+F103)/2)</f>
        <v>154.45950525117047</v>
      </c>
      <c r="G102" s="79">
        <f>$E$115/F102</f>
        <v>1.0202026721745303</v>
      </c>
      <c r="H102" s="80">
        <f t="shared" si="5"/>
        <v>6.5</v>
      </c>
      <c r="I102" s="79">
        <f t="shared" si="3"/>
        <v>3.761570269315806E-2</v>
      </c>
    </row>
    <row r="103" spans="1:9" ht="19.5" customHeight="1">
      <c r="A103" s="76">
        <v>2022</v>
      </c>
      <c r="B103" s="76">
        <f>B104-1</f>
        <v>7</v>
      </c>
      <c r="C103" s="76">
        <v>31</v>
      </c>
      <c r="D103" s="77" t="str">
        <f t="shared" si="4"/>
        <v>7/31/2022</v>
      </c>
      <c r="E103" s="78">
        <f>'[14]Table 3'!$H$57</f>
        <v>157.58000000000001</v>
      </c>
      <c r="F103" s="78">
        <f>E103/VLOOKUP(H103,'[14]Table 3 - All'!P$4:R$100,3,FALSE)</f>
        <v>154.69877641402002</v>
      </c>
      <c r="G103" s="79">
        <f>VLOOKUP(H103,'[14]Table 3 - All'!P$4:R$100,3,FALSE)</f>
        <v>1.0186247341625314</v>
      </c>
      <c r="H103" s="80">
        <f t="shared" si="5"/>
        <v>6</v>
      </c>
      <c r="I103" s="79">
        <f t="shared" si="3"/>
        <v>3.7596349047687827E-2</v>
      </c>
    </row>
    <row r="104" spans="1:9" ht="19.5" customHeight="1">
      <c r="A104" s="76">
        <v>2022</v>
      </c>
      <c r="B104" s="76">
        <f>B105</f>
        <v>8</v>
      </c>
      <c r="C104" s="76">
        <v>15</v>
      </c>
      <c r="D104" s="77" t="str">
        <f t="shared" si="4"/>
        <v>8/15/2022</v>
      </c>
      <c r="E104" s="78">
        <f>'[14]Table 3'!$H$57</f>
        <v>157.58000000000001</v>
      </c>
      <c r="F104" s="78">
        <f>((F103+F105)/2)</f>
        <v>154.93804757686956</v>
      </c>
      <c r="G104" s="79">
        <f>$E$115/F104</f>
        <v>1.0170516697767196</v>
      </c>
      <c r="H104" s="80">
        <f t="shared" si="5"/>
        <v>5.5</v>
      </c>
      <c r="I104" s="79">
        <f t="shared" si="3"/>
        <v>3.7578892616186188E-2</v>
      </c>
    </row>
    <row r="105" spans="1:9" ht="19.5" customHeight="1">
      <c r="A105" s="76">
        <v>2022</v>
      </c>
      <c r="B105" s="76">
        <f>B106-1</f>
        <v>8</v>
      </c>
      <c r="C105" s="76">
        <v>31</v>
      </c>
      <c r="D105" s="77" t="str">
        <f t="shared" si="4"/>
        <v>8/31/2022</v>
      </c>
      <c r="E105" s="78">
        <f>'[14]Table 3'!$H$57</f>
        <v>157.58000000000001</v>
      </c>
      <c r="F105" s="78">
        <f>E105/VLOOKUP(H105,'[14]Table 3 - All'!P$4:R$100,3,FALSE)</f>
        <v>155.17731873971911</v>
      </c>
      <c r="G105" s="79">
        <f>VLOOKUP(H105,'[14]Table 3 - All'!P$4:R$100,3,FALSE)</f>
        <v>1.0154834564728557</v>
      </c>
      <c r="H105" s="80">
        <f t="shared" si="5"/>
        <v>5</v>
      </c>
      <c r="I105" s="79">
        <f t="shared" si="3"/>
        <v>3.7563883966063472E-2</v>
      </c>
    </row>
    <row r="106" spans="1:9" ht="19.5" customHeight="1">
      <c r="A106" s="76">
        <v>2022</v>
      </c>
      <c r="B106" s="76">
        <f>B107</f>
        <v>9</v>
      </c>
      <c r="C106" s="76">
        <v>15</v>
      </c>
      <c r="D106" s="77" t="str">
        <f t="shared" si="4"/>
        <v>9/15/2022</v>
      </c>
      <c r="E106" s="78">
        <f>'[14]Table 3'!$H$57</f>
        <v>157.58000000000001</v>
      </c>
      <c r="F106" s="78">
        <f>((F105+F107)/2)</f>
        <v>155.42157471846133</v>
      </c>
      <c r="G106" s="79">
        <f>$E$115/F106</f>
        <v>1.0138875525193241</v>
      </c>
      <c r="H106" s="80">
        <f t="shared" si="5"/>
        <v>4.5</v>
      </c>
      <c r="I106" s="79">
        <f t="shared" si="3"/>
        <v>3.7463381453815225E-2</v>
      </c>
    </row>
    <row r="107" spans="1:9" ht="19.5" customHeight="1">
      <c r="A107" s="76">
        <v>2022</v>
      </c>
      <c r="B107" s="76">
        <f>B108-1</f>
        <v>9</v>
      </c>
      <c r="C107" s="76">
        <v>30</v>
      </c>
      <c r="D107" s="77" t="str">
        <f t="shared" si="4"/>
        <v>9/30/2022</v>
      </c>
      <c r="E107" s="78">
        <f>'[14]Table 3'!$H$57</f>
        <v>157.58000000000001</v>
      </c>
      <c r="F107" s="78">
        <f>E107/VLOOKUP(H107,'[14]Table 3 - All'!P$4:R$100,3,FALSE)</f>
        <v>155.66583069720357</v>
      </c>
      <c r="G107" s="79">
        <f>VLOOKUP(H107,'[14]Table 3 - All'!P$4:R$100,3,FALSE)</f>
        <v>1.01229665684642</v>
      </c>
      <c r="H107" s="80">
        <f t="shared" si="5"/>
        <v>4</v>
      </c>
      <c r="I107" s="79">
        <f t="shared" si="3"/>
        <v>3.7345453198111223E-2</v>
      </c>
    </row>
    <row r="108" spans="1:9" ht="19.5" customHeight="1">
      <c r="A108" s="76">
        <v>2022</v>
      </c>
      <c r="B108" s="76">
        <f>B109</f>
        <v>10</v>
      </c>
      <c r="C108" s="76">
        <v>15</v>
      </c>
      <c r="D108" s="77" t="str">
        <f t="shared" si="4"/>
        <v>10/15/2022</v>
      </c>
      <c r="E108" s="78">
        <f>'[14]Table 3'!$H$57</f>
        <v>157.58000000000001</v>
      </c>
      <c r="F108" s="78">
        <f>((F107+F109)/2)</f>
        <v>155.90510186005315</v>
      </c>
      <c r="G108" s="79">
        <f>$E$115/F108</f>
        <v>1.0107430617726052</v>
      </c>
      <c r="H108" s="80">
        <f t="shared" si="5"/>
        <v>3.5</v>
      </c>
      <c r="I108" s="79">
        <f t="shared" si="3"/>
        <v>3.731631207701569E-2</v>
      </c>
    </row>
    <row r="109" spans="1:9" ht="19.5" customHeight="1">
      <c r="A109" s="76">
        <v>2022</v>
      </c>
      <c r="B109" s="76">
        <f>B110-1</f>
        <v>10</v>
      </c>
      <c r="C109" s="76">
        <v>31</v>
      </c>
      <c r="D109" s="77" t="str">
        <f t="shared" si="4"/>
        <v>10/31/2022</v>
      </c>
      <c r="E109" s="78">
        <f>'[14]Table 3'!$H$57</f>
        <v>157.58000000000001</v>
      </c>
      <c r="F109" s="78">
        <f>E109/VLOOKUP(H109,'[14]Table 3 - All'!P$4:R$100,3,FALSE)</f>
        <v>156.1443730229027</v>
      </c>
      <c r="G109" s="79">
        <f>VLOOKUP(H109,'[14]Table 3 - All'!P$4:R$100,3,FALSE)</f>
        <v>1.0091942280679351</v>
      </c>
      <c r="H109" s="80">
        <f t="shared" si="5"/>
        <v>3</v>
      </c>
      <c r="I109" s="79">
        <f t="shared" si="3"/>
        <v>3.7287231289541589E-2</v>
      </c>
    </row>
    <row r="110" spans="1:9" ht="19.5" customHeight="1">
      <c r="A110" s="76">
        <v>2022</v>
      </c>
      <c r="B110" s="76">
        <f>B111</f>
        <v>11</v>
      </c>
      <c r="C110" s="76">
        <v>15</v>
      </c>
      <c r="D110" s="77" t="str">
        <f t="shared" si="4"/>
        <v>11/15/2022</v>
      </c>
      <c r="E110" s="78">
        <f>'[14]Table 3'!$H$57</f>
        <v>157.58000000000001</v>
      </c>
      <c r="F110" s="78">
        <f>((F109+F111)/2)</f>
        <v>156.38364418575225</v>
      </c>
      <c r="G110" s="79">
        <f>$E$115/F110</f>
        <v>1.0076501338773429</v>
      </c>
      <c r="H110" s="80">
        <f t="shared" si="5"/>
        <v>2.5</v>
      </c>
      <c r="I110" s="79">
        <f t="shared" si="3"/>
        <v>3.7258210625765065E-2</v>
      </c>
    </row>
    <row r="111" spans="1:9" ht="19.5" customHeight="1">
      <c r="A111" s="76">
        <v>2022</v>
      </c>
      <c r="B111" s="76">
        <f>B112-1</f>
        <v>11</v>
      </c>
      <c r="C111" s="76">
        <v>30</v>
      </c>
      <c r="D111" s="77" t="str">
        <f t="shared" si="4"/>
        <v>11/30/2022</v>
      </c>
      <c r="E111" s="78">
        <f>'[14]Table 3'!$H$57</f>
        <v>157.58000000000001</v>
      </c>
      <c r="F111" s="78">
        <f>E111/VLOOKUP(H111,'[14]Table 3 - All'!P$4:R$100,3,FALSE)</f>
        <v>156.62291534860179</v>
      </c>
      <c r="G111" s="79">
        <f>VLOOKUP(H111,'[14]Table 3 - All'!P$4:R$100,3,FALSE)</f>
        <v>1.0061107574793127</v>
      </c>
      <c r="H111" s="80">
        <f t="shared" si="5"/>
        <v>2</v>
      </c>
      <c r="I111" s="79">
        <f t="shared" si="3"/>
        <v>3.7229249876798987E-2</v>
      </c>
    </row>
    <row r="112" spans="1:9" ht="19.5" customHeight="1">
      <c r="A112" s="76">
        <v>2022</v>
      </c>
      <c r="B112" s="76">
        <f>B113</f>
        <v>12</v>
      </c>
      <c r="C112" s="76">
        <v>15</v>
      </c>
      <c r="D112" s="77" t="str">
        <f t="shared" si="4"/>
        <v>12/15/2022</v>
      </c>
      <c r="E112" s="78">
        <f>'[14]Table 3'!$H$57</f>
        <v>157.58000000000001</v>
      </c>
      <c r="F112" s="78">
        <f>((F111+F113)/2)</f>
        <v>156.86218651145134</v>
      </c>
      <c r="G112" s="79">
        <f>$E$115/F112</f>
        <v>1.0045760772848609</v>
      </c>
      <c r="H112" s="80">
        <f>H111-0.5</f>
        <v>1.5</v>
      </c>
      <c r="I112" s="79">
        <f t="shared" si="3"/>
        <v>3.7200348834782737E-2</v>
      </c>
    </row>
    <row r="113" spans="1:9" ht="19.5" customHeight="1">
      <c r="A113" s="76">
        <v>2022</v>
      </c>
      <c r="B113" s="76">
        <v>12</v>
      </c>
      <c r="C113" s="76">
        <v>31</v>
      </c>
      <c r="D113" s="77" t="str">
        <f t="shared" si="4"/>
        <v>12/31/2022</v>
      </c>
      <c r="E113" s="78">
        <f>'[14]Table 3'!$H$57</f>
        <v>157.58000000000001</v>
      </c>
      <c r="F113" s="78">
        <f>E113/VLOOKUP(H113,'[14]Table 3 - All'!P$4:R$100,3,FALSE)</f>
        <v>157.10145767430092</v>
      </c>
      <c r="G113" s="79">
        <f>VLOOKUP(H113,'[14]Table 3 - All'!P$4:R$100,3,FALSE)</f>
        <v>1.0030460718365275</v>
      </c>
      <c r="H113" s="80">
        <f t="shared" si="5"/>
        <v>1</v>
      </c>
      <c r="I113" s="79">
        <f t="shared" si="3"/>
        <v>3.7171507292881545E-2</v>
      </c>
    </row>
    <row r="114" spans="1:9" ht="19.5" customHeight="1">
      <c r="A114" s="76">
        <v>2023</v>
      </c>
      <c r="B114" s="76">
        <f>B115</f>
        <v>1</v>
      </c>
      <c r="C114" s="81">
        <v>15</v>
      </c>
      <c r="D114" s="77" t="str">
        <f t="shared" si="4"/>
        <v>1/15/2023</v>
      </c>
      <c r="E114" s="78">
        <f>'[14]Table 3'!$H$57</f>
        <v>157.58000000000001</v>
      </c>
      <c r="F114" s="78">
        <f>((F113+F115)/2)</f>
        <v>157.34072883715046</v>
      </c>
      <c r="G114" s="79">
        <f>$E$115/F114</f>
        <v>1.0015207198073754</v>
      </c>
      <c r="H114" s="80">
        <f>H113-0.5</f>
        <v>0.5</v>
      </c>
      <c r="I114" s="79">
        <f>G114^(12/H114)-1</f>
        <v>3.7142725045273384E-2</v>
      </c>
    </row>
    <row r="115" spans="1:9" ht="19.5" customHeight="1">
      <c r="A115" s="76">
        <v>2023</v>
      </c>
      <c r="B115" s="76">
        <f>1</f>
        <v>1</v>
      </c>
      <c r="C115" s="81">
        <v>31</v>
      </c>
      <c r="D115" s="77" t="str">
        <f>CONCATENATE(B115,"/",C115,"/",A115)</f>
        <v>1/31/2023</v>
      </c>
      <c r="E115" s="78">
        <f>'[14]Table 3'!$H$57</f>
        <v>157.58000000000001</v>
      </c>
      <c r="F115" s="78">
        <f>E115/VLOOKUP(H115,'[14]Table 3 - All'!P$4:R$100,3,FALSE)</f>
        <v>157.58000000000001</v>
      </c>
      <c r="G115" s="79">
        <f>VLOOKUP(H115,'[14]Table 3 - All'!P$4:R$100,3,FALSE)</f>
        <v>1</v>
      </c>
      <c r="H115" s="80">
        <f t="shared" si="5"/>
        <v>0</v>
      </c>
      <c r="I115" s="79"/>
    </row>
    <row r="116" spans="1:9" ht="35.25" customHeight="1">
      <c r="A116" s="76"/>
      <c r="B116" s="168"/>
      <c r="C116" s="81"/>
      <c r="D116" s="296" t="s">
        <v>317</v>
      </c>
      <c r="E116" s="296"/>
      <c r="F116" s="296"/>
      <c r="G116" s="296"/>
      <c r="H116" s="296"/>
      <c r="I116" s="88">
        <f>AVERAGE(I7:I114)</f>
        <v>3.8970916665717073E-2</v>
      </c>
    </row>
    <row r="117" spans="1:9">
      <c r="C117" s="89"/>
    </row>
    <row r="118" spans="1:9">
      <c r="C118" s="89"/>
    </row>
    <row r="119" spans="1:9">
      <c r="C119" s="89"/>
    </row>
    <row r="120" spans="1:9">
      <c r="C120" s="53"/>
    </row>
    <row r="121" spans="1:9">
      <c r="C121" s="53"/>
    </row>
    <row r="122" spans="1:9">
      <c r="C122" s="53"/>
    </row>
    <row r="123" spans="1:9">
      <c r="C123" s="53"/>
    </row>
    <row r="124" spans="1:9">
      <c r="C124" s="53"/>
    </row>
    <row r="125" spans="1:9">
      <c r="C125" s="53"/>
    </row>
    <row r="126" spans="1:9">
      <c r="C126" s="53"/>
    </row>
    <row r="127" spans="1:9">
      <c r="C127" s="53"/>
    </row>
  </sheetData>
  <mergeCells count="3">
    <mergeCell ref="E1:G1"/>
    <mergeCell ref="D3:F3"/>
    <mergeCell ref="D116:H116"/>
  </mergeCells>
  <pageMargins left="0.25" right="0.25" top="0.75" bottom="0.75" header="0.3" footer="0.3"/>
  <pageSetup scale="75" orientation="portrait" r:id="rId1"/>
  <headerFooter alignWithMargins="0">
    <oddHeader>&amp;LFFSRDD&amp;C&amp;"Arial,Bold"Labor Study&amp;RPage &amp;P of &amp;N</oddHeader>
    <oddFooter>&amp;L&amp;8Prepared by Denise Stanton&amp;"Arial,Bold"&amp;10
&amp;Z&amp;F
&amp;RPrint Date: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C1B0756F4142146B82915D6DE592518" ma:contentTypeVersion="36" ma:contentTypeDescription="This is the Custom Document Type for use by DHCS" ma:contentTypeScope="" ma:versionID="0306abd174536581353dce7fc5fcdc20">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30</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Fee-For-Service Rates Development</TermName>
          <TermId xmlns="http://schemas.microsoft.com/office/infopath/2007/PartnerControls">f4b3987f-d379-4ea2-9325-ab5a79e49e9a</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DHCSDOC-491057189-1593</_dlc_DocId>
    <_dlc_DocIdUrl xmlns="69bc34b3-1921-46c7-8c7a-d18363374b4b">
      <Url>https://dhcscagovauthoring/services/medi-cal/_layouts/15/DocIdRedir.aspx?ID=DHCSDOC-491057189-1593</Url>
      <Description>DHCSDOC-491057189-1593</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A4892D63-9BC0-4475-BDA1-595B458EEAEE}"/>
</file>

<file path=customXml/itemProps2.xml><?xml version="1.0" encoding="utf-8"?>
<ds:datastoreItem xmlns:ds="http://schemas.openxmlformats.org/officeDocument/2006/customXml" ds:itemID="{431539CA-9F6A-4540-A7C4-7BACF73CFD21}">
  <ds:schemaRefs>
    <ds:schemaRef ds:uri="http://purl.org/dc/elements/1.1/"/>
    <ds:schemaRef ds:uri="http://www.w3.org/XML/1998/namespace"/>
    <ds:schemaRef ds:uri="http://schemas.microsoft.com/office/2006/documentManagement/types"/>
    <ds:schemaRef ds:uri="http://purl.org/dc/terms/"/>
    <ds:schemaRef ds:uri="http://purl.org/dc/dcmitype/"/>
    <ds:schemaRef ds:uri="f3a69106-fb92-4d29-9181-f6efe780d3d9"/>
    <ds:schemaRef ds:uri="http://schemas.openxmlformats.org/package/2006/metadata/core-properties"/>
    <ds:schemaRef ds:uri="http://schemas.microsoft.com/office/infopath/2007/PartnerControls"/>
    <ds:schemaRef ds:uri="43f00a5d-55c4-41d3-b741-631800661bd5"/>
    <ds:schemaRef ds:uri="http://schemas.microsoft.com/office/2006/metadata/properties"/>
  </ds:schemaRefs>
</ds:datastoreItem>
</file>

<file path=customXml/itemProps3.xml><?xml version="1.0" encoding="utf-8"?>
<ds:datastoreItem xmlns:ds="http://schemas.openxmlformats.org/officeDocument/2006/customXml" ds:itemID="{C2C88D9B-1EA2-4691-BC90-4549B7E86751}">
  <ds:schemaRefs>
    <ds:schemaRef ds:uri="http://schemas.microsoft.com/sharepoint/v3/contenttype/forms"/>
  </ds:schemaRefs>
</ds:datastoreItem>
</file>

<file path=customXml/itemProps4.xml><?xml version="1.0" encoding="utf-8"?>
<ds:datastoreItem xmlns:ds="http://schemas.openxmlformats.org/officeDocument/2006/customXml" ds:itemID="{B648768A-B10B-4AF6-885F-E8F58588563A}"/>
</file>

<file path=docMetadata/LabelInfo.xml><?xml version="1.0" encoding="utf-8"?>
<clbl:labelList xmlns:clbl="http://schemas.microsoft.com/office/2020/mipLabelMetadata">
  <clbl:label id="{265c2dcd-2a6e-43aa-b2e8-26421a8c8526}" enabled="0" method="" siteId="{265c2dcd-2a6e-43aa-b2e8-26421a8c852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13</vt:i4>
      </vt:variant>
      <vt:variant>
        <vt:lpstr>Charts</vt:lpstr>
      </vt:variant>
      <vt:variant>
        <vt:i4>3</vt:i4>
      </vt:variant>
      <vt:variant>
        <vt:lpstr>Named Ranges</vt:lpstr>
      </vt:variant>
      <vt:variant>
        <vt:i4>2</vt:i4>
      </vt:variant>
    </vt:vector>
  </HeadingPairs>
  <TitlesOfParts>
    <vt:vector size="18" baseType="lpstr">
      <vt:lpstr>General Info</vt:lpstr>
      <vt:lpstr>Methodology &amp; Column Desc.</vt:lpstr>
      <vt:lpstr>FS-PSA CY 2026 Rate</vt:lpstr>
      <vt:lpstr>CCPI RY 2022</vt:lpstr>
      <vt:lpstr>App. A - CY 2026 Class Median </vt:lpstr>
      <vt:lpstr>App. B - CY 2026 Projected Cost</vt:lpstr>
      <vt:lpstr>App. B - Projected Cost CY 2025</vt:lpstr>
      <vt:lpstr>FS-PSA FYE 2023 Audit Data</vt:lpstr>
      <vt:lpstr>LABOR STUDY 2022</vt:lpstr>
      <vt:lpstr>Labor Study CY 2026</vt:lpstr>
      <vt:lpstr>CCPI CY 2026</vt:lpstr>
      <vt:lpstr>CY 2025 FSPSA Rates</vt:lpstr>
      <vt:lpstr>other suggest format column</vt:lpstr>
      <vt:lpstr>FS-PSA Routine Costs Chart</vt:lpstr>
      <vt:lpstr>Routine Costs-DP-PSA</vt:lpstr>
      <vt:lpstr>Ancillary Costs DP-PSA</vt:lpstr>
      <vt:lpstr>'LABOR STUDY 2022'!Print_Area</vt:lpstr>
      <vt:lpstr>'LABOR STUDY 2022'!Print_Titles</vt:lpstr>
    </vt:vector>
  </TitlesOfParts>
  <Manager/>
  <Company>DHCS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FS-PSA-CY-2026-Final-Rates</dc:title>
  <dc:subject/>
  <dc:creator>Sheffler, Rocky@DHCS</dc:creator>
  <cp:keywords/>
  <dc:description/>
  <cp:lastModifiedBy>Moore, Marie@DHCS</cp:lastModifiedBy>
  <cp:revision/>
  <dcterms:created xsi:type="dcterms:W3CDTF">2023-08-24T22:33:26Z</dcterms:created>
  <dcterms:modified xsi:type="dcterms:W3CDTF">2025-10-29T07:33:12Z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0x010100EEE380F46F125946A8B4C4C90D9FFCDC00EC1B0756F4142146B82915D6DE592518</vt:lpwstr>
  </property>
  <property fmtid="{D5CDD505-2E9C-101B-9397-08002B2CF9AE}" pid="3" name="MediaServiceImageTags">
    <vt:lpwstr/>
  </property>
  <property fmtid="{D5CDD505-2E9C-101B-9397-08002B2CF9AE}" pid="4" name="_dlc_DocIdItemGuid">
    <vt:lpwstr>9f5b34b3-7151-4ec1-978f-16ff1a102e1c</vt:lpwstr>
  </property>
  <property fmtid="{D5CDD505-2E9C-101B-9397-08002B2CF9AE}" pid="5" name="Division">
    <vt:lpwstr>30;#Fee-For-Service Rates Development|f4b3987f-d379-4ea2-9325-ab5a79e49e9a</vt:lpwstr>
  </property>
</Properties>
</file>