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updateLinks="never" defaultThemeVersion="124226"/>
  <mc:AlternateContent xmlns:mc="http://schemas.openxmlformats.org/markup-compatibility/2006">
    <mc:Choice Requires="x15">
      <x15ac:absPath xmlns:x15ac="http://schemas.microsoft.com/office/spreadsheetml/2010/11/ac" url="G:\BSU\Forms Mgmt\Controlled Forms Archive\DHCS\DHCS 3000s\DHCS 3000s\DHCS 3090\"/>
    </mc:Choice>
  </mc:AlternateContent>
  <xr:revisionPtr revIDLastSave="0" documentId="8_{B8DE513D-4C04-49BF-91EE-7AE29AC9AC71}" xr6:coauthVersionLast="47" xr6:coauthVersionMax="47" xr10:uidLastSave="{00000000-0000-0000-0000-000000000000}"/>
  <workbookProtection workbookAlgorithmName="SHA-512" workbookHashValue="ixFmqbFs8NQSRNS/7xit2LuI+0+PgQdf7DKLH+UiJEbckjsm6qCqjmN5eUelIhKMaSTiKoF0eXbVGOVDkULU+g==" workbookSaltValue="gyZvQRlRWEaxbUkXj7OKEw==" workbookSpinCount="100000" lockStructure="1"/>
  <bookViews>
    <workbookView xWindow="-120" yWindow="-120" windowWidth="29040" windowHeight="15990" tabRatio="933" activeTab="1" xr2:uid="{00000000-000D-0000-FFFF-FFFF00000000}"/>
  </bookViews>
  <sheets>
    <sheet name="Cover Sheet" sheetId="12" r:id="rId1"/>
    <sheet name="Certification Sheet" sheetId="1" r:id="rId2"/>
    <sheet name="Worksheet 1 Pg 1" sheetId="2" r:id="rId3"/>
    <sheet name="Worksheet 1 Pg 2" sheetId="4" r:id="rId4"/>
    <sheet name="Worksheet 1A" sheetId="5" r:id="rId5"/>
    <sheet name="Worksheet 1B" sheetId="6" r:id="rId6"/>
    <sheet name="Worksheet 2" sheetId="8" r:id="rId7"/>
    <sheet name="Worksheet 3" sheetId="9" r:id="rId8"/>
    <sheet name="Worksheet 4" sheetId="3" r:id="rId9"/>
    <sheet name="Worksheet 5" sheetId="11" r:id="rId10"/>
    <sheet name="Worksheet 6" sheetId="10" r:id="rId11"/>
  </sheets>
  <externalReferences>
    <externalReference r:id="rId12"/>
  </externalReferences>
  <definedNames>
    <definedName name="costcenter">'[1]Worksheet 1 Pg 1'!$L$6:$N$67</definedName>
    <definedName name="FQHC___RHC_NAME">'Cover Sheet'!$B$12</definedName>
    <definedName name="_xlnm.Print_Area" localSheetId="1">'Certification Sheet'!$A$1:$E$74</definedName>
    <definedName name="_xlnm.Print_Area" localSheetId="0">'Cover Sheet'!$A$1:$C$18</definedName>
    <definedName name="_xlnm.Print_Area" localSheetId="2">'Worksheet 1 Pg 1'!$A$1:$K$44</definedName>
    <definedName name="_xlnm.Print_Area" localSheetId="3">'Worksheet 1 Pg 2'!$A$1:$K$48</definedName>
    <definedName name="_xlnm.Print_Area" localSheetId="4">'Worksheet 1A'!$A$1:$K$34</definedName>
    <definedName name="_xlnm.Print_Area" localSheetId="5">'Worksheet 1B'!$A$1:$H$35</definedName>
    <definedName name="_xlnm.Print_Area" localSheetId="6">'Worksheet 2'!$A$1:$G$23</definedName>
    <definedName name="_xlnm.Print_Area" localSheetId="7">'Worksheet 3'!$A$1:$CH$52</definedName>
    <definedName name="_xlnm.Print_Area" localSheetId="8">'Worksheet 4'!$A$1:$H$49</definedName>
    <definedName name="_xlnm.Print_Area" localSheetId="9">'Worksheet 5'!$A$1:$H$46</definedName>
    <definedName name="_xlnm.Print_Area" localSheetId="10">'Worksheet 6'!$A$1:$I$40</definedName>
    <definedName name="_xlnm.Print_Titles" localSheetId="1">'Certification Sheet'!$2:$5</definedName>
    <definedName name="_xlnm.Print_Titles" localSheetId="2">'Worksheet 1 Pg 1'!$10:$11</definedName>
    <definedName name="_xlnm.Print_Titles" localSheetId="3">'Worksheet 1 Pg 2'!$10:$11</definedName>
    <definedName name="_xlnm.Print_Titles" localSheetId="4">'Worksheet 1A'!$6:$10</definedName>
    <definedName name="_xlnm.Print_Titles" localSheetId="7">'Worksheet 3'!$10:$10</definedName>
    <definedName name="_xlnm.Print_Titles" localSheetId="8">'Worksheet 4'!$10:$11</definedName>
    <definedName name="_xlnm.Print_Titles" localSheetId="9">'Worksheet 5'!$10:$11</definedName>
    <definedName name="RowTitleRegion3.b40.j41.worksheet1.pg2">'Worksheet 1 Pg 2'!$B$40:$J$41</definedName>
    <definedName name="RowTitleRegion3.b44.j44.worksheet1.pg1">'Worksheet 1 Pg 1'!$B$43:$J$43</definedName>
    <definedName name="TitleRegion1.1.c7.j41">'Worksheet 1 Pg 1'!$C$10:$J$43</definedName>
    <definedName name="TitleRegion1.2.c7.j43">'Worksheet 1 Pg 2'!$C$10:$J$47</definedName>
    <definedName name="TitleRegion1.A.c8.j35">'Worksheet 1A'!$C$9:$J$31</definedName>
    <definedName name="TitleRegion1.B.c7.g25">'Worksheet 1B'!$C$10:$G$28</definedName>
    <definedName name="TitleRegion1.b10.f18.worksheet2">'Worksheet 2'!$B$10:$F$18</definedName>
    <definedName name="TitleRegion1.b10.f46.worksheet3">'Worksheet 3'!$B$10:$F$46</definedName>
    <definedName name="TitleRegion1.b10.g28.worksheet1b">'Worksheet 1B'!$B$10:$G$28</definedName>
    <definedName name="TitleRegion1.b10.g39.worksheet5">'Worksheet 5'!$B$10:$G$40</definedName>
    <definedName name="TitleRegion1.b10.g44.worksheet4">'Worksheet 4'!$B$10:$G$43</definedName>
    <definedName name="TitleRegion1.b10.j25.worksheet1.pg1">'Worksheet 1 Pg 1'!$B$10:$J$25</definedName>
    <definedName name="TitleRegion1.b10.j25.worksheet1.pg2">'Worksheet 1 Pg 2'!$B$10:$J$25</definedName>
    <definedName name="TitleRegion1.b11.h34.worksheet6">'Worksheet 6'!$B$11:$H$34</definedName>
    <definedName name="TitleRegion1.b8.j36.worksheet1a">'Worksheet 1A'!$B$8:$J$31</definedName>
    <definedName name="TitleRegion2.b19.f22.worksheet2">'Worksheet 2'!$B$19:$F$22</definedName>
    <definedName name="TitleRegion2.b26.j38.worksheet1.pg2">'Worksheet 1 Pg 2'!$B$26:$J$38</definedName>
    <definedName name="TitleRegion2.b27.j42.worksheet1.pg1">'Worksheet 1 Pg 1'!$B$26:$J$41</definedName>
    <definedName name="TitleRegion2.b7.f19">'Worksheet 2'!$B$10:$F$22</definedName>
    <definedName name="TitleRegion3.c7.f43">'Worksheet 3'!$C$10:$F$46</definedName>
    <definedName name="TitleRegion4.b43.j47.worksheet1.pg2">'Worksheet 1 Pg 2'!$B$43:$J$47</definedName>
    <definedName name="TitleRegion4.b7.h41">'Worksheet 4'!$B$10:$G$43</definedName>
    <definedName name="TitleRegion5.b7.g36">'Worksheet 5'!$B$10:$G$40</definedName>
    <definedName name="TitleRegion6.c9.h32">'Worksheet 6'!$C$11:$H$34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0" l="1"/>
  <c r="H29" i="10" l="1"/>
  <c r="E33" i="10"/>
  <c r="E31" i="10"/>
  <c r="E46" i="9"/>
  <c r="D33" i="10"/>
  <c r="D31" i="10"/>
  <c r="E40" i="11"/>
  <c r="D40" i="11"/>
  <c r="D29" i="10"/>
  <c r="E29" i="10"/>
  <c r="D30" i="10"/>
  <c r="E30" i="10"/>
  <c r="H30" i="10" s="1"/>
  <c r="E28" i="10"/>
  <c r="D28" i="10"/>
  <c r="E27" i="10"/>
  <c r="D27" i="10"/>
  <c r="E26" i="10"/>
  <c r="D26" i="10"/>
  <c r="E25" i="10"/>
  <c r="D25" i="10"/>
  <c r="E24" i="10"/>
  <c r="D24" i="10"/>
  <c r="E23" i="10"/>
  <c r="D23" i="10"/>
  <c r="E22" i="10"/>
  <c r="D22" i="10"/>
  <c r="E21" i="10"/>
  <c r="D21" i="10"/>
  <c r="F10" i="10" l="1"/>
  <c r="D10" i="10"/>
  <c r="C10" i="10"/>
  <c r="C8" i="10"/>
  <c r="F9" i="11"/>
  <c r="D9" i="11"/>
  <c r="C9" i="11"/>
  <c r="C7" i="11"/>
  <c r="G9" i="3"/>
  <c r="E9" i="3"/>
  <c r="C9" i="3"/>
  <c r="C7" i="3"/>
  <c r="F9" i="9"/>
  <c r="D9" i="9"/>
  <c r="C9" i="9"/>
  <c r="C7" i="9"/>
  <c r="E9" i="8"/>
  <c r="D9" i="8"/>
  <c r="C9" i="8"/>
  <c r="C7" i="8"/>
  <c r="F9" i="6"/>
  <c r="E9" i="6"/>
  <c r="C9" i="6"/>
  <c r="C7" i="6"/>
  <c r="J7" i="5"/>
  <c r="G7" i="5"/>
  <c r="E7" i="5"/>
  <c r="C7" i="5"/>
  <c r="F9" i="4"/>
  <c r="D9" i="4"/>
  <c r="C9" i="4"/>
  <c r="C7" i="4"/>
  <c r="H9" i="2" l="1"/>
  <c r="E9" i="2"/>
  <c r="C9" i="2"/>
  <c r="C7" i="2"/>
  <c r="B16" i="12"/>
  <c r="B14" i="12"/>
  <c r="B12" i="12"/>
  <c r="E17" i="10" l="1"/>
  <c r="E16" i="10"/>
  <c r="E15" i="10"/>
  <c r="D17" i="10"/>
  <c r="G17" i="10" s="1"/>
  <c r="D16" i="10"/>
  <c r="G16" i="10" s="1"/>
  <c r="D15" i="10"/>
  <c r="G15" i="10" s="1"/>
  <c r="H33" i="10"/>
  <c r="H28" i="10"/>
  <c r="H27" i="10"/>
  <c r="H26" i="10"/>
  <c r="H25" i="10"/>
  <c r="H24" i="10"/>
  <c r="H23" i="10"/>
  <c r="H22" i="10"/>
  <c r="H21" i="10"/>
  <c r="E20" i="10"/>
  <c r="H20" i="10" s="1"/>
  <c r="D20" i="10"/>
  <c r="E19" i="10"/>
  <c r="H19" i="10" s="1"/>
  <c r="D19" i="10"/>
  <c r="E14" i="10"/>
  <c r="D14" i="10"/>
  <c r="G14" i="10" s="1"/>
  <c r="D13" i="10"/>
  <c r="G13" i="10" s="1"/>
  <c r="H31" i="10"/>
  <c r="I41" i="2"/>
  <c r="G41" i="2"/>
  <c r="E41" i="2"/>
  <c r="D41" i="2"/>
  <c r="F39" i="2"/>
  <c r="H39" i="2" s="1"/>
  <c r="J39" i="2" s="1"/>
  <c r="I38" i="4"/>
  <c r="G38" i="4"/>
  <c r="E38" i="4"/>
  <c r="D38" i="4"/>
  <c r="F37" i="4"/>
  <c r="H37" i="4" s="1"/>
  <c r="J37" i="4" s="1"/>
  <c r="F23" i="4"/>
  <c r="H23" i="4" s="1"/>
  <c r="J23" i="4" s="1"/>
  <c r="F40" i="2"/>
  <c r="H40" i="2" s="1"/>
  <c r="J40" i="2" s="1"/>
  <c r="F38" i="2"/>
  <c r="H38" i="2" s="1"/>
  <c r="J38" i="2" s="1"/>
  <c r="F37" i="2"/>
  <c r="H37" i="2" s="1"/>
  <c r="J37" i="2" s="1"/>
  <c r="F24" i="2"/>
  <c r="H24" i="2" s="1"/>
  <c r="J24" i="2" s="1"/>
  <c r="F23" i="2"/>
  <c r="H23" i="2" s="1"/>
  <c r="J23" i="2" s="1"/>
  <c r="F22" i="2"/>
  <c r="H22" i="2" s="1"/>
  <c r="J22" i="2" s="1"/>
  <c r="F21" i="2"/>
  <c r="H21" i="2" s="1"/>
  <c r="J21" i="2" s="1"/>
  <c r="F20" i="2"/>
  <c r="H20" i="2" s="1"/>
  <c r="J20" i="2" s="1"/>
  <c r="F19" i="2"/>
  <c r="H19" i="2" s="1"/>
  <c r="J19" i="2" s="1"/>
  <c r="F13" i="2"/>
  <c r="H13" i="2" s="1"/>
  <c r="F14" i="2"/>
  <c r="H14" i="2" s="1"/>
  <c r="J14" i="2" s="1"/>
  <c r="E28" i="6"/>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F24" i="4"/>
  <c r="H24" i="4" s="1"/>
  <c r="J24"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F36" i="2"/>
  <c r="H36" i="2" s="1"/>
  <c r="J36" i="2" s="1"/>
  <c r="F35" i="2"/>
  <c r="H35" i="2" s="1"/>
  <c r="J35" i="2" s="1"/>
  <c r="F34" i="2"/>
  <c r="H34" i="2" s="1"/>
  <c r="J34" i="2" s="1"/>
  <c r="F33" i="2"/>
  <c r="H33" i="2" s="1"/>
  <c r="J33" i="2" s="1"/>
  <c r="F32" i="2"/>
  <c r="H32" i="2" s="1"/>
  <c r="J32" i="2" s="1"/>
  <c r="F31" i="2"/>
  <c r="H31" i="2" s="1"/>
  <c r="J31" i="2" s="1"/>
  <c r="F30" i="2"/>
  <c r="H30" i="2" s="1"/>
  <c r="J30" i="2" s="1"/>
  <c r="F29" i="2"/>
  <c r="H29" i="2" s="1"/>
  <c r="J29" i="2" s="1"/>
  <c r="F28" i="2"/>
  <c r="H28" i="2" s="1"/>
  <c r="J28" i="2" s="1"/>
  <c r="F27" i="2"/>
  <c r="F18" i="2"/>
  <c r="H18" i="2" s="1"/>
  <c r="J18" i="2" s="1"/>
  <c r="F17" i="2"/>
  <c r="H17" i="2" s="1"/>
  <c r="J17" i="2" s="1"/>
  <c r="F16" i="2"/>
  <c r="H16" i="2" s="1"/>
  <c r="J16" i="2" s="1"/>
  <c r="F15" i="2"/>
  <c r="H15" i="2" s="1"/>
  <c r="J15" i="2" s="1"/>
  <c r="F46" i="9"/>
  <c r="D46" i="9"/>
  <c r="E30" i="5"/>
  <c r="F43" i="4"/>
  <c r="H43" i="4" s="1"/>
  <c r="J43" i="4" s="1"/>
  <c r="J31" i="5"/>
  <c r="G31" i="5"/>
  <c r="E25" i="2"/>
  <c r="E43" i="2" s="1"/>
  <c r="E25" i="4"/>
  <c r="E46" i="4"/>
  <c r="G25" i="2"/>
  <c r="G25" i="4"/>
  <c r="G46" i="4"/>
  <c r="I25" i="4"/>
  <c r="I25" i="2"/>
  <c r="D25" i="4"/>
  <c r="D25" i="2"/>
  <c r="D46" i="4"/>
  <c r="I46" i="4"/>
  <c r="F45" i="4"/>
  <c r="H45" i="4" s="1"/>
  <c r="J45" i="4" s="1"/>
  <c r="F44" i="4"/>
  <c r="H44" i="4" s="1"/>
  <c r="J44" i="4" s="1"/>
  <c r="H27" i="2"/>
  <c r="J27" i="2" s="1"/>
  <c r="G40" i="4" l="1"/>
  <c r="G18" i="10"/>
  <c r="E18" i="10"/>
  <c r="F46" i="4"/>
  <c r="I40" i="4"/>
  <c r="H46" i="4"/>
  <c r="E40" i="4"/>
  <c r="E47" i="4" s="1"/>
  <c r="J46" i="4"/>
  <c r="F12" i="8" s="1"/>
  <c r="D40" i="4"/>
  <c r="G43" i="2"/>
  <c r="F41" i="2"/>
  <c r="I43" i="2"/>
  <c r="D43" i="2"/>
  <c r="H38" i="4"/>
  <c r="J27" i="4"/>
  <c r="J38" i="4" s="1"/>
  <c r="G47" i="4"/>
  <c r="J41" i="2"/>
  <c r="H25" i="2"/>
  <c r="H25" i="4"/>
  <c r="J13" i="4"/>
  <c r="J25" i="4" s="1"/>
  <c r="D18" i="10"/>
  <c r="J13" i="2"/>
  <c r="J25" i="2" s="1"/>
  <c r="H41" i="2"/>
  <c r="F25" i="4"/>
  <c r="F25" i="2"/>
  <c r="F38" i="4"/>
  <c r="D32" i="10" l="1"/>
  <c r="D34" i="10" s="1"/>
  <c r="E32" i="10"/>
  <c r="E34" i="10" s="1"/>
  <c r="H18" i="10"/>
  <c r="H32" i="10" s="1"/>
  <c r="F21" i="8" s="1"/>
  <c r="F22" i="8" s="1"/>
  <c r="H40" i="4"/>
  <c r="I47" i="4"/>
  <c r="D47" i="4"/>
  <c r="F43" i="2"/>
  <c r="F40" i="4"/>
  <c r="F47" i="4" s="1"/>
  <c r="H43" i="2"/>
  <c r="J40" i="4"/>
  <c r="F15" i="8" s="1"/>
  <c r="J43" i="2"/>
  <c r="H47" i="4" l="1"/>
  <c r="H34" i="10"/>
  <c r="J47" i="4"/>
  <c r="F11" i="8"/>
  <c r="F13" i="8" l="1"/>
  <c r="F14" i="8" s="1"/>
  <c r="F16" i="8" s="1"/>
  <c r="F17" i="8" s="1"/>
  <c r="F18" i="8" s="1"/>
  <c r="F20" i="8" s="1"/>
</calcChain>
</file>

<file path=xl/sharedStrings.xml><?xml version="1.0" encoding="utf-8"?>
<sst xmlns="http://schemas.openxmlformats.org/spreadsheetml/2006/main" count="680" uniqueCount="387">
  <si>
    <t>Compensation</t>
  </si>
  <si>
    <t>Other</t>
  </si>
  <si>
    <t>COST CENTER</t>
  </si>
  <si>
    <t>1.</t>
  </si>
  <si>
    <t>2.</t>
  </si>
  <si>
    <t>3.</t>
  </si>
  <si>
    <t>4.</t>
  </si>
  <si>
    <t>5.</t>
  </si>
  <si>
    <t>6.</t>
  </si>
  <si>
    <t>7.</t>
  </si>
  <si>
    <t>8.</t>
  </si>
  <si>
    <t>9.</t>
  </si>
  <si>
    <t>10.</t>
  </si>
  <si>
    <t>12.</t>
  </si>
  <si>
    <t>11.</t>
  </si>
  <si>
    <t>13.</t>
  </si>
  <si>
    <t>14.</t>
  </si>
  <si>
    <t>15.</t>
  </si>
  <si>
    <t>16.</t>
  </si>
  <si>
    <t>17.</t>
  </si>
  <si>
    <t>18.</t>
  </si>
  <si>
    <t>19.</t>
  </si>
  <si>
    <t>20.</t>
  </si>
  <si>
    <t>21.</t>
  </si>
  <si>
    <t>22.</t>
  </si>
  <si>
    <t>23.</t>
  </si>
  <si>
    <t>24.</t>
  </si>
  <si>
    <t>25.</t>
  </si>
  <si>
    <t>26.</t>
  </si>
  <si>
    <t>27.</t>
  </si>
  <si>
    <t>28.</t>
  </si>
  <si>
    <t>29.</t>
  </si>
  <si>
    <t>FQHC/RHC Health Care Staff Costs</t>
  </si>
  <si>
    <t>Pharmacy</t>
  </si>
  <si>
    <t>Dental</t>
  </si>
  <si>
    <t>Optometry</t>
  </si>
  <si>
    <t>Medical Supplies</t>
  </si>
  <si>
    <t>Professional Liability Insurance</t>
  </si>
  <si>
    <t>Rent</t>
  </si>
  <si>
    <t>Insurance</t>
  </si>
  <si>
    <t>Interest Expense</t>
  </si>
  <si>
    <t>Utilities</t>
  </si>
  <si>
    <t>Housekeeping and Maintenance</t>
  </si>
  <si>
    <t>Property Tax</t>
  </si>
  <si>
    <t>Office Salaries</t>
  </si>
  <si>
    <t>Office Supplies</t>
  </si>
  <si>
    <t>Legal</t>
  </si>
  <si>
    <t>Accounting</t>
  </si>
  <si>
    <t>Telephone</t>
  </si>
  <si>
    <t>Fringe Benefits and Payroll Taxes</t>
  </si>
  <si>
    <t>30.</t>
  </si>
  <si>
    <t>31.</t>
  </si>
  <si>
    <t>32.</t>
  </si>
  <si>
    <t>33.</t>
  </si>
  <si>
    <t>34.</t>
  </si>
  <si>
    <t>35.</t>
  </si>
  <si>
    <t>36.</t>
  </si>
  <si>
    <t>37.</t>
  </si>
  <si>
    <t>38.</t>
  </si>
  <si>
    <t>39.</t>
  </si>
  <si>
    <t>40.</t>
  </si>
  <si>
    <t>41.</t>
  </si>
  <si>
    <t>42.</t>
  </si>
  <si>
    <t>43.</t>
  </si>
  <si>
    <t>44.</t>
  </si>
  <si>
    <t>45.</t>
  </si>
  <si>
    <t>46.</t>
  </si>
  <si>
    <t>47.</t>
  </si>
  <si>
    <t>48.</t>
  </si>
  <si>
    <t>49.</t>
  </si>
  <si>
    <t>50.</t>
  </si>
  <si>
    <t>51.</t>
  </si>
  <si>
    <t>53.</t>
  </si>
  <si>
    <t>54.</t>
  </si>
  <si>
    <t>55.</t>
  </si>
  <si>
    <t>56.</t>
  </si>
  <si>
    <t>57.</t>
  </si>
  <si>
    <t>58.</t>
  </si>
  <si>
    <t>Code</t>
  </si>
  <si>
    <t>Cost Center</t>
  </si>
  <si>
    <t>Line Number</t>
  </si>
  <si>
    <t>Amount</t>
  </si>
  <si>
    <t>Reporting Period</t>
  </si>
  <si>
    <t>PROGRAM FUNDING SOURCES</t>
  </si>
  <si>
    <t>RELATED REVENUES</t>
  </si>
  <si>
    <t>RELATED EXPENDITURES</t>
  </si>
  <si>
    <t>CPSP</t>
  </si>
  <si>
    <t>EPSDT</t>
  </si>
  <si>
    <t>EAPC</t>
  </si>
  <si>
    <t>Family Planning</t>
  </si>
  <si>
    <t>WIC</t>
  </si>
  <si>
    <t>Medical</t>
  </si>
  <si>
    <t>X-ray</t>
  </si>
  <si>
    <t>Laboratory</t>
  </si>
  <si>
    <t>Nutritional</t>
  </si>
  <si>
    <t>Education</t>
  </si>
  <si>
    <t>Outreach</t>
  </si>
  <si>
    <t>Chiropractic</t>
  </si>
  <si>
    <t>Podiatry</t>
  </si>
  <si>
    <t>Physical Therapy</t>
  </si>
  <si>
    <t>Occupational Therapy</t>
  </si>
  <si>
    <t>Treatment Room</t>
  </si>
  <si>
    <t>Surgery/Recovery</t>
  </si>
  <si>
    <t>Anesthesiology</t>
  </si>
  <si>
    <t>Radiology</t>
  </si>
  <si>
    <t>Nuclear Med/CT</t>
  </si>
  <si>
    <t>Central Supplies</t>
  </si>
  <si>
    <t>Electrocardiology</t>
  </si>
  <si>
    <t>52.</t>
  </si>
  <si>
    <t>Visiting Nurse</t>
  </si>
  <si>
    <t>VISITS, REVENUES AND EXPENDITURES</t>
  </si>
  <si>
    <t>DHCS 3090 (10/11)</t>
  </si>
  <si>
    <t>Worksheet 1</t>
  </si>
  <si>
    <t>Worksheet 1A</t>
  </si>
  <si>
    <t>FQHC/RHC Name</t>
  </si>
  <si>
    <t>NPI Number</t>
  </si>
  <si>
    <t>Clinical Psychologist</t>
  </si>
  <si>
    <t>Basis for Adjustment</t>
  </si>
  <si>
    <t>OFF-SITE</t>
  </si>
  <si>
    <t>Straight Medicare HMO (MAP)</t>
  </si>
  <si>
    <t xml:space="preserve">Other Managed Care HMO's </t>
  </si>
  <si>
    <t>ON-SITE</t>
  </si>
  <si>
    <t xml:space="preserve">  OFF-SITE</t>
  </si>
  <si>
    <t>YES**</t>
  </si>
  <si>
    <t>*NO</t>
  </si>
  <si>
    <t>**YES ON-SITE</t>
  </si>
  <si>
    <t>**YES OFF-SITE</t>
  </si>
  <si>
    <t>Private</t>
  </si>
  <si>
    <t>Total Revenues (Column 2) must agree with the general ledger and/or audited financial statements.</t>
  </si>
  <si>
    <t>= Service is NOT provided by the clinic.</t>
  </si>
  <si>
    <t>N/A</t>
  </si>
  <si>
    <t>HEALTH CARE STAFF</t>
  </si>
  <si>
    <t># of VISITS</t>
  </si>
  <si>
    <t>Column 1: Use sequential lettering system to identify individual reclassifications; i.e. A. B. C…</t>
  </si>
  <si>
    <t>Minor Equipment</t>
  </si>
  <si>
    <t>Insurance (specify in attachment):</t>
  </si>
  <si>
    <t>CHDP History/Physicals</t>
  </si>
  <si>
    <t>Comprehensive Perinatal Health Worker</t>
  </si>
  <si>
    <t>Health Education</t>
  </si>
  <si>
    <t>Counselors *</t>
  </si>
  <si>
    <t>Nutritionist *</t>
  </si>
  <si>
    <t>PRODUCTIVITY STANDARDS ASSESSMENT</t>
  </si>
  <si>
    <t>VISITS</t>
  </si>
  <si>
    <t>FULL TIME EQUIVALENT (FTE) POSITIONS AND TOTAL VISITS</t>
  </si>
  <si>
    <t>Straight Medicare (Including Part D)</t>
  </si>
  <si>
    <t>RECLASSIFICATIONS OF EXPENSES</t>
  </si>
  <si>
    <t>FTEs</t>
  </si>
  <si>
    <t>visits are</t>
  </si>
  <si>
    <t>N/A: These</t>
  </si>
  <si>
    <t>Columns 1 and 2 totals must agree with totals on Worksheet 6, Columns 1 and 2.</t>
  </si>
  <si>
    <t>Other (Specify)</t>
  </si>
  <si>
    <t>Full Time Equivalent (FTE) assumes 2,080 hours worked in Patient Care activities (40 hrs/week for 52 weeks).</t>
  </si>
  <si>
    <t xml:space="preserve">Other (Specify): </t>
  </si>
  <si>
    <t>Community Outreach</t>
  </si>
  <si>
    <t>Column 4 and Column 7: Transfer amounts to Worksheet 1, Column 4, Line numbers as appropriate.</t>
  </si>
  <si>
    <t>A = Cost (Including applicable overhead as appropriate)</t>
  </si>
  <si>
    <t>B = Amount received (If cost cannot be determined)</t>
  </si>
  <si>
    <t>Total FQHC/RHC Cost (PART A, Line 8)</t>
  </si>
  <si>
    <t>From:</t>
  </si>
  <si>
    <t>Through:</t>
  </si>
  <si>
    <t xml:space="preserve">There are no Productivity Standards </t>
  </si>
  <si>
    <t>for healthcare staff in these positions,</t>
  </si>
  <si>
    <t>therefore no minimum visit requirement.</t>
  </si>
  <si>
    <t>Explanation of Entry</t>
  </si>
  <si>
    <t>Column 2:  Transfer to Worksheet 1, Column 6, Line number as appropriate.</t>
  </si>
  <si>
    <t>CONTRACTOR NAME</t>
  </si>
  <si>
    <t>DETRMINATION OF FQHC/RHC COSTS AND PPS RATE PER VISIT</t>
  </si>
  <si>
    <t>PROSPECTIVE PAYMENT SYSTEM (PPS)</t>
  </si>
  <si>
    <t>FISCAL PERIOD ENDED:</t>
  </si>
  <si>
    <t>NPI NUMBER:</t>
  </si>
  <si>
    <t>SUMMARY OF SERVICES PROVIDED BY CLINIC</t>
  </si>
  <si>
    <t xml:space="preserve">MEDI-CAL COST REPORT </t>
  </si>
  <si>
    <t>Dental Hygienist</t>
  </si>
  <si>
    <t>Psychology</t>
  </si>
  <si>
    <t>Psychiatry</t>
  </si>
  <si>
    <t>Drug Counseling</t>
  </si>
  <si>
    <t>Marriage Family Therapy</t>
  </si>
  <si>
    <t>Acupuncture</t>
  </si>
  <si>
    <t>Women, Infants and Children (WIC)</t>
  </si>
  <si>
    <t>FQHC/RHC Cost Per Visit (Line B1 divided by Line B2)</t>
  </si>
  <si>
    <t>Physicians; MD</t>
  </si>
  <si>
    <t>Physician Assistants; PA</t>
  </si>
  <si>
    <t>Nurse Practitioners; NP</t>
  </si>
  <si>
    <t>Certified Nurse Midwife; CNM</t>
  </si>
  <si>
    <t>Doctor of Dental Surgery; DDS</t>
  </si>
  <si>
    <t>Registered Dental Hygienist; RDH</t>
  </si>
  <si>
    <t xml:space="preserve">Doctor of Podiatric; DPM </t>
  </si>
  <si>
    <t xml:space="preserve">Doctor of Optometry; OD </t>
  </si>
  <si>
    <t>Doctor of Psychiatry; MD</t>
  </si>
  <si>
    <t>Licensed Clinical Social Worker; LCSW</t>
  </si>
  <si>
    <t xml:space="preserve">Doctor of Chiropractic; DC </t>
  </si>
  <si>
    <t>Physicians Contracted</t>
  </si>
  <si>
    <t>Certified Midwife, CNM</t>
  </si>
  <si>
    <t>59.</t>
  </si>
  <si>
    <t>60.</t>
  </si>
  <si>
    <t>(Sum of Lines 42 and 54)</t>
  </si>
  <si>
    <t>Total FQHC/RHC Visits (Worksheet 6, Column 5, Line 20)</t>
  </si>
  <si>
    <t>Use the arrow keys to navigate through the workbook</t>
  </si>
  <si>
    <t>FQHC/RHC Name:</t>
  </si>
  <si>
    <t>NPI Number:</t>
  </si>
  <si>
    <t>Reclassifications from W/S 1A Increase (Decrease)</t>
  </si>
  <si>
    <t>Adjustments from W/S 1B Increase (Decrease)</t>
  </si>
  <si>
    <t>Reclassified (Columns 3 + 4)</t>
  </si>
  <si>
    <t>Net Expense (Columns 5 + 6)</t>
  </si>
  <si>
    <t>Line #</t>
  </si>
  <si>
    <t>Basis for Adjustment (A or B)</t>
  </si>
  <si>
    <t>FEDERALLY QUALIFIED HEALTH CENTER (FQHC)/RURAL HEALTH CLINIC (RHC)</t>
  </si>
  <si>
    <t>Social/Behavioral Health Services</t>
  </si>
  <si>
    <t xml:space="preserve">Physicians-Contracted </t>
  </si>
  <si>
    <t>Non-Billable/Nonreimbursable Visits</t>
  </si>
  <si>
    <t xml:space="preserve">standards were not met. The Department will determine if a more reasonable standard should be applied.  </t>
  </si>
  <si>
    <t>FQHC/RHC NAME:</t>
  </si>
  <si>
    <t>Total Cost of FQHC/RHC Services (Line A1 plus Line A7)</t>
  </si>
  <si>
    <t>Overhead Applicable to FQHC/RHC Services (Line A5 less Line A6)</t>
  </si>
  <si>
    <t>Overhead Applicable to Non-Reimbursable FQHC/RHC Costs (Multiply Line A5 by Line A4)</t>
  </si>
  <si>
    <t>Total Overhead-(W/S 1, Pg.2, Line 55, Col. 7)</t>
  </si>
  <si>
    <t>Percentage of Nonreimbursable FQHC/RHC Costs (Line A2 divided by Line A3)</t>
  </si>
  <si>
    <t>Cost of All Services Excluding Overhead (Sum of Lines 1 and 2)</t>
  </si>
  <si>
    <t>Nonreimbursable FQHC/RHC Costs Excluding Overhead (W/S 1, Pg. 2, Line 59, Col. 7)</t>
  </si>
  <si>
    <t>Total FQHC/RHC Health Care Services Cost (W/S 1, Pg. 1, Line 29, Col. 7)</t>
  </si>
  <si>
    <t>Only include the Productive Time worked. Exclude all time spent in non-patient care activities including administrative time.</t>
  </si>
  <si>
    <t>PROSPECTIVE PAYMENT SYSTEM (PPS)—RATE SETTING COST REPORT</t>
  </si>
  <si>
    <t>Owner(s) of this facility and percentage owned (Owner means having at least 5% interest-direct or indirect)</t>
  </si>
  <si>
    <r>
      <rPr>
        <b/>
        <sz val="12"/>
        <rFont val="Arial"/>
        <family val="2"/>
      </rPr>
      <t>List names of physicians</t>
    </r>
    <r>
      <rPr>
        <sz val="12"/>
        <rFont val="Arial"/>
        <family val="2"/>
      </rPr>
      <t xml:space="preserve"> furnishing services for the facility, whether employed by or under agreements and their Medi-Cal billing numbers.</t>
    </r>
  </si>
  <si>
    <t>Statement of Compensation for Owners and Relatives</t>
  </si>
  <si>
    <t>Certification by Officer or Administrator:</t>
  </si>
  <si>
    <t>Print Name</t>
  </si>
  <si>
    <t>Clinics@dhcs.ca.gov</t>
  </si>
  <si>
    <t>TRIAL BALANCES OF EXPENSES</t>
  </si>
  <si>
    <t xml:space="preserve">       </t>
  </si>
  <si>
    <t>FQHC/RHC Health Care Costs—Other</t>
  </si>
  <si>
    <t>Home Office Costs—Health Care</t>
  </si>
  <si>
    <t>Total       (Columns 1 + 2)</t>
  </si>
  <si>
    <t>FQHC/RHC Overhead—Facility Costs</t>
  </si>
  <si>
    <t>Depreciation—Building</t>
  </si>
  <si>
    <t>Depreciation—Equipment</t>
  </si>
  <si>
    <t>Other (specify)</t>
  </si>
  <si>
    <t>Home Office Costs—Facility</t>
  </si>
  <si>
    <t>FQHC/RHC Overhead—Administrative Costs</t>
  </si>
  <si>
    <t>Depreciation—Office Equipment</t>
  </si>
  <si>
    <t>Home Office Costs—Administrative</t>
  </si>
  <si>
    <t>Nonreimbursable Costs (specify)</t>
  </si>
  <si>
    <t xml:space="preserve">                       INCREASE</t>
  </si>
  <si>
    <t>WORKSHEET 1B</t>
  </si>
  <si>
    <t>Amount           Increase/(Decrease)</t>
  </si>
  <si>
    <t>WORKSHEET 2</t>
  </si>
  <si>
    <t>PART A—DETERMINATION OF OVERHEAD APPLICABLE TO FQHC/RHC SERVICES</t>
  </si>
  <si>
    <t>PART B—DETERMINATION OF FQHC/RHC RATE PER VISIT</t>
  </si>
  <si>
    <t>Other Reimbursable (specify)</t>
  </si>
  <si>
    <t>Reimbursable Grants (specify)</t>
  </si>
  <si>
    <t>WORKSHEET 3</t>
  </si>
  <si>
    <t>Self Pay—Sliding Fee Scale</t>
  </si>
  <si>
    <t xml:space="preserve">Medi-Cal MAP Crossovers—Billing Code 20 </t>
  </si>
  <si>
    <t>Medi-Cal Managed Care—Billing Code 18</t>
  </si>
  <si>
    <t>Medi-Cal Crossovers—Billing Code 02</t>
  </si>
  <si>
    <t>Please indicate which services are provided and where. Provide Contractor's Name.</t>
  </si>
  <si>
    <t>NO*</t>
  </si>
  <si>
    <t>WORKSHEET 4</t>
  </si>
  <si>
    <t>Reporting Period:</t>
  </si>
  <si>
    <t>SUMMARY OF PRODUCTIVE FTE'S AND VISITS FOR HEALTH CARE PRACTITIONERS</t>
  </si>
  <si>
    <t>WORKSHEET 5</t>
  </si>
  <si>
    <t>WORKSHEET 6</t>
  </si>
  <si>
    <t>Full Time Equivalents</t>
  </si>
  <si>
    <t>Actual Visits</t>
  </si>
  <si>
    <t>Productivity Standard</t>
  </si>
  <si>
    <t>Minimum Visits (Col. 1 x Col. 3)</t>
  </si>
  <si>
    <t>Visits for PPS Rate Calculation</t>
  </si>
  <si>
    <t>Columns 1 and 2 above must agree with Worksheet 5.</t>
  </si>
  <si>
    <t xml:space="preserve">Physicians—Contracted </t>
  </si>
  <si>
    <t xml:space="preserve">Total Visits to be used for rate setting purposes is Column 5, Line 20—transfer to Worksheet 2, Part B, Line 2. </t>
  </si>
  <si>
    <r>
      <rPr>
        <b/>
        <sz val="12"/>
        <rFont val="Arial"/>
        <family val="2"/>
      </rPr>
      <t>NOTE:</t>
    </r>
    <r>
      <rPr>
        <sz val="12"/>
        <rFont val="Arial"/>
        <family val="2"/>
      </rPr>
      <t xml:space="preserve"> If a provider can reasonably justify not meeting these standards then an exception may be granted. Attach a detailed statement indicating why </t>
    </r>
  </si>
  <si>
    <t>Actual Costs for Final PPS Rate</t>
  </si>
  <si>
    <t>Partnership</t>
  </si>
  <si>
    <t>County</t>
  </si>
  <si>
    <t>Individual</t>
  </si>
  <si>
    <t>Federal</t>
  </si>
  <si>
    <t>State</t>
  </si>
  <si>
    <t>Total                          (Columns 1 + 2)</t>
  </si>
  <si>
    <t>Reclassified                  (Columns 3 + 4)</t>
  </si>
  <si>
    <t>Net Expense                           (Columns 5 + 6)</t>
  </si>
  <si>
    <t>Nonreimbursable Related Expenditures must agree with Worksheet 1, Page 2, Lines 56—58.</t>
  </si>
  <si>
    <t>= Service is provided within '4—walls' of clinic.</t>
  </si>
  <si>
    <t>*</t>
  </si>
  <si>
    <t>DECREASE</t>
  </si>
  <si>
    <t>Ratesetting.Clinics@dhcs.ca.gov</t>
  </si>
  <si>
    <t xml:space="preserve">For assistance/questions please contact CRTS at (916) 650-6696 or </t>
  </si>
  <si>
    <t>Projected Costs for Interim Rate</t>
  </si>
  <si>
    <t>FQHC</t>
  </si>
  <si>
    <t>RHC</t>
  </si>
  <si>
    <t>1. FQHC/RHC Name:</t>
  </si>
  <si>
    <t>3. Date Submitted:</t>
  </si>
  <si>
    <t>13. NPI Number</t>
  </si>
  <si>
    <r>
      <t xml:space="preserve">16. Type of Control: </t>
    </r>
    <r>
      <rPr>
        <sz val="12"/>
        <rFont val="Arial"/>
        <family val="2"/>
      </rPr>
      <t>(Select from drop-down Menu)</t>
    </r>
  </si>
  <si>
    <t>A. Voluntary Nonprofit</t>
  </si>
  <si>
    <t>B. Proprietary</t>
  </si>
  <si>
    <t>C. Government</t>
  </si>
  <si>
    <t>18. Other: (Specify)</t>
  </si>
  <si>
    <r>
      <t xml:space="preserve">17. Type of Organization: </t>
    </r>
    <r>
      <rPr>
        <sz val="12"/>
        <rFont val="Arial"/>
        <family val="2"/>
      </rPr>
      <t>(Select from drop-down Menu)</t>
    </r>
  </si>
  <si>
    <t xml:space="preserve">                         PART A—GENERAL INFORMATION</t>
  </si>
  <si>
    <t xml:space="preserve">                       PART A1—Related Parties and Organizations Disclosure</t>
  </si>
  <si>
    <t>Other providers of service including FQHC/RHCs, hospitals, skilled nursing facilities, home health agencies, suppliers, pharmacies, or other</t>
  </si>
  <si>
    <t>entities that are owned or related through common ownership or control to the individuals or entities listed in item 5.</t>
  </si>
  <si>
    <t xml:space="preserve">                           PART B—CERTIFICATION BY OFFICER OF THE HOME OFFICE</t>
  </si>
  <si>
    <t>Intentional misrepresentation or falsification of any information contained herein may be punishable by fine and/or imprisonment under Federal</t>
  </si>
  <si>
    <t>and State laws: (42 CFR 1003.102 "Basis for Civil Money Penalties and Assessments"; 18 U.S.C. 1347 "Health Care Fraud"; California Welfare</t>
  </si>
  <si>
    <t>and Institutions Code 14123.25 "Civil Money Penalties for Fraudulent Claims"; and Title 22 51485.1 "Civil Money Penalties") of the California</t>
  </si>
  <si>
    <t>Code of Regulations. Please be advised that continued submission of claims or cost reports for items or services which were not provided as</t>
  </si>
  <si>
    <t>claimed are not reimbursable under the Medi-Cal program. If claims are made in violation of an agreement with the State, you or your</t>
  </si>
  <si>
    <t>organization may be subject to civil money penalty assessments in accordance with the W&amp;I Code, Section 14123.2.</t>
  </si>
  <si>
    <t>I, ___________________________________________, certify under penalty of purgery as follows:</t>
  </si>
  <si>
    <t>I am an official of the subject clinic and am duly authorized to sign this certification and that to the best of my knowledge and information, I</t>
  </si>
  <si>
    <t>believe each statement and amount in the accompanying report to be true, correct, and in compliance with Section 14161 of the California W&amp;I</t>
  </si>
  <si>
    <t>Code.</t>
  </si>
  <si>
    <t>30. Average Hours Worked per Week:</t>
  </si>
  <si>
    <t>31. Compensation Included in Cost Report:</t>
  </si>
  <si>
    <t>4. Street Address:</t>
  </si>
  <si>
    <t>5. City:</t>
  </si>
  <si>
    <t>6. State/Zip Code:</t>
  </si>
  <si>
    <t>8. Title:</t>
  </si>
  <si>
    <t>9. Telephone Number:</t>
  </si>
  <si>
    <t>10. Email Address:</t>
  </si>
  <si>
    <r>
      <t xml:space="preserve">11. Clinic Type: </t>
    </r>
    <r>
      <rPr>
        <sz val="12"/>
        <rFont val="Arial"/>
        <family val="2"/>
      </rPr>
      <t>(Select from drop-down Menu)</t>
    </r>
  </si>
  <si>
    <t>12. Date of Qualification:</t>
  </si>
  <si>
    <t>19. Provider Name:</t>
  </si>
  <si>
    <t>20. Address/Location:</t>
  </si>
  <si>
    <t>21. NPI:</t>
  </si>
  <si>
    <t>22. Provider Name:</t>
  </si>
  <si>
    <t>23. Address/Location:</t>
  </si>
  <si>
    <t>24. NPI:</t>
  </si>
  <si>
    <t>25. Physician Name:</t>
  </si>
  <si>
    <t>26. Billing Number/NPI:</t>
  </si>
  <si>
    <t>27. Name:</t>
  </si>
  <si>
    <t>28. Title:</t>
  </si>
  <si>
    <t>29. % of Ownership Interest:</t>
  </si>
  <si>
    <t>14. Reporting Period Begin:</t>
  </si>
  <si>
    <t>15. Reporting Period End:</t>
  </si>
  <si>
    <t>RATE SETTING/FREESTANDING</t>
  </si>
  <si>
    <t>7. Preparer Name or Contact Person:</t>
  </si>
  <si>
    <r>
      <t xml:space="preserve">2. Type of Report: </t>
    </r>
    <r>
      <rPr>
        <sz val="12"/>
        <rFont val="Arial"/>
        <family val="2"/>
      </rPr>
      <t>(Select from drop-down Menu)</t>
    </r>
  </si>
  <si>
    <t>The larger # of visits</t>
  </si>
  <si>
    <t xml:space="preserve"> Col. 5</t>
  </si>
  <si>
    <t>Acupuncturist</t>
  </si>
  <si>
    <t>Marriage Family Therapist</t>
  </si>
  <si>
    <t xml:space="preserve">Marriage Family Therapist </t>
  </si>
  <si>
    <t xml:space="preserve">Nonreimbursable Activities **: </t>
  </si>
  <si>
    <t xml:space="preserve">Nonbillable Activities *: </t>
  </si>
  <si>
    <t>= Service is provided outside clinic of clinic. If by contractual arrangement (include</t>
  </si>
  <si>
    <t>contractor's name.)</t>
  </si>
  <si>
    <t>on Line 6, is used on</t>
  </si>
  <si>
    <t>Medicare for Crossovers—Codes 02 &amp; 18</t>
  </si>
  <si>
    <t>Medi-Cal Managed Care Plans—Code 18</t>
  </si>
  <si>
    <t>Medicare Advantage Plans (MAP)—Code 20</t>
  </si>
  <si>
    <t>* Nonbillable Practitioners Visits  **Nonreimbursable Visits</t>
  </si>
  <si>
    <t>Nonbillable Practitioners Visits  **Nonreimbursable Visits</t>
  </si>
  <si>
    <t>WIC **</t>
  </si>
  <si>
    <t>Health Education **</t>
  </si>
  <si>
    <t>Community Outreach **</t>
  </si>
  <si>
    <t>Other (Specify) **:</t>
  </si>
  <si>
    <t>Other (Specify):</t>
  </si>
  <si>
    <t>included above.</t>
  </si>
  <si>
    <t>Medi-Cal—Billing Codes 01, 03, &amp; 04</t>
  </si>
  <si>
    <t>Total Visits (Column 1) must agree with Total Visits on Worksheet 5, Column 2, Line 29.</t>
  </si>
  <si>
    <r>
      <t xml:space="preserve">Subtotal—FQHC/RHC Health Care Staff Costs </t>
    </r>
    <r>
      <rPr>
        <i/>
        <sz val="12"/>
        <rFont val="Arial"/>
        <family val="2"/>
      </rPr>
      <t>(Lines 1 - 12)</t>
    </r>
  </si>
  <si>
    <r>
      <rPr>
        <b/>
        <sz val="12"/>
        <rFont val="Arial"/>
        <family val="2"/>
      </rPr>
      <t xml:space="preserve">Subtotal—Other Health Care Costs </t>
    </r>
    <r>
      <rPr>
        <i/>
        <sz val="12"/>
        <rFont val="Arial"/>
        <family val="2"/>
      </rPr>
      <t>(Lines 14 - 27)</t>
    </r>
  </si>
  <si>
    <r>
      <t>Total FQHC/RHC Health Care Costs</t>
    </r>
    <r>
      <rPr>
        <i/>
        <sz val="12"/>
        <rFont val="Arial"/>
        <family val="2"/>
      </rPr>
      <t xml:space="preserve"> (Sum of Lines 13 and 28)</t>
    </r>
  </si>
  <si>
    <r>
      <t>Subtotal—Facility Costs</t>
    </r>
    <r>
      <rPr>
        <sz val="12"/>
        <rFont val="Arial"/>
        <family val="2"/>
      </rPr>
      <t xml:space="preserve"> </t>
    </r>
    <r>
      <rPr>
        <i/>
        <sz val="12"/>
        <rFont val="Arial"/>
        <family val="2"/>
      </rPr>
      <t>(Lines 30—41)</t>
    </r>
  </si>
  <si>
    <r>
      <rPr>
        <b/>
        <sz val="12"/>
        <rFont val="Arial"/>
        <family val="2"/>
      </rPr>
      <t xml:space="preserve">Subtotal—Administrative Costs </t>
    </r>
    <r>
      <rPr>
        <i/>
        <sz val="12"/>
        <rFont val="Arial"/>
        <family val="2"/>
      </rPr>
      <t>(Lines 43—53)</t>
    </r>
  </si>
  <si>
    <r>
      <t xml:space="preserve">Total FQHC/RHC Overhead Costs </t>
    </r>
    <r>
      <rPr>
        <i/>
        <sz val="12"/>
        <rFont val="Arial"/>
        <family val="2"/>
      </rPr>
      <t>(subject to allocation)</t>
    </r>
  </si>
  <si>
    <r>
      <rPr>
        <b/>
        <sz val="12"/>
        <rFont val="Arial"/>
        <family val="2"/>
      </rPr>
      <t>Subtotal—Nonreimbursable Costs</t>
    </r>
    <r>
      <rPr>
        <b/>
        <i/>
        <sz val="12"/>
        <rFont val="Arial"/>
        <family val="2"/>
      </rPr>
      <t xml:space="preserve"> </t>
    </r>
    <r>
      <rPr>
        <i/>
        <sz val="12"/>
        <rFont val="Arial"/>
        <family val="2"/>
      </rPr>
      <t>(Lines 56—58)</t>
    </r>
  </si>
  <si>
    <r>
      <t xml:space="preserve">Total FQHC/RHC Costs </t>
    </r>
    <r>
      <rPr>
        <i/>
        <sz val="12"/>
        <rFont val="Arial"/>
        <family val="2"/>
      </rPr>
      <t>(Sum of Lines 29, 55, and 59)</t>
    </r>
  </si>
  <si>
    <r>
      <t xml:space="preserve">Total Reclassifications </t>
    </r>
    <r>
      <rPr>
        <i/>
        <sz val="12"/>
        <rFont val="Arial"/>
        <family val="2"/>
      </rPr>
      <t>(Col. 4 &amp; 7 must equal)</t>
    </r>
  </si>
  <si>
    <r>
      <t xml:space="preserve">Total </t>
    </r>
    <r>
      <rPr>
        <i/>
        <sz val="12"/>
        <rFont val="Arial"/>
        <family val="2"/>
      </rPr>
      <t>(Sum of Lines 1—16)</t>
    </r>
  </si>
  <si>
    <r>
      <t xml:space="preserve">TOTALS </t>
    </r>
    <r>
      <rPr>
        <i/>
        <sz val="12"/>
        <rFont val="Arial"/>
        <family val="2"/>
      </rPr>
      <t>(Sum of Lines 1—35)</t>
    </r>
  </si>
  <si>
    <r>
      <t xml:space="preserve">TOTALS </t>
    </r>
    <r>
      <rPr>
        <i/>
        <sz val="12"/>
        <rFont val="Arial"/>
        <family val="2"/>
      </rPr>
      <t>(Sum of Lines 1—28)</t>
    </r>
  </si>
  <si>
    <r>
      <t xml:space="preserve">Total Reimbursable Visits </t>
    </r>
    <r>
      <rPr>
        <i/>
        <sz val="12"/>
        <rFont val="Arial"/>
        <family val="2"/>
      </rPr>
      <t>(Sum of Lines 6—19)</t>
    </r>
  </si>
  <si>
    <r>
      <t xml:space="preserve">Total Visits </t>
    </r>
    <r>
      <rPr>
        <i/>
        <sz val="12"/>
        <rFont val="Arial"/>
        <family val="2"/>
      </rPr>
      <t>(Sum of Lines 20 + 21)</t>
    </r>
  </si>
  <si>
    <r>
      <t xml:space="preserve">Subtotal </t>
    </r>
    <r>
      <rPr>
        <i/>
        <sz val="12"/>
        <rFont val="Arial"/>
        <family val="2"/>
      </rPr>
      <t>(Sum of Lines 1—5)</t>
    </r>
  </si>
  <si>
    <t>Radioisotope</t>
  </si>
  <si>
    <t>Refer to the corresponding Certification Statement located on the DHCS Forms &amp; Publications webpage. We will reject any cost report filed</t>
  </si>
  <si>
    <t>without a completed certification statement signed through DocuSign. The individual E-signing this statement must be an officer or  other</t>
  </si>
  <si>
    <t xml:space="preserve">authorized person. </t>
  </si>
  <si>
    <t>https://www.dhcs.ca.gov/formsandpubs/forms/Pages/AuditsInvestigationsForms.aspx</t>
  </si>
  <si>
    <t>Follow the e-file Medi-Cal Worksheet Submission Protocol for submission of FQHC/RHC Worksheets, include audited financial statements (if</t>
  </si>
  <si>
    <t xml:space="preserve">applicable), Certification Statement, and trial balance and working papers used to prepare the Worksheets to the inbox below. </t>
  </si>
  <si>
    <t>You will receive an email response.</t>
  </si>
  <si>
    <t>RURAL HEALTH CLINIC (RHC)</t>
  </si>
  <si>
    <t>FEDERALLY QUALIFIED HEALTH CENTER (FQHC)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</si>
</sst>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0_);\(0.00\)"/>
    <numFmt numFmtId="167" formatCode="0_);[Red]\(0\)"/>
    <numFmt numFmtId="168" formatCode="mm/dd/yyyy"/>
    <numFmt numFmtId="169" formatCode="00000"/>
    <numFmt numFmtId="170" formatCode="[&lt;=9999999]###\-####;\(###\)\ ###\-####"/>
  </numFmts>
  <fonts count="35" x14ac:knownFonts="1">
    <font>
      <sz val="10"/>
      <name val="Arial"/>
    </font>
    <font>
      <sz val="10"/>
      <name val="Arial"/>
      <family val="2"/>
    </font>
    <font>
      <b/>
      <sz val="10"/>
      <name val="Arial"/>
      <family val="2"/>
    </font>
    <font>
      <b/>
      <sz val="12"/>
      <name val="Arial"/>
      <family val="2"/>
    </font>
    <font>
      <sz val="9"/>
      <name val="Arial"/>
      <family val="2"/>
    </font>
    <font>
      <sz val="8"/>
      <name val="Arial"/>
      <family val="2"/>
    </font>
    <font>
      <sz val="10"/>
      <name val="Arial"/>
      <family val="2"/>
    </font>
    <font>
      <sz val="12"/>
      <name val="Helv"/>
    </font>
    <font>
      <sz val="6"/>
      <name val="Arial"/>
      <family val="2"/>
    </font>
    <font>
      <sz val="6"/>
      <name val="Arial"/>
      <family val="2"/>
    </font>
    <font>
      <b/>
      <i/>
      <sz val="10"/>
      <name val="Arial"/>
      <family val="2"/>
    </font>
    <font>
      <sz val="10"/>
      <name val="Arial"/>
      <family val="2"/>
    </font>
    <font>
      <sz val="10"/>
      <name val="Times New Roman"/>
      <family val="1"/>
    </font>
    <font>
      <sz val="12"/>
      <name val="Arial"/>
      <family val="2"/>
    </font>
    <font>
      <b/>
      <sz val="14"/>
      <name val="Arial"/>
      <family val="2"/>
    </font>
    <font>
      <b/>
      <u/>
      <sz val="12"/>
      <name val="Arial"/>
      <family val="2"/>
    </font>
    <font>
      <sz val="14"/>
      <name val="Arial"/>
      <family val="2"/>
    </font>
    <font>
      <sz val="12"/>
      <color theme="1"/>
      <name val="Arial"/>
      <family val="2"/>
    </font>
    <font>
      <u/>
      <sz val="10"/>
      <color theme="10"/>
      <name val="Arial"/>
      <family val="2"/>
    </font>
    <font>
      <b/>
      <sz val="12"/>
      <color theme="1"/>
      <name val="Arial"/>
      <family val="2"/>
    </font>
    <font>
      <sz val="10"/>
      <color theme="0"/>
      <name val="Arial"/>
      <family val="2"/>
    </font>
    <font>
      <u/>
      <sz val="12"/>
      <color theme="10"/>
      <name val="Arial"/>
      <family val="2"/>
    </font>
    <font>
      <b/>
      <sz val="9"/>
      <name val="Arial"/>
      <family val="2"/>
    </font>
    <font>
      <b/>
      <sz val="16"/>
      <name val="Arial"/>
      <family val="2"/>
    </font>
    <font>
      <b/>
      <i/>
      <sz val="14"/>
      <name val="Arial"/>
      <family val="2"/>
    </font>
    <font>
      <i/>
      <sz val="14"/>
      <name val="Arial"/>
      <family val="2"/>
    </font>
    <font>
      <b/>
      <sz val="14"/>
      <color theme="0"/>
      <name val="Arial"/>
      <family val="2"/>
    </font>
    <font>
      <b/>
      <sz val="14"/>
      <name val="Times New Roman"/>
      <family val="1"/>
    </font>
    <font>
      <sz val="12"/>
      <color theme="0"/>
      <name val="Arial"/>
      <family val="2"/>
    </font>
    <font>
      <u/>
      <sz val="12"/>
      <color theme="0"/>
      <name val="Arial"/>
      <family val="2"/>
    </font>
    <font>
      <b/>
      <sz val="14"/>
      <color theme="1"/>
      <name val="Arial"/>
      <family val="2"/>
    </font>
    <font>
      <b/>
      <u/>
      <sz val="12"/>
      <color rgb="FF0070C0"/>
      <name val="Arial"/>
      <family val="2"/>
    </font>
    <font>
      <b/>
      <sz val="12"/>
      <color theme="0"/>
      <name val="Arial"/>
      <family val="2"/>
    </font>
    <font>
      <i/>
      <sz val="12"/>
      <name val="Arial"/>
      <family val="2"/>
    </font>
    <font>
      <b/>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gray125">
        <bgColor theme="0"/>
      </patternFill>
    </fill>
    <fill>
      <patternFill patternType="gray125">
        <bgColor auto="1"/>
      </patternFill>
    </fill>
  </fills>
  <borders count="77">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rgb="FFFF0000"/>
      </top>
      <bottom/>
      <diagonal/>
    </border>
    <border>
      <left/>
      <right/>
      <top/>
      <bottom style="medium">
        <color rgb="FFFF0000"/>
      </bottom>
      <diagonal/>
    </border>
    <border>
      <left style="medium">
        <color indexed="64"/>
      </left>
      <right/>
      <top style="medium">
        <color rgb="FFFF0000"/>
      </top>
      <bottom/>
      <diagonal/>
    </border>
    <border>
      <left/>
      <right style="medium">
        <color indexed="64"/>
      </right>
      <top style="medium">
        <color rgb="FFFF0000"/>
      </top>
      <bottom/>
      <diagonal/>
    </border>
    <border>
      <left style="medium">
        <color indexed="64"/>
      </left>
      <right/>
      <top/>
      <bottom style="medium">
        <color rgb="FFFF0000"/>
      </bottom>
      <diagonal/>
    </border>
    <border>
      <left/>
      <right style="medium">
        <color indexed="64"/>
      </right>
      <top/>
      <bottom style="medium">
        <color rgb="FFFF0000"/>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 fillId="0" borderId="0"/>
    <xf numFmtId="0" fontId="1" fillId="0" borderId="0"/>
    <xf numFmtId="0" fontId="17" fillId="0" borderId="0"/>
    <xf numFmtId="0" fontId="17" fillId="0" borderId="0"/>
    <xf numFmtId="0" fontId="17" fillId="0" borderId="0"/>
    <xf numFmtId="0" fontId="17" fillId="0" borderId="0"/>
    <xf numFmtId="0" fontId="7" fillId="0" borderId="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77">
    <xf numFmtId="0" fontId="0" fillId="0" borderId="0" xfId="0"/>
    <xf numFmtId="0" fontId="0" fillId="0" borderId="0" xfId="0" applyBorder="1"/>
    <xf numFmtId="49" fontId="0" fillId="0" borderId="0" xfId="0" applyNumberFormat="1"/>
    <xf numFmtId="49" fontId="0" fillId="0" borderId="0" xfId="0" applyNumberFormat="1" applyAlignment="1">
      <alignment horizontal="right"/>
    </xf>
    <xf numFmtId="0" fontId="6" fillId="0" borderId="0" xfId="0" applyFont="1" applyProtection="1"/>
    <xf numFmtId="49" fontId="5" fillId="0" borderId="0" xfId="0" applyNumberFormat="1" applyFont="1"/>
    <xf numFmtId="0" fontId="0" fillId="0" borderId="0" xfId="0" applyProtection="1"/>
    <xf numFmtId="49" fontId="8" fillId="0" borderId="0" xfId="0" applyNumberFormat="1" applyFont="1"/>
    <xf numFmtId="0" fontId="0" fillId="0" borderId="0" xfId="0" applyAlignment="1">
      <alignment horizontal="center"/>
    </xf>
    <xf numFmtId="49" fontId="0" fillId="0" borderId="0" xfId="0" applyNumberFormat="1" applyAlignment="1">
      <alignment horizontal="center"/>
    </xf>
    <xf numFmtId="0" fontId="2" fillId="0" borderId="0" xfId="0" applyFont="1" applyBorder="1" applyAlignment="1" applyProtection="1">
      <alignment horizontal="center"/>
    </xf>
    <xf numFmtId="0" fontId="0" fillId="0" borderId="0" xfId="0" applyBorder="1" applyProtection="1"/>
    <xf numFmtId="0" fontId="4" fillId="0" borderId="0" xfId="0" applyFont="1" applyProtection="1"/>
    <xf numFmtId="49" fontId="5" fillId="0" borderId="0" xfId="0" applyNumberFormat="1" applyFont="1" applyProtection="1"/>
    <xf numFmtId="49" fontId="0" fillId="0" borderId="0" xfId="0" applyNumberFormat="1" applyProtection="1"/>
    <xf numFmtId="0" fontId="1" fillId="0" borderId="0" xfId="0" applyFont="1"/>
    <xf numFmtId="0" fontId="2" fillId="0" borderId="0" xfId="0" applyFont="1" applyBorder="1" applyAlignment="1">
      <alignment horizontal="left"/>
    </xf>
    <xf numFmtId="164" fontId="2" fillId="0" borderId="0" xfId="0" applyNumberFormat="1" applyFont="1" applyFill="1" applyBorder="1"/>
    <xf numFmtId="0" fontId="1" fillId="0" borderId="0" xfId="0" applyFont="1" applyBorder="1" applyAlignment="1" applyProtection="1">
      <alignment horizontal="center"/>
    </xf>
    <xf numFmtId="0" fontId="1" fillId="0" borderId="0" xfId="0" applyFont="1" applyProtection="1"/>
    <xf numFmtId="0" fontId="1" fillId="0" borderId="0" xfId="0" applyFont="1" applyAlignment="1" applyProtection="1">
      <alignment horizontal="center"/>
    </xf>
    <xf numFmtId="0" fontId="12" fillId="0" borderId="0" xfId="0" applyFont="1" applyAlignment="1" applyProtection="1">
      <alignment vertical="center"/>
    </xf>
    <xf numFmtId="0" fontId="0" fillId="0" borderId="0" xfId="0" quotePrefix="1" applyBorder="1" applyProtection="1"/>
    <xf numFmtId="0" fontId="12" fillId="0" borderId="0" xfId="0" applyFont="1" applyBorder="1" applyProtection="1"/>
    <xf numFmtId="0" fontId="2" fillId="0" borderId="0" xfId="0" applyFont="1" applyBorder="1" applyAlignment="1" applyProtection="1"/>
    <xf numFmtId="0" fontId="0" fillId="0" borderId="0" xfId="0" applyAlignment="1" applyProtection="1"/>
    <xf numFmtId="0" fontId="2" fillId="0" borderId="0" xfId="0" applyFont="1" applyBorder="1" applyProtection="1"/>
    <xf numFmtId="0" fontId="10" fillId="0" borderId="0" xfId="0" applyFont="1" applyAlignment="1" applyProtection="1"/>
    <xf numFmtId="49" fontId="1" fillId="0" borderId="0" xfId="0" applyNumberFormat="1" applyFont="1" applyProtection="1"/>
    <xf numFmtId="0" fontId="3" fillId="0" borderId="0" xfId="0" applyFont="1" applyBorder="1" applyAlignment="1" applyProtection="1">
      <alignment horizontal="center"/>
    </xf>
    <xf numFmtId="0" fontId="19" fillId="0" borderId="0" xfId="0" applyFont="1"/>
    <xf numFmtId="0" fontId="0" fillId="0" borderId="0" xfId="0" applyBorder="1" applyAlignment="1">
      <alignment horizontal="left"/>
    </xf>
    <xf numFmtId="0" fontId="13" fillId="0" borderId="0" xfId="0" applyFont="1"/>
    <xf numFmtId="0" fontId="13" fillId="0" borderId="0" xfId="0" applyFont="1" applyAlignment="1">
      <alignment horizontal="center"/>
    </xf>
    <xf numFmtId="0" fontId="20" fillId="0" borderId="0" xfId="0" applyFont="1"/>
    <xf numFmtId="0" fontId="20" fillId="0" borderId="0" xfId="0" applyFont="1" applyProtection="1"/>
    <xf numFmtId="0" fontId="3" fillId="0" borderId="0" xfId="0" applyFont="1" applyBorder="1" applyAlignment="1" applyProtection="1">
      <alignment horizontal="left" vertical="center"/>
    </xf>
    <xf numFmtId="0" fontId="13" fillId="0" borderId="0" xfId="0" applyFont="1" applyBorder="1" applyAlignment="1" applyProtection="1">
      <alignment horizontal="left"/>
    </xf>
    <xf numFmtId="0" fontId="13" fillId="0" borderId="0" xfId="0" applyFont="1" applyBorder="1" applyAlignment="1" applyProtection="1"/>
    <xf numFmtId="0" fontId="3" fillId="0" borderId="0" xfId="0" applyFont="1" applyBorder="1" applyAlignment="1" applyProtection="1">
      <alignment horizontal="center" vertical="center"/>
    </xf>
    <xf numFmtId="0" fontId="13" fillId="2" borderId="5" xfId="0" applyFont="1" applyFill="1" applyBorder="1" applyAlignment="1" applyProtection="1">
      <alignment horizontal="center" shrinkToFit="1"/>
      <protection locked="0"/>
    </xf>
    <xf numFmtId="0" fontId="13" fillId="0" borderId="9" xfId="0" applyFont="1" applyBorder="1" applyAlignment="1" applyProtection="1"/>
    <xf numFmtId="0" fontId="13" fillId="2" borderId="1" xfId="0" applyFont="1" applyFill="1" applyBorder="1" applyAlignment="1" applyProtection="1">
      <alignment horizontal="left"/>
      <protection locked="0"/>
    </xf>
    <xf numFmtId="0" fontId="13" fillId="0" borderId="5" xfId="0" applyFont="1" applyBorder="1" applyAlignment="1" applyProtection="1"/>
    <xf numFmtId="0" fontId="13" fillId="2" borderId="15" xfId="0" applyFont="1" applyFill="1" applyBorder="1" applyAlignment="1" applyProtection="1">
      <alignment horizontal="left"/>
      <protection locked="0"/>
    </xf>
    <xf numFmtId="0" fontId="13" fillId="0" borderId="0" xfId="0" applyFont="1" applyAlignment="1" applyProtection="1"/>
    <xf numFmtId="0" fontId="13" fillId="2" borderId="1" xfId="0" applyFont="1" applyFill="1" applyBorder="1" applyAlignment="1" applyProtection="1">
      <alignment horizontal="center" vertical="center"/>
      <protection locked="0"/>
    </xf>
    <xf numFmtId="0" fontId="13" fillId="0" borderId="0" xfId="0" applyFont="1" applyAlignment="1" applyProtection="1">
      <alignment horizontal="left" vertical="center"/>
    </xf>
    <xf numFmtId="0" fontId="13" fillId="0" borderId="0" xfId="0" applyFont="1" applyBorder="1" applyAlignment="1" applyProtection="1">
      <alignment horizontal="center"/>
    </xf>
    <xf numFmtId="0" fontId="13" fillId="2" borderId="9" xfId="0" applyFont="1" applyFill="1" applyBorder="1" applyAlignment="1" applyProtection="1">
      <protection locked="0"/>
    </xf>
    <xf numFmtId="0" fontId="21" fillId="0" borderId="0" xfId="3" applyFont="1" applyBorder="1" applyAlignment="1" applyProtection="1">
      <alignment horizontal="left" vertical="center" indent="8"/>
    </xf>
    <xf numFmtId="164" fontId="13" fillId="2" borderId="7" xfId="2" applyNumberFormat="1" applyFont="1" applyFill="1" applyBorder="1" applyProtection="1">
      <protection locked="0"/>
    </xf>
    <xf numFmtId="164" fontId="13" fillId="0" borderId="7" xfId="2" applyNumberFormat="1" applyFont="1" applyBorder="1"/>
    <xf numFmtId="0" fontId="3" fillId="0" borderId="2" xfId="0" applyFont="1" applyBorder="1" applyAlignment="1" applyProtection="1">
      <alignment horizontal="left"/>
    </xf>
    <xf numFmtId="0" fontId="13" fillId="0" borderId="1" xfId="0" applyFont="1" applyBorder="1" applyAlignment="1">
      <alignment horizontal="left"/>
    </xf>
    <xf numFmtId="164" fontId="13" fillId="0" borderId="1" xfId="2" applyNumberFormat="1" applyFont="1" applyFill="1" applyBorder="1"/>
    <xf numFmtId="0" fontId="13" fillId="2" borderId="9" xfId="0" applyFont="1" applyFill="1" applyBorder="1" applyAlignment="1" applyProtection="1">
      <alignment horizontal="left" shrinkToFit="1"/>
      <protection locked="0"/>
    </xf>
    <xf numFmtId="0" fontId="13" fillId="2" borderId="16" xfId="0" applyFont="1" applyFill="1" applyBorder="1" applyAlignment="1" applyProtection="1">
      <alignment horizontal="left" shrinkToFit="1"/>
      <protection locked="0"/>
    </xf>
    <xf numFmtId="0" fontId="13" fillId="2" borderId="20" xfId="0" applyFont="1" applyFill="1" applyBorder="1" applyAlignment="1" applyProtection="1">
      <alignment horizontal="center" vertical="center"/>
      <protection locked="0"/>
    </xf>
    <xf numFmtId="0" fontId="13" fillId="2" borderId="20" xfId="0" applyFont="1" applyFill="1" applyBorder="1" applyAlignment="1" applyProtection="1">
      <alignment horizontal="left"/>
      <protection locked="0"/>
    </xf>
    <xf numFmtId="0" fontId="13" fillId="2" borderId="20" xfId="0" applyFont="1" applyFill="1" applyBorder="1" applyAlignment="1" applyProtection="1">
      <alignment horizontal="center"/>
      <protection locked="0"/>
    </xf>
    <xf numFmtId="164" fontId="13" fillId="2" borderId="20" xfId="2" applyNumberFormat="1" applyFont="1" applyFill="1" applyBorder="1" applyAlignment="1" applyProtection="1">
      <alignment horizontal="right"/>
      <protection locked="0"/>
    </xf>
    <xf numFmtId="0" fontId="13" fillId="2" borderId="7" xfId="0" applyFont="1" applyFill="1" applyBorder="1" applyAlignment="1" applyProtection="1">
      <alignment horizontal="center" vertical="center"/>
      <protection locked="0"/>
    </xf>
    <xf numFmtId="0" fontId="13" fillId="2" borderId="7" xfId="0" applyFont="1" applyFill="1" applyBorder="1" applyAlignment="1" applyProtection="1">
      <alignment horizontal="left"/>
      <protection locked="0"/>
    </xf>
    <xf numFmtId="0" fontId="13" fillId="2" borderId="7" xfId="0" applyFont="1" applyFill="1" applyBorder="1" applyAlignment="1" applyProtection="1">
      <alignment horizontal="center"/>
      <protection locked="0"/>
    </xf>
    <xf numFmtId="164" fontId="13" fillId="2" borderId="7" xfId="2" applyNumberFormat="1" applyFont="1" applyFill="1" applyBorder="1" applyAlignment="1" applyProtection="1">
      <alignment horizontal="right"/>
      <protection locked="0"/>
    </xf>
    <xf numFmtId="0" fontId="13" fillId="2" borderId="1" xfId="0" applyFont="1" applyFill="1" applyBorder="1" applyAlignment="1" applyProtection="1">
      <alignment horizontal="left" shrinkToFit="1"/>
      <protection locked="0"/>
    </xf>
    <xf numFmtId="164" fontId="13" fillId="2" borderId="1" xfId="2" applyNumberFormat="1" applyFont="1" applyFill="1" applyBorder="1" applyAlignment="1" applyProtection="1">
      <alignment horizontal="right"/>
      <protection locked="0"/>
    </xf>
    <xf numFmtId="49" fontId="13" fillId="0" borderId="0" xfId="0" applyNumberFormat="1" applyFont="1" applyAlignment="1">
      <alignment horizontal="right"/>
    </xf>
    <xf numFmtId="0" fontId="13" fillId="2" borderId="8" xfId="0" applyFont="1" applyFill="1" applyBorder="1" applyAlignment="1" applyProtection="1">
      <alignment horizontal="left"/>
      <protection locked="0"/>
    </xf>
    <xf numFmtId="0" fontId="13" fillId="2" borderId="8" xfId="0" applyFont="1" applyFill="1" applyBorder="1" applyAlignment="1" applyProtection="1">
      <alignment horizontal="center"/>
      <protection locked="0"/>
    </xf>
    <xf numFmtId="49" fontId="13" fillId="0" borderId="0" xfId="0" applyNumberFormat="1" applyFont="1"/>
    <xf numFmtId="0" fontId="3" fillId="0" borderId="0" xfId="0" applyFont="1" applyAlignment="1">
      <alignment horizontal="left"/>
    </xf>
    <xf numFmtId="0" fontId="13" fillId="0" borderId="0" xfId="0" applyFont="1" applyAlignment="1">
      <alignment horizontal="left"/>
    </xf>
    <xf numFmtId="49" fontId="13" fillId="0" borderId="0" xfId="0" applyNumberFormat="1" applyFont="1" applyAlignment="1">
      <alignment horizontal="center"/>
    </xf>
    <xf numFmtId="0" fontId="13" fillId="0" borderId="10" xfId="0" applyFont="1" applyBorder="1" applyAlignment="1" applyProtection="1">
      <alignment vertical="center"/>
    </xf>
    <xf numFmtId="0" fontId="13" fillId="0" borderId="5" xfId="0" applyFont="1" applyBorder="1" applyAlignment="1" applyProtection="1">
      <alignment horizontal="left"/>
    </xf>
    <xf numFmtId="167" fontId="13" fillId="2" borderId="7" xfId="1" applyNumberFormat="1" applyFont="1" applyFill="1" applyBorder="1" applyAlignment="1" applyProtection="1">
      <alignment horizontal="center"/>
      <protection locked="0"/>
    </xf>
    <xf numFmtId="164" fontId="13" fillId="2" borderId="10" xfId="0" applyNumberFormat="1" applyFont="1" applyFill="1" applyBorder="1" applyAlignment="1" applyProtection="1">
      <alignment horizontal="center"/>
      <protection locked="0"/>
    </xf>
    <xf numFmtId="0" fontId="13" fillId="0" borderId="9" xfId="0" applyFont="1" applyBorder="1" applyAlignment="1" applyProtection="1">
      <alignment horizontal="left"/>
    </xf>
    <xf numFmtId="164" fontId="13" fillId="2" borderId="1" xfId="0" applyNumberFormat="1" applyFont="1" applyFill="1" applyBorder="1" applyAlignment="1" applyProtection="1">
      <alignment horizontal="center"/>
      <protection locked="0"/>
    </xf>
    <xf numFmtId="0" fontId="13" fillId="0" borderId="9" xfId="0" applyFont="1" applyBorder="1" applyAlignment="1" applyProtection="1">
      <alignment horizontal="left" wrapText="1"/>
    </xf>
    <xf numFmtId="0" fontId="13" fillId="0" borderId="9" xfId="0" applyFont="1" applyFill="1" applyBorder="1" applyAlignment="1" applyProtection="1">
      <alignment horizontal="left"/>
    </xf>
    <xf numFmtId="0" fontId="13" fillId="0" borderId="0" xfId="0" applyFont="1" applyAlignment="1" applyProtection="1">
      <alignment horizontal="left"/>
    </xf>
    <xf numFmtId="0" fontId="13" fillId="0" borderId="0" xfId="0" applyFont="1" applyProtection="1"/>
    <xf numFmtId="0" fontId="14" fillId="0" borderId="0" xfId="0" applyFont="1" applyBorder="1" applyAlignment="1" applyProtection="1">
      <alignment horizontal="center"/>
    </xf>
    <xf numFmtId="0" fontId="3" fillId="2" borderId="7"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3" fillId="0" borderId="9" xfId="4" applyFont="1" applyBorder="1" applyAlignment="1" applyProtection="1">
      <alignment horizontal="left"/>
    </xf>
    <xf numFmtId="49" fontId="13" fillId="0" borderId="0" xfId="0" applyNumberFormat="1" applyFont="1" applyProtection="1"/>
    <xf numFmtId="0" fontId="3" fillId="0" borderId="0" xfId="0" applyFont="1" applyAlignment="1" applyProtection="1">
      <alignment horizontal="right"/>
    </xf>
    <xf numFmtId="0" fontId="13" fillId="0" borderId="0" xfId="0" quotePrefix="1" applyFont="1" applyProtection="1"/>
    <xf numFmtId="0" fontId="3" fillId="0" borderId="2" xfId="0" applyFont="1" applyBorder="1" applyAlignment="1" applyProtection="1">
      <alignment horizontal="center" vertical="center"/>
    </xf>
    <xf numFmtId="0" fontId="13" fillId="0" borderId="1" xfId="0" applyFont="1" applyBorder="1" applyAlignment="1" applyProtection="1">
      <alignment horizontal="left"/>
    </xf>
    <xf numFmtId="0" fontId="13" fillId="0" borderId="1" xfId="0" applyFont="1" applyBorder="1" applyAlignment="1" applyProtection="1"/>
    <xf numFmtId="2" fontId="13" fillId="2" borderId="7" xfId="0" applyNumberFormat="1" applyFont="1" applyFill="1" applyBorder="1" applyAlignment="1" applyProtection="1">
      <alignment horizontal="center"/>
      <protection locked="0"/>
    </xf>
    <xf numFmtId="165" fontId="13" fillId="2" borderId="7" xfId="1" applyNumberFormat="1" applyFont="1" applyFill="1" applyBorder="1" applyAlignment="1" applyProtection="1">
      <alignment horizontal="center"/>
      <protection locked="0"/>
    </xf>
    <xf numFmtId="2" fontId="13" fillId="2" borderId="1" xfId="0" applyNumberFormat="1" applyFont="1" applyFill="1" applyBorder="1" applyAlignment="1" applyProtection="1">
      <alignment horizontal="center"/>
      <protection locked="0"/>
    </xf>
    <xf numFmtId="0" fontId="13" fillId="0" borderId="0" xfId="0" applyFont="1" applyAlignment="1" applyProtection="1">
      <alignment horizontal="center"/>
    </xf>
    <xf numFmtId="4" fontId="13" fillId="0" borderId="1" xfId="10" applyNumberFormat="1" applyFont="1" applyFill="1" applyBorder="1" applyAlignment="1" applyProtection="1">
      <alignment horizontal="center"/>
    </xf>
    <xf numFmtId="3" fontId="13" fillId="0" borderId="1" xfId="10" applyNumberFormat="1" applyFont="1" applyFill="1" applyBorder="1" applyAlignment="1" applyProtection="1">
      <alignment horizontal="center"/>
    </xf>
    <xf numFmtId="38" fontId="13" fillId="0" borderId="7" xfId="10" applyNumberFormat="1" applyFont="1" applyFill="1" applyBorder="1" applyAlignment="1" applyProtection="1">
      <alignment horizontal="center"/>
    </xf>
    <xf numFmtId="165" fontId="13" fillId="0" borderId="9" xfId="1" applyNumberFormat="1" applyFont="1" applyFill="1" applyBorder="1" applyAlignment="1" applyProtection="1">
      <alignment horizontal="center"/>
    </xf>
    <xf numFmtId="38" fontId="13" fillId="0" borderId="1" xfId="10" applyNumberFormat="1" applyFont="1" applyFill="1" applyBorder="1" applyAlignment="1" applyProtection="1">
      <alignment horizontal="center"/>
    </xf>
    <xf numFmtId="165" fontId="3" fillId="0" borderId="1" xfId="1" applyNumberFormat="1" applyFont="1" applyFill="1" applyBorder="1" applyAlignment="1" applyProtection="1">
      <alignment horizontal="center"/>
    </xf>
    <xf numFmtId="49" fontId="13" fillId="0" borderId="0" xfId="0" applyNumberFormat="1" applyFont="1" applyAlignment="1" applyProtection="1">
      <alignment horizontal="center"/>
    </xf>
    <xf numFmtId="0" fontId="13" fillId="0" borderId="0" xfId="0" applyFont="1" applyFill="1" applyBorder="1" applyAlignment="1" applyProtection="1">
      <alignment horizontal="left"/>
    </xf>
    <xf numFmtId="4" fontId="13" fillId="0" borderId="0" xfId="10" applyNumberFormat="1" applyFont="1" applyFill="1" applyBorder="1" applyAlignment="1" applyProtection="1">
      <alignment horizontal="center"/>
    </xf>
    <xf numFmtId="3" fontId="13" fillId="0" borderId="0" xfId="10" applyNumberFormat="1" applyFont="1" applyFill="1" applyBorder="1" applyAlignment="1" applyProtection="1">
      <alignment horizontal="right"/>
    </xf>
    <xf numFmtId="38" fontId="13" fillId="0" borderId="0" xfId="10" applyNumberFormat="1" applyFont="1" applyFill="1" applyBorder="1" applyAlignment="1" applyProtection="1">
      <alignment horizontal="center" vertical="center" wrapText="1"/>
    </xf>
    <xf numFmtId="165" fontId="13" fillId="0" borderId="0" xfId="1" applyNumberFormat="1" applyFont="1" applyFill="1" applyBorder="1" applyAlignment="1" applyProtection="1"/>
    <xf numFmtId="0" fontId="13" fillId="0" borderId="0" xfId="0" applyFont="1" applyFill="1" applyBorder="1" applyAlignment="1" applyProtection="1">
      <alignment horizontal="left" vertical="center"/>
    </xf>
    <xf numFmtId="0" fontId="19" fillId="0" borderId="0" xfId="0" applyFont="1" applyAlignment="1" applyProtection="1">
      <alignment horizontal="center"/>
    </xf>
    <xf numFmtId="0" fontId="19" fillId="0" borderId="0" xfId="0" applyFont="1" applyProtection="1"/>
    <xf numFmtId="0" fontId="13" fillId="2" borderId="7" xfId="0" applyFont="1" applyFill="1" applyBorder="1" applyAlignment="1" applyProtection="1">
      <alignment horizontal="left" shrinkToFit="1"/>
      <protection locked="0"/>
    </xf>
    <xf numFmtId="0" fontId="13" fillId="2" borderId="5" xfId="0" applyFont="1" applyFill="1" applyBorder="1" applyAlignment="1" applyProtection="1">
      <alignment horizontal="left" shrinkToFit="1"/>
      <protection locked="0"/>
    </xf>
    <xf numFmtId="0" fontId="13" fillId="0" borderId="0" xfId="0" applyFont="1" applyBorder="1" applyAlignment="1" applyProtection="1">
      <alignment horizontal="left" vertical="center"/>
    </xf>
    <xf numFmtId="0" fontId="13" fillId="2" borderId="9"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protection locked="0"/>
    </xf>
    <xf numFmtId="0" fontId="3" fillId="2" borderId="0" xfId="0" applyFont="1" applyFill="1" applyBorder="1" applyAlignment="1" applyProtection="1">
      <alignment horizontal="center"/>
      <protection locked="0"/>
    </xf>
    <xf numFmtId="0" fontId="3" fillId="0" borderId="28" xfId="10" applyFont="1" applyBorder="1" applyAlignment="1" applyProtection="1">
      <alignment horizontal="center" vertical="center"/>
    </xf>
    <xf numFmtId="0" fontId="3" fillId="0" borderId="29" xfId="10" applyFont="1" applyBorder="1" applyAlignment="1" applyProtection="1">
      <alignment horizontal="center" vertical="center"/>
    </xf>
    <xf numFmtId="0" fontId="13" fillId="0" borderId="0" xfId="0" applyFont="1" applyBorder="1" applyAlignment="1">
      <alignment horizontal="center"/>
    </xf>
    <xf numFmtId="0" fontId="13" fillId="0" borderId="0" xfId="0" applyFont="1" applyBorder="1" applyProtection="1"/>
    <xf numFmtId="0" fontId="13" fillId="0" borderId="0" xfId="0" applyFont="1" applyBorder="1"/>
    <xf numFmtId="0" fontId="19" fillId="0" borderId="0" xfId="0" applyFont="1" applyBorder="1" applyProtection="1"/>
    <xf numFmtId="0" fontId="19" fillId="0" borderId="0" xfId="0" applyFont="1" applyBorder="1"/>
    <xf numFmtId="0" fontId="13" fillId="2" borderId="3" xfId="0" applyFont="1" applyFill="1" applyBorder="1" applyAlignment="1" applyProtection="1">
      <alignment horizontal="left" vertical="center"/>
      <protection locked="0"/>
    </xf>
    <xf numFmtId="0" fontId="3" fillId="0" borderId="0" xfId="0" applyFont="1" applyBorder="1" applyAlignment="1" applyProtection="1">
      <alignment vertical="center"/>
    </xf>
    <xf numFmtId="0" fontId="13" fillId="2" borderId="5" xfId="0" applyFont="1" applyFill="1" applyBorder="1" applyAlignment="1" applyProtection="1">
      <alignment horizontal="left" vertical="center"/>
      <protection locked="0"/>
    </xf>
    <xf numFmtId="0" fontId="13" fillId="2" borderId="7"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wrapText="1"/>
    </xf>
    <xf numFmtId="0" fontId="13" fillId="0" borderId="0" xfId="0" applyFont="1" applyBorder="1" applyAlignment="1" applyProtection="1">
      <alignment horizontal="left" vertical="center" wrapText="1"/>
    </xf>
    <xf numFmtId="0" fontId="13" fillId="0" borderId="0" xfId="0" applyFont="1" applyBorder="1" applyAlignment="1" applyProtection="1">
      <alignment vertical="center"/>
    </xf>
    <xf numFmtId="0" fontId="13" fillId="0" borderId="0" xfId="0" applyFont="1" applyAlignment="1">
      <alignment vertical="center"/>
    </xf>
    <xf numFmtId="0" fontId="13" fillId="0" borderId="0" xfId="0" applyFont="1" applyAlignment="1" applyProtection="1">
      <alignment vertical="center"/>
    </xf>
    <xf numFmtId="0" fontId="0" fillId="0" borderId="0" xfId="0" applyAlignment="1">
      <alignment vertical="center"/>
    </xf>
    <xf numFmtId="0" fontId="14" fillId="0" borderId="0" xfId="0" applyFont="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14" fillId="0" borderId="0" xfId="0" applyFont="1" applyAlignment="1" applyProtection="1">
      <alignment horizontal="left" vertical="center"/>
    </xf>
    <xf numFmtId="0" fontId="14" fillId="0" borderId="0" xfId="0" applyFont="1" applyBorder="1" applyAlignment="1" applyProtection="1">
      <alignment horizontal="left" vertical="center"/>
    </xf>
    <xf numFmtId="0" fontId="14" fillId="0" borderId="0" xfId="0" applyFont="1" applyBorder="1" applyAlignment="1">
      <alignment horizontal="left" vertical="center"/>
    </xf>
    <xf numFmtId="0" fontId="3" fillId="0" borderId="34" xfId="0" applyFont="1" applyBorder="1" applyAlignment="1" applyProtection="1">
      <alignment horizontal="left" vertical="center"/>
    </xf>
    <xf numFmtId="0" fontId="3" fillId="0" borderId="24" xfId="0" applyFont="1" applyBorder="1" applyAlignment="1" applyProtection="1">
      <alignment horizontal="left" vertical="center"/>
    </xf>
    <xf numFmtId="0" fontId="3" fillId="0" borderId="28" xfId="0" applyFont="1" applyBorder="1" applyAlignment="1" applyProtection="1">
      <alignment horizontal="left" vertical="center"/>
    </xf>
    <xf numFmtId="0" fontId="13" fillId="2" borderId="35" xfId="0" applyFont="1" applyFill="1" applyBorder="1" applyAlignment="1" applyProtection="1">
      <alignment horizontal="left" vertical="center"/>
      <protection locked="0"/>
    </xf>
    <xf numFmtId="0" fontId="13" fillId="2" borderId="39" xfId="0" applyFont="1" applyFill="1" applyBorder="1" applyAlignment="1" applyProtection="1">
      <alignment horizontal="left" vertical="center"/>
      <protection locked="0"/>
    </xf>
    <xf numFmtId="0" fontId="3" fillId="0" borderId="35" xfId="0" applyFont="1" applyBorder="1" applyAlignment="1" applyProtection="1">
      <alignment vertical="center"/>
    </xf>
    <xf numFmtId="0" fontId="3" fillId="0" borderId="36" xfId="0" applyFont="1" applyBorder="1" applyAlignment="1" applyProtection="1">
      <alignment horizontal="left" vertical="center"/>
    </xf>
    <xf numFmtId="0" fontId="13" fillId="2" borderId="42" xfId="0" applyFont="1" applyFill="1" applyBorder="1" applyAlignment="1" applyProtection="1">
      <alignment horizontal="left" vertical="center"/>
      <protection locked="0"/>
    </xf>
    <xf numFmtId="0" fontId="13" fillId="2" borderId="37" xfId="0"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protection locked="0"/>
    </xf>
    <xf numFmtId="0" fontId="13" fillId="0" borderId="36" xfId="0" applyFont="1" applyBorder="1" applyAlignment="1" applyProtection="1">
      <alignment vertical="center"/>
    </xf>
    <xf numFmtId="0" fontId="1" fillId="0" borderId="0" xfId="4" applyBorder="1" applyAlignment="1" applyProtection="1">
      <alignment vertical="center"/>
    </xf>
    <xf numFmtId="0" fontId="13" fillId="2" borderId="35" xfId="4" applyFont="1" applyFill="1" applyBorder="1" applyAlignment="1" applyProtection="1">
      <alignment vertical="center"/>
      <protection locked="0"/>
    </xf>
    <xf numFmtId="0" fontId="1" fillId="0" borderId="0" xfId="4" applyBorder="1" applyAlignment="1" applyProtection="1">
      <alignment horizontal="left" vertical="center" wrapText="1"/>
    </xf>
    <xf numFmtId="0" fontId="13" fillId="2" borderId="54" xfId="0" applyFont="1" applyFill="1" applyBorder="1" applyAlignment="1" applyProtection="1">
      <alignment horizontal="left" vertical="center"/>
      <protection locked="0"/>
    </xf>
    <xf numFmtId="0" fontId="13" fillId="2" borderId="56" xfId="0" applyFont="1" applyFill="1" applyBorder="1" applyAlignment="1" applyProtection="1">
      <alignment horizontal="left" vertical="center"/>
      <protection locked="0"/>
    </xf>
    <xf numFmtId="0" fontId="13" fillId="0" borderId="30" xfId="0" applyFont="1" applyBorder="1" applyAlignment="1" applyProtection="1">
      <alignment vertical="center"/>
    </xf>
    <xf numFmtId="0" fontId="3" fillId="0" borderId="30" xfId="0" applyFont="1" applyBorder="1" applyAlignment="1" applyProtection="1">
      <alignment horizontal="center" vertical="center"/>
    </xf>
    <xf numFmtId="0" fontId="13" fillId="0" borderId="10" xfId="0" applyFont="1" applyBorder="1" applyAlignment="1" applyProtection="1">
      <alignment horizontal="left" vertical="center"/>
    </xf>
    <xf numFmtId="0" fontId="3" fillId="0" borderId="30" xfId="0" applyFont="1" applyBorder="1" applyAlignment="1" applyProtection="1">
      <alignment horizontal="left" vertical="center"/>
    </xf>
    <xf numFmtId="0" fontId="3" fillId="0" borderId="29" xfId="0" applyFont="1" applyBorder="1" applyAlignment="1" applyProtection="1">
      <alignment horizontal="left" vertical="center"/>
    </xf>
    <xf numFmtId="0" fontId="13" fillId="0" borderId="21" xfId="0" applyFont="1" applyBorder="1" applyAlignment="1" applyProtection="1">
      <alignment vertical="center"/>
    </xf>
    <xf numFmtId="0" fontId="13" fillId="0" borderId="24" xfId="0" applyFont="1" applyBorder="1" applyAlignment="1" applyProtection="1">
      <alignment vertical="center"/>
    </xf>
    <xf numFmtId="0" fontId="13" fillId="2" borderId="57" xfId="0" applyFont="1" applyFill="1" applyBorder="1" applyAlignment="1" applyProtection="1">
      <alignment horizontal="left" vertical="center"/>
      <protection locked="0"/>
    </xf>
    <xf numFmtId="0" fontId="3" fillId="0" borderId="31" xfId="0" applyFont="1" applyBorder="1" applyAlignment="1" applyProtection="1">
      <alignment horizontal="center" vertical="center"/>
    </xf>
    <xf numFmtId="0" fontId="3" fillId="0" borderId="31" xfId="0" applyFont="1" applyBorder="1" applyAlignment="1" applyProtection="1">
      <alignment horizontal="center" vertical="center" wrapText="1"/>
    </xf>
    <xf numFmtId="0" fontId="13" fillId="0" borderId="35" xfId="0" applyFont="1" applyBorder="1" applyAlignment="1" applyProtection="1"/>
    <xf numFmtId="0" fontId="13" fillId="0" borderId="49" xfId="0" applyFont="1" applyBorder="1" applyAlignment="1" applyProtection="1">
      <alignment horizontal="left" vertical="center"/>
    </xf>
    <xf numFmtId="0" fontId="13" fillId="0" borderId="2" xfId="0" applyFont="1" applyBorder="1" applyAlignment="1" applyProtection="1">
      <alignment horizontal="left" vertical="center"/>
    </xf>
    <xf numFmtId="0" fontId="14" fillId="0" borderId="0" xfId="0" applyFont="1" applyBorder="1" applyAlignment="1"/>
    <xf numFmtId="0" fontId="16" fillId="0" borderId="0" xfId="0" applyFont="1"/>
    <xf numFmtId="0" fontId="14" fillId="0" borderId="0" xfId="0" applyFont="1" applyBorder="1"/>
    <xf numFmtId="0" fontId="14" fillId="0" borderId="0" xfId="0" applyFont="1" applyBorder="1" applyAlignment="1">
      <alignment horizontal="right"/>
    </xf>
    <xf numFmtId="14" fontId="3" fillId="0" borderId="0" xfId="0" applyNumberFormat="1" applyFont="1" applyBorder="1" applyAlignment="1">
      <alignment horizontal="left" vertical="center"/>
    </xf>
    <xf numFmtId="0" fontId="3" fillId="0" borderId="32" xfId="0" applyFont="1" applyBorder="1" applyAlignment="1" applyProtection="1">
      <alignment horizontal="center"/>
    </xf>
    <xf numFmtId="0" fontId="3" fillId="0" borderId="30" xfId="0" applyFont="1" applyBorder="1" applyAlignment="1" applyProtection="1">
      <alignment horizontal="center"/>
    </xf>
    <xf numFmtId="0" fontId="3" fillId="0" borderId="34" xfId="0" applyFont="1" applyBorder="1" applyAlignment="1" applyProtection="1">
      <alignment horizontal="center"/>
    </xf>
    <xf numFmtId="0" fontId="3" fillId="0" borderId="24" xfId="0" applyFont="1" applyBorder="1" applyAlignment="1" applyProtection="1">
      <alignment horizontal="center" vertical="center"/>
    </xf>
    <xf numFmtId="0" fontId="3" fillId="0" borderId="49" xfId="0" applyFont="1" applyBorder="1" applyAlignment="1" applyProtection="1">
      <alignment horizontal="center"/>
    </xf>
    <xf numFmtId="0" fontId="3" fillId="0" borderId="29" xfId="0" applyFont="1" applyBorder="1" applyAlignment="1" applyProtection="1">
      <alignment horizontal="center"/>
    </xf>
    <xf numFmtId="49" fontId="13" fillId="0" borderId="50" xfId="0" applyNumberFormat="1" applyFont="1" applyBorder="1" applyAlignment="1" applyProtection="1">
      <alignment horizontal="center"/>
    </xf>
    <xf numFmtId="49" fontId="13" fillId="0" borderId="45" xfId="0" applyNumberFormat="1" applyFont="1" applyBorder="1" applyAlignment="1" applyProtection="1">
      <alignment horizontal="center"/>
    </xf>
    <xf numFmtId="164" fontId="13" fillId="0" borderId="40" xfId="2" applyNumberFormat="1" applyFont="1" applyBorder="1"/>
    <xf numFmtId="49" fontId="13" fillId="0" borderId="46" xfId="0" applyNumberFormat="1" applyFont="1" applyBorder="1" applyAlignment="1" applyProtection="1">
      <alignment horizontal="center"/>
    </xf>
    <xf numFmtId="164" fontId="13" fillId="2" borderId="19" xfId="2" applyNumberFormat="1" applyFont="1" applyFill="1" applyBorder="1" applyProtection="1">
      <protection locked="0"/>
    </xf>
    <xf numFmtId="0" fontId="3" fillId="0" borderId="35" xfId="0" applyFont="1" applyBorder="1" applyAlignment="1" applyProtection="1">
      <alignment horizontal="center"/>
    </xf>
    <xf numFmtId="0" fontId="3" fillId="0" borderId="36" xfId="0" applyFont="1" applyBorder="1" applyAlignment="1" applyProtection="1">
      <alignment horizontal="center"/>
    </xf>
    <xf numFmtId="49" fontId="13" fillId="0" borderId="57" xfId="0" applyNumberFormat="1" applyFont="1" applyBorder="1" applyAlignment="1" applyProtection="1">
      <alignment horizontal="center"/>
    </xf>
    <xf numFmtId="0" fontId="13" fillId="2" borderId="1" xfId="0" applyFont="1" applyFill="1" applyBorder="1" applyAlignment="1" applyProtection="1">
      <protection locked="0"/>
    </xf>
    <xf numFmtId="0" fontId="13" fillId="0" borderId="7" xfId="0" applyFont="1" applyBorder="1" applyAlignment="1" applyProtection="1"/>
    <xf numFmtId="0" fontId="13" fillId="2" borderId="25" xfId="0" applyFont="1" applyFill="1" applyBorder="1" applyAlignment="1" applyProtection="1">
      <protection locked="0"/>
    </xf>
    <xf numFmtId="0" fontId="13" fillId="0" borderId="1" xfId="4" applyFont="1" applyBorder="1" applyAlignment="1" applyProtection="1"/>
    <xf numFmtId="0" fontId="13" fillId="2" borderId="15" xfId="0" applyFont="1" applyFill="1" applyBorder="1" applyAlignment="1" applyProtection="1">
      <protection locked="0"/>
    </xf>
    <xf numFmtId="164" fontId="13" fillId="0" borderId="22" xfId="2" applyNumberFormat="1" applyFont="1" applyBorder="1"/>
    <xf numFmtId="49" fontId="14" fillId="0" borderId="30" xfId="4" applyNumberFormat="1" applyFont="1" applyBorder="1" applyAlignment="1" applyProtection="1">
      <alignment horizontal="center" vertical="center"/>
    </xf>
    <xf numFmtId="0" fontId="24" fillId="0" borderId="30" xfId="0" applyFont="1" applyBorder="1" applyAlignment="1" applyProtection="1">
      <alignment horizontal="left" vertical="center"/>
    </xf>
    <xf numFmtId="49" fontId="14" fillId="0" borderId="0" xfId="0" applyNumberFormat="1" applyFont="1" applyBorder="1" applyAlignment="1" applyProtection="1">
      <alignment horizontal="center" vertical="center"/>
    </xf>
    <xf numFmtId="49" fontId="13" fillId="0" borderId="45" xfId="4" applyNumberFormat="1" applyFont="1" applyBorder="1" applyAlignment="1" applyProtection="1">
      <alignment horizontal="center"/>
    </xf>
    <xf numFmtId="49" fontId="13" fillId="0" borderId="48" xfId="4" applyNumberFormat="1" applyFont="1" applyBorder="1" applyAlignment="1" applyProtection="1">
      <alignment horizontal="center"/>
    </xf>
    <xf numFmtId="164" fontId="13" fillId="0" borderId="64" xfId="2" applyNumberFormat="1" applyFont="1" applyBorder="1"/>
    <xf numFmtId="0" fontId="13" fillId="0" borderId="30" xfId="0" applyFont="1" applyFill="1" applyBorder="1" applyProtection="1"/>
    <xf numFmtId="0" fontId="14" fillId="0" borderId="0" xfId="0" applyFont="1"/>
    <xf numFmtId="0" fontId="3" fillId="0" borderId="24" xfId="0" applyFont="1" applyBorder="1" applyAlignment="1" applyProtection="1">
      <alignment vertical="center"/>
    </xf>
    <xf numFmtId="49" fontId="3" fillId="3" borderId="2" xfId="0" applyNumberFormat="1" applyFont="1" applyFill="1" applyBorder="1" applyAlignment="1" applyProtection="1">
      <alignment horizontal="center" vertical="center"/>
    </xf>
    <xf numFmtId="49" fontId="3" fillId="0" borderId="34" xfId="0" applyNumberFormat="1" applyFont="1" applyBorder="1" applyAlignment="1" applyProtection="1">
      <alignment vertical="center"/>
    </xf>
    <xf numFmtId="0" fontId="0" fillId="0" borderId="24" xfId="0" applyBorder="1"/>
    <xf numFmtId="0" fontId="3" fillId="0" borderId="28" xfId="0" applyFont="1" applyBorder="1" applyAlignment="1" applyProtection="1">
      <alignment horizontal="right"/>
    </xf>
    <xf numFmtId="0" fontId="3" fillId="0" borderId="49" xfId="0" applyFont="1" applyBorder="1" applyAlignment="1" applyProtection="1">
      <alignment horizontal="left" vertical="center"/>
    </xf>
    <xf numFmtId="0" fontId="0" fillId="0" borderId="2" xfId="0" applyBorder="1"/>
    <xf numFmtId="0" fontId="3" fillId="0" borderId="28" xfId="0" applyFont="1" applyBorder="1" applyAlignment="1" applyProtection="1">
      <alignment horizontal="center"/>
    </xf>
    <xf numFmtId="14" fontId="3" fillId="0" borderId="0" xfId="0" applyNumberFormat="1" applyFont="1" applyBorder="1" applyAlignment="1" applyProtection="1">
      <alignment horizontal="left" vertical="center"/>
    </xf>
    <xf numFmtId="0" fontId="3" fillId="0" borderId="28" xfId="0" applyFont="1" applyBorder="1" applyAlignment="1" applyProtection="1">
      <alignment vertical="center"/>
    </xf>
    <xf numFmtId="0" fontId="3" fillId="0" borderId="35" xfId="0" applyFont="1" applyBorder="1" applyAlignment="1" applyProtection="1">
      <alignment horizontal="left" vertical="center"/>
    </xf>
    <xf numFmtId="0" fontId="0" fillId="0" borderId="28" xfId="0" applyBorder="1"/>
    <xf numFmtId="0" fontId="0" fillId="0" borderId="36" xfId="0" applyBorder="1"/>
    <xf numFmtId="0" fontId="0" fillId="0" borderId="29" xfId="0" applyBorder="1"/>
    <xf numFmtId="0" fontId="3" fillId="0" borderId="34" xfId="0" applyFont="1" applyBorder="1" applyAlignment="1" applyProtection="1">
      <alignment vertical="center"/>
    </xf>
    <xf numFmtId="0" fontId="3" fillId="0" borderId="33" xfId="0" applyFont="1" applyBorder="1" applyAlignment="1" applyProtection="1">
      <alignment horizontal="center" vertical="center" wrapText="1"/>
    </xf>
    <xf numFmtId="0" fontId="3" fillId="0" borderId="31" xfId="0" applyFont="1" applyBorder="1" applyAlignment="1" applyProtection="1">
      <alignment horizontal="center"/>
    </xf>
    <xf numFmtId="0" fontId="3" fillId="0" borderId="60" xfId="0" applyFont="1" applyBorder="1" applyAlignment="1" applyProtection="1">
      <alignment horizontal="center" vertical="center"/>
    </xf>
    <xf numFmtId="0" fontId="3" fillId="0" borderId="60" xfId="0" applyFont="1" applyBorder="1" applyAlignment="1" applyProtection="1">
      <alignment horizontal="center" vertical="center" wrapText="1"/>
    </xf>
    <xf numFmtId="49" fontId="13" fillId="0" borderId="50" xfId="0" applyNumberFormat="1" applyFont="1" applyBorder="1" applyAlignment="1" applyProtection="1">
      <alignment horizontal="right"/>
    </xf>
    <xf numFmtId="49" fontId="13" fillId="0" borderId="57" xfId="0" applyNumberFormat="1" applyFont="1" applyBorder="1" applyAlignment="1">
      <alignment horizontal="center"/>
    </xf>
    <xf numFmtId="49" fontId="13" fillId="0" borderId="45" xfId="0" applyNumberFormat="1" applyFont="1" applyBorder="1" applyAlignment="1">
      <alignment horizontal="center"/>
    </xf>
    <xf numFmtId="164" fontId="13" fillId="0" borderId="44" xfId="2" applyNumberFormat="1" applyFont="1" applyFill="1" applyBorder="1"/>
    <xf numFmtId="0" fontId="3" fillId="0" borderId="30" xfId="0" applyFont="1" applyFill="1" applyBorder="1" applyAlignment="1" applyProtection="1">
      <alignment horizontal="left" vertical="center"/>
    </xf>
    <xf numFmtId="0" fontId="13" fillId="0" borderId="30" xfId="0" applyFont="1" applyFill="1" applyBorder="1" applyAlignment="1" applyProtection="1">
      <alignment vertical="center"/>
    </xf>
    <xf numFmtId="0" fontId="3" fillId="0" borderId="49" xfId="0" applyFont="1" applyBorder="1" applyAlignment="1" applyProtection="1">
      <alignment horizontal="center" vertical="center"/>
    </xf>
    <xf numFmtId="164" fontId="13" fillId="0" borderId="7" xfId="2" applyNumberFormat="1" applyFont="1" applyBorder="1" applyAlignment="1">
      <alignment horizontal="left"/>
    </xf>
    <xf numFmtId="164" fontId="13" fillId="0" borderId="40" xfId="2" applyNumberFormat="1" applyFont="1" applyBorder="1" applyAlignment="1">
      <alignment horizontal="left"/>
    </xf>
    <xf numFmtId="0" fontId="13" fillId="0" borderId="7" xfId="0" applyFont="1" applyBorder="1" applyAlignment="1">
      <alignment horizontal="left"/>
    </xf>
    <xf numFmtId="164" fontId="13" fillId="0" borderId="22" xfId="2" applyNumberFormat="1" applyFont="1" applyBorder="1" applyAlignment="1">
      <alignment horizontal="left"/>
    </xf>
    <xf numFmtId="164" fontId="13" fillId="0" borderId="64" xfId="2" applyNumberFormat="1" applyFont="1" applyBorder="1" applyAlignment="1">
      <alignment horizontal="left"/>
    </xf>
    <xf numFmtId="0" fontId="0" fillId="0" borderId="0" xfId="0" applyFill="1"/>
    <xf numFmtId="0" fontId="14" fillId="0" borderId="0" xfId="0" applyFont="1" applyFill="1" applyBorder="1" applyAlignment="1">
      <alignment horizontal="left" vertical="center"/>
    </xf>
    <xf numFmtId="49" fontId="13" fillId="0" borderId="66" xfId="0" applyNumberFormat="1" applyFont="1" applyBorder="1" applyAlignment="1">
      <alignment horizontal="center"/>
    </xf>
    <xf numFmtId="49" fontId="13" fillId="0" borderId="50" xfId="0" applyNumberFormat="1" applyFont="1" applyBorder="1" applyAlignment="1">
      <alignment horizontal="center"/>
    </xf>
    <xf numFmtId="164" fontId="13" fillId="0" borderId="15" xfId="2" applyNumberFormat="1" applyFont="1" applyFill="1" applyBorder="1"/>
    <xf numFmtId="164" fontId="13" fillId="0" borderId="38" xfId="2" applyNumberFormat="1" applyFont="1" applyFill="1" applyBorder="1"/>
    <xf numFmtId="0" fontId="0" fillId="0" borderId="0" xfId="0" applyFill="1" applyBorder="1"/>
    <xf numFmtId="0" fontId="3" fillId="0" borderId="33" xfId="0" applyFont="1" applyBorder="1" applyAlignment="1" applyProtection="1">
      <alignment horizontal="center"/>
    </xf>
    <xf numFmtId="0" fontId="3" fillId="0" borderId="32" xfId="0" applyFont="1" applyBorder="1" applyAlignment="1" applyProtection="1">
      <alignment horizontal="center" vertical="center"/>
    </xf>
    <xf numFmtId="0" fontId="3" fillId="0" borderId="49" xfId="0" applyFont="1" applyBorder="1" applyAlignment="1" applyProtection="1"/>
    <xf numFmtId="49" fontId="13" fillId="0" borderId="50" xfId="0" applyNumberFormat="1" applyFont="1" applyBorder="1" applyAlignment="1">
      <alignment horizontal="right"/>
    </xf>
    <xf numFmtId="42" fontId="13" fillId="2" borderId="51" xfId="2" applyNumberFormat="1" applyFont="1" applyFill="1" applyBorder="1" applyAlignment="1" applyProtection="1">
      <alignment horizontal="right"/>
      <protection locked="0"/>
    </xf>
    <xf numFmtId="49" fontId="13" fillId="0" borderId="57" xfId="0" applyNumberFormat="1" applyFont="1" applyBorder="1" applyAlignment="1">
      <alignment horizontal="right"/>
    </xf>
    <xf numFmtId="42" fontId="13" fillId="2" borderId="40" xfId="2" applyNumberFormat="1" applyFont="1" applyFill="1" applyBorder="1" applyAlignment="1" applyProtection="1">
      <alignment horizontal="right"/>
      <protection locked="0"/>
    </xf>
    <xf numFmtId="49" fontId="13" fillId="0" borderId="45" xfId="0" applyNumberFormat="1" applyFont="1" applyBorder="1" applyAlignment="1">
      <alignment horizontal="right"/>
    </xf>
    <xf numFmtId="42" fontId="13" fillId="2" borderId="44" xfId="2" applyNumberFormat="1" applyFont="1" applyFill="1" applyBorder="1" applyAlignment="1" applyProtection="1">
      <alignment horizontal="right"/>
      <protection locked="0"/>
    </xf>
    <xf numFmtId="49" fontId="13" fillId="0" borderId="48" xfId="0" applyNumberFormat="1" applyFont="1" applyBorder="1" applyAlignment="1">
      <alignment horizontal="right"/>
    </xf>
    <xf numFmtId="0" fontId="13" fillId="2" borderId="15" xfId="0" applyFont="1" applyFill="1" applyBorder="1" applyAlignment="1" applyProtection="1">
      <alignment horizontal="left" shrinkToFit="1"/>
      <protection locked="0"/>
    </xf>
    <xf numFmtId="0" fontId="13" fillId="2" borderId="15" xfId="0" applyFont="1" applyFill="1" applyBorder="1" applyAlignment="1" applyProtection="1">
      <alignment horizontal="center" vertical="center"/>
      <protection locked="0"/>
    </xf>
    <xf numFmtId="0" fontId="13" fillId="2" borderId="22" xfId="0" applyFont="1" applyFill="1" applyBorder="1" applyAlignment="1" applyProtection="1">
      <alignment horizontal="left"/>
      <protection locked="0"/>
    </xf>
    <xf numFmtId="0" fontId="13" fillId="2" borderId="22" xfId="0" applyFont="1" applyFill="1" applyBorder="1" applyAlignment="1" applyProtection="1">
      <alignment horizontal="center"/>
      <protection locked="0"/>
    </xf>
    <xf numFmtId="164" fontId="13" fillId="2" borderId="15" xfId="2" applyNumberFormat="1" applyFont="1" applyFill="1" applyBorder="1" applyAlignment="1" applyProtection="1">
      <alignment horizontal="right"/>
      <protection locked="0"/>
    </xf>
    <xf numFmtId="42" fontId="13" fillId="2" borderId="38" xfId="2" applyNumberFormat="1" applyFont="1" applyFill="1" applyBorder="1" applyAlignment="1" applyProtection="1">
      <alignment horizontal="right"/>
      <protection locked="0"/>
    </xf>
    <xf numFmtId="0" fontId="0" fillId="0" borderId="49" xfId="0" applyBorder="1"/>
    <xf numFmtId="0" fontId="3" fillId="0" borderId="34" xfId="0" applyFont="1" applyBorder="1" applyAlignment="1" applyProtection="1"/>
    <xf numFmtId="0" fontId="13" fillId="0" borderId="28" xfId="0" applyFont="1" applyBorder="1" applyAlignment="1" applyProtection="1"/>
    <xf numFmtId="0" fontId="3" fillId="0" borderId="35" xfId="0" applyFont="1" applyBorder="1" applyAlignment="1" applyProtection="1"/>
    <xf numFmtId="0" fontId="3" fillId="0" borderId="29" xfId="0" applyFont="1" applyBorder="1" applyAlignment="1" applyProtection="1"/>
    <xf numFmtId="0" fontId="14" fillId="0" borderId="0" xfId="0" applyFont="1" applyBorder="1" applyAlignment="1">
      <alignment horizontal="right" vertical="center"/>
    </xf>
    <xf numFmtId="0" fontId="13" fillId="2" borderId="40" xfId="0" applyFont="1" applyFill="1" applyBorder="1" applyAlignment="1" applyProtection="1">
      <alignment horizontal="center"/>
      <protection locked="0"/>
    </xf>
    <xf numFmtId="0" fontId="3" fillId="0" borderId="2" xfId="0" applyFont="1" applyBorder="1" applyAlignment="1" applyProtection="1"/>
    <xf numFmtId="0" fontId="3" fillId="0" borderId="34" xfId="0" applyFont="1" applyBorder="1" applyAlignment="1" applyProtection="1">
      <alignment horizontal="center" vertical="center"/>
    </xf>
    <xf numFmtId="0" fontId="13" fillId="2" borderId="0" xfId="0" applyFont="1" applyFill="1" applyBorder="1" applyAlignment="1" applyProtection="1">
      <alignment horizontal="left"/>
      <protection locked="0"/>
    </xf>
    <xf numFmtId="164" fontId="13" fillId="2" borderId="22" xfId="2" applyNumberFormat="1" applyFont="1" applyFill="1" applyBorder="1" applyAlignment="1" applyProtection="1">
      <alignment horizontal="right"/>
      <protection locked="0"/>
    </xf>
    <xf numFmtId="0" fontId="13" fillId="2" borderId="3" xfId="0" applyFont="1" applyFill="1" applyBorder="1" applyAlignment="1" applyProtection="1">
      <alignment horizontal="center" shrinkToFit="1"/>
      <protection locked="0"/>
    </xf>
    <xf numFmtId="0" fontId="13" fillId="2" borderId="64" xfId="0" applyFont="1" applyFill="1" applyBorder="1" applyAlignment="1" applyProtection="1">
      <alignment horizontal="center"/>
      <protection locked="0"/>
    </xf>
    <xf numFmtId="49" fontId="14" fillId="0" borderId="0" xfId="0" applyNumberFormat="1" applyFont="1" applyBorder="1" applyAlignment="1">
      <alignment horizontal="center" vertical="center"/>
    </xf>
    <xf numFmtId="0" fontId="13" fillId="0" borderId="0" xfId="0" applyFont="1" applyFill="1" applyBorder="1" applyAlignment="1">
      <alignment horizontal="center" vertical="center"/>
    </xf>
    <xf numFmtId="164" fontId="14" fillId="0" borderId="0" xfId="2" applyNumberFormat="1" applyFont="1" applyFill="1" applyBorder="1" applyAlignment="1">
      <alignment horizontal="right" vertical="center"/>
    </xf>
    <xf numFmtId="0" fontId="14" fillId="0" borderId="0" xfId="0" applyFont="1" applyAlignment="1" applyProtection="1">
      <alignment horizontal="left"/>
    </xf>
    <xf numFmtId="0" fontId="14" fillId="0" borderId="0" xfId="0" applyFont="1" applyAlignment="1" applyProtection="1">
      <alignment horizontal="right" vertical="center"/>
    </xf>
    <xf numFmtId="0" fontId="14" fillId="0" borderId="0" xfId="0" applyFont="1" applyProtection="1"/>
    <xf numFmtId="0" fontId="26" fillId="0" borderId="0" xfId="0" applyFont="1" applyProtection="1"/>
    <xf numFmtId="0" fontId="3" fillId="0" borderId="28" xfId="0" applyFont="1" applyBorder="1" applyAlignment="1" applyProtection="1">
      <alignment horizontal="right" vertical="center"/>
    </xf>
    <xf numFmtId="0" fontId="13" fillId="0" borderId="29" xfId="0" applyFont="1" applyBorder="1" applyAlignment="1" applyProtection="1">
      <alignment vertical="center"/>
    </xf>
    <xf numFmtId="0" fontId="27" fillId="0" borderId="0" xfId="0" applyFont="1" applyBorder="1" applyAlignment="1" applyProtection="1">
      <alignment vertical="center"/>
    </xf>
    <xf numFmtId="0" fontId="27" fillId="0" borderId="0" xfId="0" applyFont="1" applyAlignment="1" applyProtection="1">
      <alignment vertical="center"/>
    </xf>
    <xf numFmtId="0" fontId="14" fillId="4" borderId="32" xfId="0" applyFont="1" applyFill="1" applyBorder="1" applyAlignment="1" applyProtection="1">
      <alignment vertical="center"/>
    </xf>
    <xf numFmtId="0" fontId="14" fillId="4" borderId="30" xfId="0" applyFont="1" applyFill="1" applyBorder="1" applyAlignment="1" applyProtection="1">
      <alignment vertical="center"/>
    </xf>
    <xf numFmtId="0" fontId="14" fillId="4" borderId="27" xfId="0" applyFont="1" applyFill="1" applyBorder="1" applyAlignment="1" applyProtection="1">
      <alignment vertical="center"/>
    </xf>
    <xf numFmtId="0" fontId="14" fillId="4" borderId="58" xfId="0" applyFont="1" applyFill="1" applyBorder="1" applyAlignment="1" applyProtection="1">
      <alignment horizontal="center" vertical="center"/>
    </xf>
    <xf numFmtId="0" fontId="13" fillId="0" borderId="50" xfId="0" quotePrefix="1" applyFont="1" applyBorder="1" applyAlignment="1" applyProtection="1">
      <alignment vertical="center"/>
    </xf>
    <xf numFmtId="0" fontId="13" fillId="0" borderId="21" xfId="0" applyFont="1" applyBorder="1" applyAlignment="1" applyProtection="1">
      <alignment horizontal="left" vertical="center"/>
    </xf>
    <xf numFmtId="0" fontId="13" fillId="0" borderId="45" xfId="0" quotePrefix="1" applyFont="1" applyBorder="1" applyAlignment="1" applyProtection="1">
      <alignment vertical="center"/>
    </xf>
    <xf numFmtId="0" fontId="13" fillId="0" borderId="46" xfId="0" quotePrefix="1" applyFont="1" applyBorder="1" applyAlignment="1" applyProtection="1">
      <alignment vertical="center"/>
    </xf>
    <xf numFmtId="0" fontId="13" fillId="0" borderId="67" xfId="0" applyFont="1" applyBorder="1" applyAlignment="1" applyProtection="1">
      <alignment horizontal="left" vertical="center"/>
    </xf>
    <xf numFmtId="0" fontId="13" fillId="0" borderId="67" xfId="0" applyFont="1" applyBorder="1" applyAlignment="1" applyProtection="1">
      <alignment vertical="center"/>
    </xf>
    <xf numFmtId="0" fontId="14" fillId="4" borderId="58" xfId="0" applyFont="1" applyFill="1" applyBorder="1" applyAlignment="1" applyProtection="1">
      <alignment vertical="center"/>
    </xf>
    <xf numFmtId="0" fontId="1" fillId="0" borderId="0" xfId="0" applyFont="1" applyBorder="1" applyProtection="1"/>
    <xf numFmtId="167" fontId="13" fillId="2" borderId="22" xfId="1" applyNumberFormat="1" applyFont="1" applyFill="1" applyBorder="1" applyAlignment="1" applyProtection="1">
      <alignment horizontal="center"/>
      <protection locked="0"/>
    </xf>
    <xf numFmtId="164" fontId="13" fillId="2" borderId="13" xfId="0" applyNumberFormat="1" applyFont="1" applyFill="1" applyBorder="1" applyAlignment="1" applyProtection="1">
      <alignment horizontal="center"/>
      <protection locked="0"/>
    </xf>
    <xf numFmtId="0" fontId="14" fillId="0" borderId="0" xfId="0" applyFont="1" applyBorder="1" applyAlignment="1" applyProtection="1">
      <alignment vertical="center"/>
    </xf>
    <xf numFmtId="0" fontId="16" fillId="0" borderId="0" xfId="0" applyFont="1" applyBorder="1" applyAlignment="1">
      <alignment vertical="center"/>
    </xf>
    <xf numFmtId="0" fontId="0" fillId="0" borderId="2" xfId="0" applyBorder="1" applyProtection="1"/>
    <xf numFmtId="0" fontId="3" fillId="0" borderId="32" xfId="0" applyFont="1" applyBorder="1" applyAlignment="1" applyProtection="1">
      <alignment horizontal="left"/>
    </xf>
    <xf numFmtId="164" fontId="13" fillId="2" borderId="9" xfId="0" applyNumberFormat="1" applyFont="1" applyFill="1" applyBorder="1" applyAlignment="1" applyProtection="1">
      <alignment horizontal="center"/>
      <protection locked="0"/>
    </xf>
    <xf numFmtId="0" fontId="1" fillId="0" borderId="0" xfId="0" applyFont="1" applyFill="1" applyProtection="1"/>
    <xf numFmtId="49" fontId="14" fillId="0" borderId="0" xfId="0" applyNumberFormat="1" applyFont="1" applyFill="1" applyBorder="1" applyAlignment="1" applyProtection="1">
      <alignment horizontal="right"/>
    </xf>
    <xf numFmtId="0" fontId="14" fillId="0" borderId="0" xfId="0" applyFont="1" applyFill="1" applyBorder="1" applyAlignment="1" applyProtection="1">
      <alignment horizontal="left"/>
    </xf>
    <xf numFmtId="38" fontId="14" fillId="0" borderId="0" xfId="1" applyNumberFormat="1" applyFont="1" applyFill="1" applyBorder="1" applyAlignment="1" applyProtection="1">
      <alignment horizontal="center"/>
    </xf>
    <xf numFmtId="164" fontId="14" fillId="0" borderId="0" xfId="0" applyNumberFormat="1" applyFont="1" applyFill="1" applyBorder="1" applyAlignment="1" applyProtection="1">
      <alignment horizontal="center"/>
    </xf>
    <xf numFmtId="164" fontId="14" fillId="0" borderId="0" xfId="0" applyNumberFormat="1" applyFont="1" applyFill="1" applyBorder="1" applyProtection="1"/>
    <xf numFmtId="0" fontId="13" fillId="0" borderId="9" xfId="4" applyFont="1" applyBorder="1" applyAlignment="1" applyProtection="1"/>
    <xf numFmtId="164" fontId="13" fillId="2" borderId="8" xfId="0" applyNumberFormat="1" applyFont="1" applyFill="1" applyBorder="1" applyAlignment="1" applyProtection="1">
      <alignment horizontal="center"/>
      <protection locked="0"/>
    </xf>
    <xf numFmtId="167" fontId="13" fillId="2" borderId="1" xfId="1" applyNumberFormat="1" applyFont="1" applyFill="1" applyBorder="1" applyAlignment="1" applyProtection="1">
      <alignment horizontal="center"/>
      <protection locked="0"/>
    </xf>
    <xf numFmtId="0" fontId="14" fillId="0" borderId="0" xfId="0" applyFont="1" applyBorder="1" applyAlignment="1" applyProtection="1">
      <alignment horizontal="left"/>
    </xf>
    <xf numFmtId="0" fontId="23" fillId="0" borderId="0" xfId="0" applyFont="1" applyBorder="1" applyAlignment="1" applyProtection="1">
      <alignment horizontal="left"/>
    </xf>
    <xf numFmtId="0" fontId="1" fillId="0" borderId="24" xfId="0" applyFont="1" applyBorder="1" applyProtection="1"/>
    <xf numFmtId="0" fontId="1" fillId="0" borderId="28" xfId="0" applyFont="1" applyBorder="1" applyProtection="1"/>
    <xf numFmtId="0" fontId="0" fillId="0" borderId="36" xfId="0" applyBorder="1" applyProtection="1"/>
    <xf numFmtId="0" fontId="0" fillId="0" borderId="29" xfId="0" applyBorder="1" applyProtection="1"/>
    <xf numFmtId="0" fontId="3" fillId="0" borderId="36" xfId="0" applyFont="1" applyBorder="1" applyAlignment="1" applyProtection="1">
      <alignment vertical="center"/>
    </xf>
    <xf numFmtId="0" fontId="1" fillId="0" borderId="29" xfId="0" applyFont="1" applyBorder="1" applyProtection="1"/>
    <xf numFmtId="0" fontId="3" fillId="0" borderId="60" xfId="0" applyFont="1" applyBorder="1" applyAlignment="1" applyProtection="1">
      <alignment horizontal="center" vertical="center" shrinkToFit="1"/>
    </xf>
    <xf numFmtId="0" fontId="3" fillId="0" borderId="32" xfId="0" applyFont="1" applyBorder="1" applyAlignment="1" applyProtection="1">
      <alignment horizontal="center" vertical="center" shrinkToFit="1"/>
    </xf>
    <xf numFmtId="0" fontId="3" fillId="0" borderId="30" xfId="0" applyFont="1" applyBorder="1" applyAlignment="1" applyProtection="1">
      <alignment horizontal="left" vertical="center" shrinkToFit="1"/>
    </xf>
    <xf numFmtId="0" fontId="3" fillId="0" borderId="33" xfId="0" applyFont="1" applyBorder="1" applyAlignment="1" applyProtection="1">
      <alignment horizontal="left" vertical="center" shrinkToFit="1"/>
    </xf>
    <xf numFmtId="0" fontId="3" fillId="0" borderId="34" xfId="0" applyFont="1" applyBorder="1" applyAlignment="1" applyProtection="1">
      <alignment horizontal="left"/>
    </xf>
    <xf numFmtId="0" fontId="3" fillId="0" borderId="49" xfId="0" applyFont="1" applyBorder="1" applyAlignment="1" applyProtection="1">
      <alignment horizontal="left"/>
    </xf>
    <xf numFmtId="0" fontId="3" fillId="0" borderId="29" xfId="0" applyFont="1" applyBorder="1" applyAlignment="1" applyProtection="1">
      <alignment horizontal="left"/>
    </xf>
    <xf numFmtId="0" fontId="13" fillId="0" borderId="16" xfId="0" applyFont="1" applyBorder="1" applyAlignment="1" applyProtection="1">
      <alignment horizontal="left"/>
    </xf>
    <xf numFmtId="0" fontId="3" fillId="2" borderId="20" xfId="0" applyFont="1" applyFill="1" applyBorder="1" applyAlignment="1" applyProtection="1">
      <alignment horizontal="center"/>
      <protection locked="0"/>
    </xf>
    <xf numFmtId="0" fontId="13" fillId="2" borderId="53" xfId="0" applyFont="1" applyFill="1" applyBorder="1" applyProtection="1">
      <protection locked="0"/>
    </xf>
    <xf numFmtId="49" fontId="13" fillId="0" borderId="45" xfId="0" applyNumberFormat="1" applyFont="1" applyBorder="1" applyAlignment="1" applyProtection="1">
      <alignment horizontal="right"/>
    </xf>
    <xf numFmtId="0" fontId="13" fillId="2" borderId="43" xfId="0" applyFont="1" applyFill="1" applyBorder="1" applyProtection="1">
      <protection locked="0"/>
    </xf>
    <xf numFmtId="0" fontId="13" fillId="2" borderId="56" xfId="0" applyFont="1" applyFill="1" applyBorder="1" applyAlignment="1" applyProtection="1">
      <protection locked="0"/>
    </xf>
    <xf numFmtId="0" fontId="3" fillId="2" borderId="25" xfId="0" applyFont="1" applyFill="1" applyBorder="1" applyAlignment="1" applyProtection="1">
      <alignment horizontal="center"/>
      <protection locked="0"/>
    </xf>
    <xf numFmtId="0" fontId="13" fillId="2" borderId="69" xfId="0" applyFont="1" applyFill="1" applyBorder="1" applyProtection="1">
      <protection locked="0"/>
    </xf>
    <xf numFmtId="0" fontId="0" fillId="0" borderId="0" xfId="0" applyFill="1" applyProtection="1"/>
    <xf numFmtId="0" fontId="14" fillId="0" borderId="0" xfId="0" applyFont="1" applyBorder="1" applyAlignment="1" applyProtection="1">
      <alignment horizontal="right"/>
    </xf>
    <xf numFmtId="0" fontId="13" fillId="0" borderId="20" xfId="0" applyFont="1" applyBorder="1" applyAlignment="1" applyProtection="1">
      <alignment horizontal="left"/>
    </xf>
    <xf numFmtId="0" fontId="13" fillId="0" borderId="15" xfId="0" applyFont="1" applyBorder="1" applyAlignment="1" applyProtection="1">
      <alignment horizontal="left"/>
    </xf>
    <xf numFmtId="0" fontId="3" fillId="0" borderId="24" xfId="0" applyFont="1" applyBorder="1" applyAlignment="1" applyProtection="1">
      <alignment horizontal="right" vertical="center"/>
    </xf>
    <xf numFmtId="0" fontId="3" fillId="0" borderId="31" xfId="0" applyFont="1" applyBorder="1" applyAlignment="1" applyProtection="1">
      <alignment horizontal="center" vertical="center" shrinkToFit="1"/>
    </xf>
    <xf numFmtId="2" fontId="13" fillId="2" borderId="20" xfId="0" applyNumberFormat="1" applyFont="1" applyFill="1" applyBorder="1" applyAlignment="1" applyProtection="1">
      <alignment horizontal="center"/>
      <protection locked="0"/>
    </xf>
    <xf numFmtId="165" fontId="13" fillId="2" borderId="20" xfId="1" applyNumberFormat="1" applyFont="1" applyFill="1" applyBorder="1" applyAlignment="1" applyProtection="1">
      <alignment horizontal="center"/>
      <protection locked="0"/>
    </xf>
    <xf numFmtId="0" fontId="3" fillId="2" borderId="51" xfId="0" applyFont="1" applyFill="1" applyBorder="1" applyAlignment="1" applyProtection="1">
      <alignment horizontal="center"/>
      <protection locked="0"/>
    </xf>
    <xf numFmtId="0" fontId="3" fillId="2" borderId="44" xfId="0" applyFont="1" applyFill="1" applyBorder="1" applyAlignment="1" applyProtection="1">
      <alignment horizontal="center"/>
      <protection locked="0"/>
    </xf>
    <xf numFmtId="49" fontId="13" fillId="0" borderId="42" xfId="0" applyNumberFormat="1" applyFont="1" applyBorder="1" applyAlignment="1" applyProtection="1">
      <alignment horizontal="right"/>
    </xf>
    <xf numFmtId="0" fontId="1" fillId="0" borderId="0" xfId="0" applyFont="1" applyFill="1" applyAlignment="1" applyProtection="1">
      <alignment vertical="center"/>
    </xf>
    <xf numFmtId="49" fontId="14" fillId="0" borderId="0" xfId="0" applyNumberFormat="1" applyFont="1" applyFill="1" applyBorder="1" applyAlignment="1" applyProtection="1">
      <alignment horizontal="right" vertical="center"/>
    </xf>
    <xf numFmtId="0" fontId="14" fillId="0" borderId="0" xfId="0" applyFont="1" applyFill="1" applyBorder="1" applyAlignment="1" applyProtection="1">
      <alignment horizontal="left" vertical="center"/>
    </xf>
    <xf numFmtId="2" fontId="14" fillId="0" borderId="0" xfId="0" applyNumberFormat="1" applyFont="1" applyFill="1" applyBorder="1" applyAlignment="1" applyProtection="1">
      <alignment horizontal="center" vertical="center"/>
    </xf>
    <xf numFmtId="165" fontId="14" fillId="0" borderId="0" xfId="1" applyNumberFormat="1" applyFont="1" applyFill="1" applyBorder="1" applyAlignment="1" applyProtection="1">
      <alignment vertical="center"/>
    </xf>
    <xf numFmtId="0" fontId="14" fillId="0" borderId="0" xfId="0" applyFont="1" applyFill="1" applyBorder="1" applyAlignment="1" applyProtection="1">
      <alignment vertical="center"/>
    </xf>
    <xf numFmtId="0" fontId="1" fillId="0" borderId="0" xfId="0" applyFont="1" applyAlignment="1" applyProtection="1"/>
    <xf numFmtId="49" fontId="13" fillId="0" borderId="57" xfId="0" applyNumberFormat="1" applyFont="1" applyBorder="1" applyAlignment="1" applyProtection="1">
      <alignment horizontal="right"/>
    </xf>
    <xf numFmtId="0" fontId="13" fillId="2" borderId="5" xfId="0" applyFont="1" applyFill="1" applyBorder="1" applyAlignment="1" applyProtection="1">
      <protection locked="0"/>
    </xf>
    <xf numFmtId="0" fontId="3" fillId="2" borderId="40" xfId="0" applyFont="1" applyFill="1" applyBorder="1" applyAlignment="1" applyProtection="1">
      <alignment horizontal="center"/>
      <protection locked="0"/>
    </xf>
    <xf numFmtId="0" fontId="14" fillId="0" borderId="0" xfId="0" applyFont="1" applyAlignment="1" applyProtection="1"/>
    <xf numFmtId="0" fontId="14" fillId="0" borderId="28" xfId="0" applyFont="1" applyBorder="1" applyAlignment="1" applyProtection="1">
      <alignment horizontal="right"/>
    </xf>
    <xf numFmtId="0" fontId="14" fillId="0" borderId="36" xfId="0" applyFont="1" applyBorder="1" applyAlignment="1" applyProtection="1">
      <alignment horizontal="right"/>
    </xf>
    <xf numFmtId="0" fontId="14" fillId="0" borderId="29" xfId="0" applyFont="1" applyBorder="1" applyAlignment="1" applyProtection="1">
      <alignment horizontal="right"/>
    </xf>
    <xf numFmtId="0" fontId="20" fillId="0" borderId="0" xfId="0" applyFont="1" applyAlignment="1" applyProtection="1"/>
    <xf numFmtId="0" fontId="3" fillId="0" borderId="31" xfId="10" applyFont="1" applyBorder="1" applyAlignment="1" applyProtection="1">
      <alignment horizontal="center" vertical="center" wrapText="1"/>
    </xf>
    <xf numFmtId="0" fontId="3" fillId="0" borderId="31" xfId="10" applyFont="1" applyBorder="1" applyAlignment="1" applyProtection="1">
      <alignment horizontal="center"/>
    </xf>
    <xf numFmtId="0" fontId="13" fillId="0" borderId="34" xfId="0" applyFont="1" applyBorder="1" applyProtection="1"/>
    <xf numFmtId="0" fontId="13" fillId="0" borderId="49" xfId="0" applyFont="1" applyBorder="1" applyProtection="1"/>
    <xf numFmtId="38" fontId="13" fillId="0" borderId="0" xfId="10" applyNumberFormat="1" applyFont="1" applyFill="1" applyBorder="1" applyAlignment="1" applyProtection="1">
      <alignment horizontal="center" wrapText="1"/>
    </xf>
    <xf numFmtId="4" fontId="14" fillId="0" borderId="0" xfId="10" applyNumberFormat="1" applyFont="1" applyFill="1" applyBorder="1" applyAlignment="1" applyProtection="1">
      <alignment horizontal="center" vertical="center"/>
    </xf>
    <xf numFmtId="38" fontId="14" fillId="0" borderId="0" xfId="10" applyNumberFormat="1" applyFont="1" applyFill="1" applyBorder="1" applyAlignment="1" applyProtection="1">
      <alignment horizontal="center" vertical="center"/>
    </xf>
    <xf numFmtId="0" fontId="14" fillId="0" borderId="0" xfId="0" applyFont="1" applyFill="1" applyAlignment="1" applyProtection="1">
      <alignment vertical="center"/>
    </xf>
    <xf numFmtId="0" fontId="14" fillId="0" borderId="0" xfId="0" applyNumberFormat="1" applyFont="1" applyFill="1" applyBorder="1" applyAlignment="1" applyProtection="1">
      <alignment horizontal="left" vertical="center"/>
    </xf>
    <xf numFmtId="4" fontId="13" fillId="0" borderId="20" xfId="10" applyNumberFormat="1" applyFont="1" applyFill="1" applyBorder="1" applyAlignment="1" applyProtection="1">
      <alignment horizontal="center"/>
    </xf>
    <xf numFmtId="3" fontId="13" fillId="0" borderId="20" xfId="10" applyNumberFormat="1" applyFont="1" applyFill="1" applyBorder="1" applyAlignment="1" applyProtection="1">
      <alignment horizontal="center"/>
    </xf>
    <xf numFmtId="38" fontId="13" fillId="0" borderId="20" xfId="10"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38" fontId="13" fillId="1" borderId="62" xfId="10" applyNumberFormat="1" applyFont="1" applyFill="1" applyBorder="1" applyProtection="1"/>
    <xf numFmtId="38" fontId="13" fillId="1" borderId="64" xfId="10" applyNumberFormat="1" applyFont="1" applyFill="1" applyBorder="1" applyAlignment="1" applyProtection="1">
      <alignment horizontal="center"/>
    </xf>
    <xf numFmtId="38" fontId="13" fillId="1" borderId="64" xfId="10" applyNumberFormat="1" applyFont="1" applyFill="1" applyBorder="1" applyProtection="1"/>
    <xf numFmtId="38" fontId="13" fillId="1" borderId="40" xfId="10" applyNumberFormat="1" applyFont="1" applyFill="1" applyBorder="1" applyProtection="1"/>
    <xf numFmtId="165" fontId="3" fillId="0" borderId="40" xfId="1" applyNumberFormat="1" applyFont="1" applyFill="1" applyBorder="1" applyAlignment="1" applyProtection="1">
      <alignment horizontal="right"/>
    </xf>
    <xf numFmtId="165" fontId="13" fillId="0" borderId="44" xfId="1" applyNumberFormat="1" applyFont="1" applyFill="1" applyBorder="1" applyAlignment="1" applyProtection="1">
      <alignment horizontal="right"/>
    </xf>
    <xf numFmtId="0" fontId="13" fillId="0" borderId="50" xfId="0" quotePrefix="1" applyNumberFormat="1" applyFont="1" applyBorder="1" applyAlignment="1" applyProtection="1">
      <alignment horizontal="center" vertical="center"/>
    </xf>
    <xf numFmtId="0" fontId="13" fillId="0" borderId="45" xfId="0" quotePrefix="1" applyNumberFormat="1" applyFont="1" applyBorder="1" applyAlignment="1" applyProtection="1">
      <alignment horizontal="center" vertical="center"/>
    </xf>
    <xf numFmtId="0" fontId="0" fillId="0" borderId="24" xfId="0" applyBorder="1" applyAlignment="1">
      <alignment vertical="center"/>
    </xf>
    <xf numFmtId="0" fontId="13" fillId="2" borderId="7" xfId="0" applyFont="1" applyFill="1" applyBorder="1" applyAlignment="1" applyProtection="1">
      <protection locked="0"/>
    </xf>
    <xf numFmtId="49" fontId="13" fillId="0" borderId="45" xfId="0" quotePrefix="1" applyNumberFormat="1" applyFont="1" applyBorder="1" applyAlignment="1" applyProtection="1">
      <alignment horizontal="center"/>
    </xf>
    <xf numFmtId="164" fontId="3" fillId="0" borderId="51" xfId="2" applyNumberFormat="1" applyFont="1" applyBorder="1" applyAlignment="1" applyProtection="1">
      <alignment vertical="center"/>
    </xf>
    <xf numFmtId="164" fontId="3" fillId="0" borderId="44" xfId="2" applyNumberFormat="1" applyFont="1" applyBorder="1" applyAlignment="1" applyProtection="1">
      <alignment vertical="center"/>
    </xf>
    <xf numFmtId="164" fontId="3" fillId="0" borderId="44" xfId="0" applyNumberFormat="1" applyFont="1" applyBorder="1" applyAlignment="1" applyProtection="1">
      <alignment vertical="center"/>
    </xf>
    <xf numFmtId="166" fontId="3" fillId="0" borderId="44" xfId="11" applyNumberFormat="1" applyFont="1" applyBorder="1" applyAlignment="1" applyProtection="1">
      <alignment vertical="center"/>
    </xf>
    <xf numFmtId="164" fontId="3" fillId="0" borderId="47" xfId="0" applyNumberFormat="1" applyFont="1" applyBorder="1" applyAlignment="1" applyProtection="1">
      <alignment vertical="center"/>
    </xf>
    <xf numFmtId="164" fontId="3" fillId="0" borderId="51" xfId="0" applyNumberFormat="1" applyFont="1" applyBorder="1" applyAlignment="1" applyProtection="1">
      <alignment vertical="center"/>
    </xf>
    <xf numFmtId="165" fontId="3" fillId="0" borderId="44" xfId="1" applyNumberFormat="1" applyFont="1" applyBorder="1" applyAlignment="1" applyProtection="1">
      <alignment vertical="center"/>
    </xf>
    <xf numFmtId="44" fontId="3" fillId="0" borderId="47" xfId="2" applyFont="1" applyBorder="1" applyAlignment="1" applyProtection="1">
      <alignment vertical="center"/>
    </xf>
    <xf numFmtId="165" fontId="13" fillId="2" borderId="1" xfId="1" applyNumberFormat="1" applyFont="1" applyFill="1" applyBorder="1" applyAlignment="1" applyProtection="1">
      <alignment horizontal="center"/>
      <protection locked="0"/>
    </xf>
    <xf numFmtId="0" fontId="13" fillId="0" borderId="35" xfId="0" applyFont="1" applyBorder="1" applyAlignment="1" applyProtection="1">
      <alignment vertical="top"/>
    </xf>
    <xf numFmtId="0" fontId="28" fillId="0" borderId="0" xfId="0" applyFont="1" applyBorder="1" applyAlignment="1" applyProtection="1">
      <alignment horizontal="left" vertical="center"/>
    </xf>
    <xf numFmtId="0" fontId="29" fillId="0" borderId="0" xfId="0" applyFont="1" applyBorder="1" applyAlignment="1" applyProtection="1">
      <alignment horizontal="left" vertical="center"/>
    </xf>
    <xf numFmtId="0" fontId="1" fillId="0" borderId="0" xfId="4" applyBorder="1" applyAlignment="1" applyProtection="1">
      <alignment horizontal="left" wrapText="1"/>
    </xf>
    <xf numFmtId="0" fontId="13" fillId="0" borderId="35" xfId="4" applyFont="1" applyBorder="1" applyAlignment="1" applyProtection="1">
      <alignment vertical="top"/>
    </xf>
    <xf numFmtId="0" fontId="13" fillId="0" borderId="0" xfId="4" applyFont="1" applyBorder="1" applyAlignment="1" applyProtection="1">
      <alignment vertical="top"/>
    </xf>
    <xf numFmtId="0" fontId="3" fillId="0" borderId="36" xfId="0" applyFont="1" applyBorder="1" applyAlignment="1" applyProtection="1">
      <alignment horizontal="right"/>
    </xf>
    <xf numFmtId="0" fontId="13" fillId="0" borderId="0" xfId="0" applyFont="1" applyAlignment="1" applyProtection="1">
      <alignment horizontal="right"/>
    </xf>
    <xf numFmtId="0" fontId="3" fillId="0" borderId="0" xfId="0" applyFont="1" applyBorder="1" applyAlignment="1" applyProtection="1">
      <alignment horizontal="right" vertical="center"/>
    </xf>
    <xf numFmtId="0" fontId="1" fillId="0" borderId="36" xfId="0" applyFont="1" applyBorder="1" applyProtection="1"/>
    <xf numFmtId="0" fontId="0" fillId="0" borderId="35" xfId="0" applyBorder="1"/>
    <xf numFmtId="0" fontId="16" fillId="0" borderId="0" xfId="0" applyFont="1" applyAlignment="1" applyProtection="1">
      <alignment horizontal="left" vertical="center"/>
    </xf>
    <xf numFmtId="0" fontId="16" fillId="0" borderId="0" xfId="0" applyFont="1" applyBorder="1" applyAlignment="1" applyProtection="1">
      <alignment horizontal="left" vertical="center"/>
    </xf>
    <xf numFmtId="0" fontId="14" fillId="4" borderId="32" xfId="0" applyFont="1" applyFill="1" applyBorder="1" applyAlignment="1" applyProtection="1">
      <alignment horizontal="center" vertical="center"/>
    </xf>
    <xf numFmtId="0" fontId="3" fillId="0" borderId="0" xfId="0" applyFont="1" applyAlignment="1" applyProtection="1">
      <alignment vertical="center"/>
    </xf>
    <xf numFmtId="0" fontId="28" fillId="0" borderId="0" xfId="0" applyFont="1" applyBorder="1" applyAlignment="1" applyProtection="1">
      <alignment horizontal="left" vertical="center" wrapText="1"/>
    </xf>
    <xf numFmtId="0" fontId="3" fillId="0" borderId="0" xfId="4" applyFont="1" applyBorder="1" applyAlignment="1" applyProtection="1">
      <alignment vertical="center"/>
    </xf>
    <xf numFmtId="0" fontId="28" fillId="0" borderId="0" xfId="4" applyFont="1" applyBorder="1" applyAlignment="1" applyProtection="1">
      <alignment horizontal="left" vertical="center"/>
    </xf>
    <xf numFmtId="0" fontId="1" fillId="0" borderId="0" xfId="4" applyBorder="1" applyProtection="1"/>
    <xf numFmtId="0" fontId="1" fillId="0" borderId="0" xfId="4" applyProtection="1"/>
    <xf numFmtId="0" fontId="13" fillId="0" borderId="0" xfId="4" applyFont="1" applyAlignment="1" applyProtection="1">
      <alignment vertical="center"/>
    </xf>
    <xf numFmtId="0" fontId="13" fillId="0" borderId="0" xfId="0" applyFont="1" applyAlignment="1" applyProtection="1">
      <alignment horizontal="center" vertical="center"/>
    </xf>
    <xf numFmtId="0" fontId="14" fillId="4" borderId="32" xfId="4" applyFont="1" applyFill="1" applyBorder="1" applyAlignment="1" applyProtection="1">
      <alignment vertical="center"/>
    </xf>
    <xf numFmtId="0" fontId="16" fillId="4" borderId="30" xfId="4" applyFont="1" applyFill="1" applyBorder="1" applyAlignment="1" applyProtection="1">
      <alignment vertical="center"/>
    </xf>
    <xf numFmtId="0" fontId="16" fillId="0" borderId="0" xfId="4" applyFont="1" applyBorder="1" applyAlignment="1" applyProtection="1">
      <alignment vertical="center"/>
    </xf>
    <xf numFmtId="0" fontId="16" fillId="0" borderId="0" xfId="4" applyFont="1" applyAlignment="1" applyProtection="1">
      <alignment vertical="center"/>
    </xf>
    <xf numFmtId="0" fontId="13" fillId="0" borderId="0" xfId="0" applyFont="1" applyAlignment="1" applyProtection="1">
      <alignment vertical="top"/>
    </xf>
    <xf numFmtId="0" fontId="1" fillId="0" borderId="0" xfId="4" applyAlignment="1" applyProtection="1">
      <alignment vertical="center"/>
    </xf>
    <xf numFmtId="0" fontId="22" fillId="0" borderId="35" xfId="4" applyFont="1" applyBorder="1" applyAlignment="1" applyProtection="1">
      <alignment horizontal="center" vertical="top"/>
    </xf>
    <xf numFmtId="0" fontId="13" fillId="0" borderId="0" xfId="4" applyFont="1" applyAlignment="1" applyProtection="1">
      <alignment horizontal="left"/>
    </xf>
    <xf numFmtId="0" fontId="13" fillId="0" borderId="35" xfId="4" applyFont="1" applyBorder="1" applyAlignment="1" applyProtection="1">
      <alignment horizontal="left"/>
    </xf>
    <xf numFmtId="0" fontId="1" fillId="0" borderId="0" xfId="4" applyBorder="1" applyAlignment="1" applyProtection="1">
      <alignment horizontal="left"/>
    </xf>
    <xf numFmtId="0" fontId="1" fillId="0" borderId="0" xfId="4" applyAlignment="1" applyProtection="1">
      <alignment horizontal="left"/>
    </xf>
    <xf numFmtId="0" fontId="13" fillId="0" borderId="0" xfId="4" applyFont="1" applyAlignment="1" applyProtection="1">
      <alignment horizontal="left" vertical="center"/>
    </xf>
    <xf numFmtId="0" fontId="13" fillId="0" borderId="35" xfId="4" applyFont="1" applyBorder="1" applyAlignment="1" applyProtection="1">
      <alignment horizontal="left" vertical="center"/>
    </xf>
    <xf numFmtId="0" fontId="1" fillId="0" borderId="0" xfId="4" applyBorder="1" applyAlignment="1" applyProtection="1">
      <alignment horizontal="left" vertical="center"/>
    </xf>
    <xf numFmtId="0" fontId="1" fillId="0" borderId="0" xfId="4" applyAlignment="1" applyProtection="1">
      <alignment horizontal="left" vertical="center"/>
    </xf>
    <xf numFmtId="0" fontId="13" fillId="0" borderId="0" xfId="4" applyFont="1" applyAlignment="1" applyProtection="1">
      <alignment vertical="top"/>
    </xf>
    <xf numFmtId="0" fontId="3" fillId="0" borderId="34" xfId="4" applyFont="1" applyBorder="1" applyAlignment="1" applyProtection="1">
      <alignment vertical="center"/>
    </xf>
    <xf numFmtId="0" fontId="1" fillId="0" borderId="24" xfId="4" applyBorder="1" applyAlignment="1" applyProtection="1">
      <alignment vertical="center"/>
    </xf>
    <xf numFmtId="0" fontId="3" fillId="0" borderId="24" xfId="0" applyFont="1" applyBorder="1" applyAlignment="1" applyProtection="1">
      <alignment horizontal="left"/>
    </xf>
    <xf numFmtId="0" fontId="30" fillId="0" borderId="0" xfId="0" applyFont="1" applyAlignment="1" applyProtection="1">
      <alignment horizontal="center"/>
    </xf>
    <xf numFmtId="0" fontId="16" fillId="0" borderId="0" xfId="0" applyFont="1" applyAlignment="1" applyProtection="1">
      <alignment horizontal="center"/>
    </xf>
    <xf numFmtId="0" fontId="14" fillId="0" borderId="2" xfId="0" applyFont="1" applyBorder="1" applyAlignment="1" applyProtection="1">
      <alignment horizontal="left"/>
    </xf>
    <xf numFmtId="0" fontId="14" fillId="0" borderId="24" xfId="0" applyFont="1" applyBorder="1" applyAlignment="1" applyProtection="1">
      <alignment horizontal="left"/>
    </xf>
    <xf numFmtId="0" fontId="14" fillId="0" borderId="24" xfId="0" applyNumberFormat="1" applyFont="1" applyBorder="1" applyAlignment="1" applyProtection="1">
      <alignment horizontal="left"/>
    </xf>
    <xf numFmtId="0" fontId="16" fillId="0" borderId="0" xfId="0" applyFont="1" applyAlignment="1">
      <alignment horizontal="center"/>
    </xf>
    <xf numFmtId="0" fontId="30" fillId="0" borderId="0" xfId="0" applyFont="1" applyAlignment="1" applyProtection="1">
      <alignment horizontal="right"/>
    </xf>
    <xf numFmtId="0" fontId="30" fillId="0" borderId="0" xfId="0" applyFont="1" applyAlignment="1">
      <alignment horizontal="center"/>
    </xf>
    <xf numFmtId="0" fontId="14" fillId="0" borderId="0" xfId="0" applyFont="1" applyBorder="1" applyAlignment="1" applyProtection="1"/>
    <xf numFmtId="0" fontId="16" fillId="0" borderId="0" xfId="0" applyFont="1" applyProtection="1"/>
    <xf numFmtId="0" fontId="14" fillId="0" borderId="2" xfId="0" applyFont="1" applyBorder="1" applyAlignment="1" applyProtection="1">
      <alignment horizontal="right"/>
    </xf>
    <xf numFmtId="49" fontId="3" fillId="0" borderId="34" xfId="0" applyNumberFormat="1" applyFont="1" applyBorder="1" applyAlignment="1" applyProtection="1">
      <alignment horizontal="left" vertical="center"/>
    </xf>
    <xf numFmtId="0" fontId="13" fillId="0" borderId="28" xfId="0" applyFont="1" applyBorder="1" applyAlignment="1" applyProtection="1">
      <alignment horizontal="left" vertical="center"/>
    </xf>
    <xf numFmtId="0" fontId="3" fillId="3" borderId="35" xfId="0" applyFont="1" applyFill="1" applyBorder="1" applyAlignment="1" applyProtection="1">
      <alignment horizontal="left" vertical="center"/>
    </xf>
    <xf numFmtId="0" fontId="13" fillId="3" borderId="36" xfId="0" applyFont="1" applyFill="1" applyBorder="1" applyAlignment="1" applyProtection="1">
      <alignment horizontal="left" vertical="center"/>
    </xf>
    <xf numFmtId="0" fontId="3" fillId="3" borderId="49" xfId="0" applyFont="1" applyFill="1" applyBorder="1" applyAlignment="1" applyProtection="1">
      <alignment horizontal="left" vertical="center"/>
    </xf>
    <xf numFmtId="0" fontId="13" fillId="3" borderId="29" xfId="0" applyFont="1" applyFill="1" applyBorder="1" applyAlignment="1" applyProtection="1">
      <alignment horizontal="left" vertical="center"/>
    </xf>
    <xf numFmtId="0" fontId="0" fillId="0" borderId="30" xfId="0" applyBorder="1" applyAlignment="1" applyProtection="1">
      <alignment vertical="center"/>
    </xf>
    <xf numFmtId="164" fontId="13" fillId="0" borderId="7" xfId="2" applyNumberFormat="1" applyFont="1" applyBorder="1" applyProtection="1"/>
    <xf numFmtId="164" fontId="13" fillId="0" borderId="40" xfId="2" applyNumberFormat="1" applyFont="1" applyBorder="1" applyProtection="1"/>
    <xf numFmtId="164" fontId="13" fillId="0" borderId="19" xfId="2" applyNumberFormat="1" applyFont="1" applyBorder="1" applyProtection="1"/>
    <xf numFmtId="164" fontId="13" fillId="0" borderId="61" xfId="2" applyNumberFormat="1" applyFont="1" applyBorder="1" applyProtection="1"/>
    <xf numFmtId="164" fontId="13" fillId="3" borderId="30" xfId="0" applyNumberFormat="1" applyFont="1" applyFill="1" applyBorder="1" applyAlignment="1" applyProtection="1">
      <alignment vertical="center"/>
    </xf>
    <xf numFmtId="0" fontId="0" fillId="0" borderId="0" xfId="0" applyAlignment="1" applyProtection="1">
      <alignment vertical="center"/>
    </xf>
    <xf numFmtId="164" fontId="13" fillId="0" borderId="22" xfId="2" applyNumberFormat="1" applyFont="1" applyBorder="1" applyProtection="1"/>
    <xf numFmtId="164" fontId="13" fillId="0" borderId="64" xfId="2" applyNumberFormat="1" applyFont="1" applyBorder="1" applyProtection="1"/>
    <xf numFmtId="164" fontId="3" fillId="0" borderId="30" xfId="2" applyNumberFormat="1" applyFont="1" applyBorder="1" applyAlignment="1" applyProtection="1">
      <alignment vertical="center"/>
    </xf>
    <xf numFmtId="164" fontId="3" fillId="0" borderId="0" xfId="2" applyNumberFormat="1" applyFont="1" applyBorder="1" applyAlignment="1" applyProtection="1">
      <alignment vertical="center"/>
    </xf>
    <xf numFmtId="49" fontId="0" fillId="0" borderId="0" xfId="0" applyNumberFormat="1" applyAlignment="1" applyProtection="1">
      <alignment horizontal="right"/>
    </xf>
    <xf numFmtId="49" fontId="9" fillId="0" borderId="0" xfId="0" applyNumberFormat="1" applyFont="1" applyProtection="1"/>
    <xf numFmtId="49" fontId="14" fillId="0" borderId="30" xfId="0" applyNumberFormat="1" applyFont="1" applyFill="1" applyBorder="1" applyAlignment="1">
      <alignment horizontal="center"/>
    </xf>
    <xf numFmtId="0" fontId="24" fillId="0" borderId="30" xfId="0" applyFont="1" applyFill="1" applyBorder="1" applyAlignment="1">
      <alignment horizontal="left"/>
    </xf>
    <xf numFmtId="0" fontId="3" fillId="0" borderId="24" xfId="0" applyFont="1" applyBorder="1" applyAlignment="1" applyProtection="1">
      <alignment horizontal="center"/>
    </xf>
    <xf numFmtId="49" fontId="14" fillId="0" borderId="30" xfId="0" applyNumberFormat="1" applyFont="1" applyFill="1" applyBorder="1" applyAlignment="1" applyProtection="1">
      <alignment horizontal="left" vertical="center"/>
    </xf>
    <xf numFmtId="49" fontId="13" fillId="0" borderId="6" xfId="0" applyNumberFormat="1" applyFont="1" applyBorder="1" applyAlignment="1">
      <alignment horizontal="left"/>
    </xf>
    <xf numFmtId="49" fontId="13" fillId="0" borderId="11" xfId="0" applyNumberFormat="1" applyFont="1" applyBorder="1" applyAlignment="1">
      <alignment horizontal="left"/>
    </xf>
    <xf numFmtId="49" fontId="13" fillId="0" borderId="14" xfId="0" applyNumberFormat="1" applyFont="1" applyBorder="1" applyAlignment="1">
      <alignment horizontal="left"/>
    </xf>
    <xf numFmtId="49" fontId="13" fillId="0" borderId="6" xfId="0" applyNumberFormat="1" applyFont="1" applyBorder="1" applyAlignment="1">
      <alignment horizontal="center"/>
    </xf>
    <xf numFmtId="49" fontId="13" fillId="0" borderId="11" xfId="0" applyNumberFormat="1" applyFont="1" applyBorder="1" applyAlignment="1">
      <alignment horizontal="center"/>
    </xf>
    <xf numFmtId="49" fontId="13" fillId="0" borderId="14" xfId="0" applyNumberFormat="1" applyFont="1" applyBorder="1" applyAlignment="1">
      <alignment horizontal="center"/>
    </xf>
    <xf numFmtId="0" fontId="20" fillId="0" borderId="36" xfId="0" applyFont="1" applyBorder="1"/>
    <xf numFmtId="0" fontId="14" fillId="0" borderId="36" xfId="0" applyFont="1" applyBorder="1" applyAlignment="1">
      <alignment horizontal="left" vertical="center"/>
    </xf>
    <xf numFmtId="0" fontId="14" fillId="0" borderId="36" xfId="0" applyFont="1" applyBorder="1"/>
    <xf numFmtId="0" fontId="0" fillId="0" borderId="36" xfId="0" applyBorder="1" applyAlignment="1">
      <alignment vertical="center"/>
    </xf>
    <xf numFmtId="0" fontId="13" fillId="0" borderId="36" xfId="0" applyFont="1" applyBorder="1" applyAlignment="1">
      <alignment horizontal="left"/>
    </xf>
    <xf numFmtId="0" fontId="0" fillId="0" borderId="36" xfId="0" applyFill="1" applyBorder="1"/>
    <xf numFmtId="0" fontId="0" fillId="0" borderId="36" xfId="0" applyBorder="1" applyAlignment="1">
      <alignment horizontal="left" vertical="center"/>
    </xf>
    <xf numFmtId="0" fontId="14" fillId="0" borderId="36" xfId="0" applyFont="1" applyFill="1" applyBorder="1"/>
    <xf numFmtId="49" fontId="0" fillId="0" borderId="0" xfId="0" applyNumberFormat="1" applyBorder="1"/>
    <xf numFmtId="49" fontId="0" fillId="0" borderId="0" xfId="0" applyNumberFormat="1" applyBorder="1" applyAlignment="1">
      <alignment horizontal="right"/>
    </xf>
    <xf numFmtId="49" fontId="0" fillId="0" borderId="24" xfId="0" applyNumberFormat="1" applyBorder="1" applyAlignment="1">
      <alignment horizontal="center"/>
    </xf>
    <xf numFmtId="49" fontId="14" fillId="0" borderId="2" xfId="0" applyNumberFormat="1" applyFont="1" applyBorder="1" applyAlignment="1">
      <alignment horizontal="left" vertical="center"/>
    </xf>
    <xf numFmtId="0" fontId="14" fillId="0" borderId="2" xfId="0" applyFont="1" applyBorder="1" applyAlignment="1">
      <alignment horizontal="left" vertical="center"/>
    </xf>
    <xf numFmtId="164" fontId="13" fillId="0" borderId="2" xfId="0" applyNumberFormat="1" applyFont="1" applyFill="1" applyBorder="1" applyAlignment="1">
      <alignment horizontal="left" vertical="center"/>
    </xf>
    <xf numFmtId="0" fontId="0" fillId="0" borderId="0" xfId="0" applyBorder="1" applyAlignment="1">
      <alignment vertical="center"/>
    </xf>
    <xf numFmtId="49" fontId="13" fillId="0" borderId="30" xfId="0" applyNumberFormat="1" applyFont="1" applyFill="1" applyBorder="1" applyAlignment="1">
      <alignment horizontal="center"/>
    </xf>
    <xf numFmtId="0" fontId="25" fillId="0" borderId="30" xfId="0" applyFont="1" applyFill="1" applyBorder="1" applyAlignment="1">
      <alignment horizontal="left"/>
    </xf>
    <xf numFmtId="164" fontId="13" fillId="0" borderId="30" xfId="0" applyNumberFormat="1" applyFont="1" applyFill="1" applyBorder="1"/>
    <xf numFmtId="0" fontId="14" fillId="0" borderId="0" xfId="0" applyFont="1" applyFill="1" applyBorder="1"/>
    <xf numFmtId="164" fontId="13" fillId="0" borderId="1" xfId="2" applyNumberFormat="1" applyFont="1" applyBorder="1"/>
    <xf numFmtId="164" fontId="13" fillId="0" borderId="44" xfId="2" applyNumberFormat="1" applyFont="1" applyBorder="1"/>
    <xf numFmtId="167" fontId="13" fillId="2" borderId="20" xfId="1" applyNumberFormat="1" applyFont="1" applyFill="1" applyBorder="1" applyAlignment="1" applyProtection="1">
      <alignment horizontal="center"/>
      <protection locked="0"/>
    </xf>
    <xf numFmtId="164" fontId="13" fillId="2" borderId="21" xfId="0" applyNumberFormat="1" applyFont="1" applyFill="1" applyBorder="1" applyAlignment="1" applyProtection="1">
      <alignment horizontal="center"/>
      <protection locked="0"/>
    </xf>
    <xf numFmtId="164" fontId="13" fillId="2" borderId="40" xfId="0" applyNumberFormat="1" applyFont="1" applyFill="1" applyBorder="1" applyAlignment="1" applyProtection="1">
      <alignment horizontal="center"/>
      <protection locked="0"/>
    </xf>
    <xf numFmtId="164" fontId="13" fillId="2" borderId="44" xfId="0" applyNumberFormat="1" applyFont="1" applyFill="1" applyBorder="1" applyAlignment="1" applyProtection="1">
      <alignment horizontal="center"/>
      <protection locked="0"/>
    </xf>
    <xf numFmtId="164" fontId="13" fillId="2" borderId="38" xfId="0" applyNumberFormat="1" applyFont="1" applyFill="1" applyBorder="1" applyAlignment="1" applyProtection="1">
      <alignment horizontal="center"/>
      <protection locked="0"/>
    </xf>
    <xf numFmtId="0" fontId="13" fillId="0" borderId="5" xfId="4" applyFont="1" applyBorder="1" applyAlignment="1" applyProtection="1">
      <alignment horizontal="left"/>
    </xf>
    <xf numFmtId="0" fontId="13" fillId="2" borderId="41" xfId="0" applyFont="1" applyFill="1" applyBorder="1" applyProtection="1">
      <protection locked="0"/>
    </xf>
    <xf numFmtId="49" fontId="5" fillId="0" borderId="0" xfId="0" applyNumberFormat="1" applyFont="1" applyAlignment="1" applyProtection="1"/>
    <xf numFmtId="0" fontId="14" fillId="0" borderId="30" xfId="0" applyFont="1" applyBorder="1" applyAlignment="1" applyProtection="1">
      <alignment horizontal="left" vertical="center"/>
    </xf>
    <xf numFmtId="49" fontId="14" fillId="0" borderId="30" xfId="0" applyNumberFormat="1" applyFont="1" applyBorder="1" applyAlignment="1" applyProtection="1">
      <alignment horizontal="left" vertical="center"/>
    </xf>
    <xf numFmtId="49" fontId="5" fillId="0" borderId="0" xfId="0" applyNumberFormat="1" applyFont="1" applyBorder="1" applyAlignment="1"/>
    <xf numFmtId="49" fontId="9" fillId="0" borderId="0" xfId="0" applyNumberFormat="1" applyFont="1" applyAlignment="1"/>
    <xf numFmtId="0" fontId="31" fillId="0" borderId="35" xfId="3" applyFont="1" applyBorder="1" applyAlignment="1" applyProtection="1">
      <alignment horizontal="left" vertical="center" indent="8"/>
    </xf>
    <xf numFmtId="168" fontId="14" fillId="0" borderId="2" xfId="0" applyNumberFormat="1" applyFont="1" applyBorder="1" applyAlignment="1">
      <alignment horizontal="left"/>
    </xf>
    <xf numFmtId="169" fontId="13" fillId="2" borderId="40" xfId="0" applyNumberFormat="1" applyFont="1" applyFill="1" applyBorder="1" applyAlignment="1" applyProtection="1">
      <alignment horizontal="left" vertical="center"/>
      <protection locked="0"/>
    </xf>
    <xf numFmtId="1" fontId="13" fillId="2" borderId="40" xfId="0" applyNumberFormat="1" applyFont="1" applyFill="1" applyBorder="1" applyAlignment="1" applyProtection="1">
      <alignment horizontal="left" vertical="center"/>
      <protection locked="0"/>
    </xf>
    <xf numFmtId="1" fontId="13" fillId="2" borderId="44" xfId="0" applyNumberFormat="1" applyFont="1" applyFill="1" applyBorder="1" applyAlignment="1" applyProtection="1">
      <alignment horizontal="left" vertical="center"/>
      <protection locked="0"/>
    </xf>
    <xf numFmtId="1" fontId="13" fillId="2" borderId="47" xfId="0" applyNumberFormat="1" applyFont="1" applyFill="1" applyBorder="1" applyAlignment="1" applyProtection="1">
      <alignment horizontal="left" vertical="center"/>
      <protection locked="0"/>
    </xf>
    <xf numFmtId="164" fontId="13" fillId="2" borderId="7" xfId="2" applyNumberFormat="1" applyFont="1" applyFill="1" applyBorder="1" applyAlignment="1" applyProtection="1">
      <alignment horizontal="center"/>
      <protection locked="0"/>
    </xf>
    <xf numFmtId="164" fontId="13" fillId="2" borderId="19" xfId="2" applyNumberFormat="1" applyFont="1" applyFill="1" applyBorder="1" applyAlignment="1" applyProtection="1">
      <alignment horizontal="center"/>
      <protection locked="0"/>
    </xf>
    <xf numFmtId="164" fontId="13" fillId="2" borderId="22" xfId="2" applyNumberFormat="1" applyFont="1" applyFill="1" applyBorder="1" applyAlignment="1" applyProtection="1">
      <alignment horizontal="center"/>
      <protection locked="0"/>
    </xf>
    <xf numFmtId="168" fontId="3" fillId="0" borderId="49" xfId="0" applyNumberFormat="1" applyFont="1" applyBorder="1" applyAlignment="1">
      <alignment horizontal="left"/>
    </xf>
    <xf numFmtId="164" fontId="13" fillId="2" borderId="1" xfId="2" applyNumberFormat="1" applyFont="1" applyFill="1" applyBorder="1" applyAlignment="1" applyProtection="1">
      <alignment horizontal="center"/>
      <protection locked="0"/>
    </xf>
    <xf numFmtId="164" fontId="13" fillId="2" borderId="15" xfId="2" applyNumberFormat="1" applyFont="1" applyFill="1" applyBorder="1" applyAlignment="1" applyProtection="1">
      <alignment horizontal="center"/>
      <protection locked="0"/>
    </xf>
    <xf numFmtId="0" fontId="16" fillId="0" borderId="0" xfId="0" applyFont="1" applyFill="1" applyAlignment="1">
      <alignment vertical="center"/>
    </xf>
    <xf numFmtId="0" fontId="16" fillId="0" borderId="0" xfId="0" applyFont="1" applyFill="1" applyBorder="1" applyAlignment="1">
      <alignment vertical="center"/>
    </xf>
    <xf numFmtId="0" fontId="13" fillId="0" borderId="35" xfId="0" applyFont="1" applyBorder="1" applyAlignment="1" applyProtection="1">
      <alignment horizontal="left" vertical="center"/>
    </xf>
    <xf numFmtId="0" fontId="13" fillId="0" borderId="0" xfId="0" applyFont="1" applyBorder="1" applyAlignment="1">
      <alignment vertical="center"/>
    </xf>
    <xf numFmtId="0" fontId="13" fillId="0" borderId="35" xfId="0" applyFont="1" applyBorder="1" applyAlignment="1" applyProtection="1">
      <alignment vertical="center"/>
    </xf>
    <xf numFmtId="0" fontId="0" fillId="0" borderId="0" xfId="0" applyBorder="1" applyAlignment="1" applyProtection="1">
      <alignment vertical="center"/>
    </xf>
    <xf numFmtId="0" fontId="14" fillId="0" borderId="34" xfId="0" applyFont="1" applyFill="1" applyBorder="1" applyAlignment="1" applyProtection="1">
      <alignment vertical="center"/>
    </xf>
    <xf numFmtId="0" fontId="16" fillId="0" borderId="24" xfId="0" applyFont="1" applyFill="1" applyBorder="1" applyAlignment="1" applyProtection="1">
      <alignment vertical="center"/>
    </xf>
    <xf numFmtId="0" fontId="13" fillId="0" borderId="0" xfId="4" applyFont="1" applyBorder="1" applyAlignment="1" applyProtection="1">
      <alignment horizontal="left" vertical="center"/>
    </xf>
    <xf numFmtId="0" fontId="1" fillId="0" borderId="0" xfId="4" applyFont="1" applyBorder="1" applyProtection="1"/>
    <xf numFmtId="0" fontId="1" fillId="0" borderId="0" xfId="0" applyFont="1" applyBorder="1" applyAlignment="1">
      <alignment vertical="center"/>
    </xf>
    <xf numFmtId="0" fontId="1" fillId="0" borderId="0" xfId="4" applyFont="1" applyBorder="1" applyAlignment="1" applyProtection="1">
      <alignment vertical="center"/>
    </xf>
    <xf numFmtId="0" fontId="1" fillId="0" borderId="0" xfId="4" applyFont="1" applyBorder="1" applyAlignment="1" applyProtection="1">
      <alignment horizontal="left"/>
    </xf>
    <xf numFmtId="0" fontId="13" fillId="0" borderId="0" xfId="4" applyFont="1" applyBorder="1" applyAlignment="1" applyProtection="1">
      <alignment horizontal="left"/>
    </xf>
    <xf numFmtId="0" fontId="1" fillId="0" borderId="0" xfId="4" applyFont="1" applyBorder="1" applyAlignment="1" applyProtection="1">
      <alignment horizontal="left" vertical="center"/>
    </xf>
    <xf numFmtId="0" fontId="13" fillId="0" borderId="0" xfId="4" applyFont="1" applyBorder="1" applyAlignment="1" applyProtection="1">
      <alignment horizontal="left" vertical="top"/>
    </xf>
    <xf numFmtId="0" fontId="5" fillId="0" borderId="0" xfId="0" applyFont="1" applyProtection="1"/>
    <xf numFmtId="0" fontId="15"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4" fillId="4" borderId="32" xfId="0" applyFont="1" applyFill="1" applyBorder="1" applyAlignment="1" applyProtection="1">
      <alignment horizontal="left" vertical="center"/>
    </xf>
    <xf numFmtId="0" fontId="16" fillId="4" borderId="33" xfId="0" applyFont="1" applyFill="1" applyBorder="1" applyProtection="1"/>
    <xf numFmtId="0" fontId="13" fillId="0" borderId="2" xfId="0" applyFont="1" applyBorder="1" applyAlignment="1" applyProtection="1">
      <alignment vertical="center"/>
    </xf>
    <xf numFmtId="0" fontId="13" fillId="2" borderId="12" xfId="0" applyFont="1" applyFill="1" applyBorder="1" applyAlignment="1" applyProtection="1">
      <alignment horizontal="left" vertical="center"/>
      <protection locked="0"/>
    </xf>
    <xf numFmtId="1" fontId="13" fillId="2" borderId="38" xfId="0" applyNumberFormat="1" applyFont="1" applyFill="1" applyBorder="1" applyAlignment="1" applyProtection="1">
      <alignment horizontal="left" vertical="center"/>
      <protection locked="0"/>
    </xf>
    <xf numFmtId="0" fontId="14" fillId="4" borderId="30" xfId="0" applyFont="1" applyFill="1" applyBorder="1" applyAlignment="1" applyProtection="1">
      <alignment horizontal="left" vertical="center"/>
    </xf>
    <xf numFmtId="0" fontId="3" fillId="0" borderId="70" xfId="0" applyFont="1" applyBorder="1" applyAlignment="1" applyProtection="1">
      <alignment horizontal="center" vertical="center" wrapText="1"/>
    </xf>
    <xf numFmtId="0" fontId="13" fillId="2" borderId="46"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shrinkToFit="1"/>
      <protection locked="0"/>
    </xf>
    <xf numFmtId="168" fontId="13" fillId="2" borderId="1" xfId="0" applyNumberFormat="1" applyFont="1" applyFill="1" applyBorder="1" applyAlignment="1" applyProtection="1">
      <alignment horizontal="left" vertical="center"/>
      <protection locked="0"/>
    </xf>
    <xf numFmtId="0" fontId="13" fillId="2" borderId="45" xfId="0" applyFont="1" applyFill="1" applyBorder="1" applyAlignment="1" applyProtection="1">
      <alignment horizontal="left" vertical="center" wrapText="1"/>
      <protection locked="0"/>
    </xf>
    <xf numFmtId="170" fontId="13" fillId="2" borderId="44" xfId="0" applyNumberFormat="1" applyFont="1" applyFill="1" applyBorder="1" applyAlignment="1" applyProtection="1">
      <alignment horizontal="left" vertical="center" wrapText="1"/>
      <protection locked="0"/>
    </xf>
    <xf numFmtId="1" fontId="13" fillId="2" borderId="45" xfId="0" applyNumberFormat="1" applyFont="1" applyFill="1" applyBorder="1" applyAlignment="1" applyProtection="1">
      <alignment horizontal="left" vertical="center"/>
      <protection locked="0"/>
    </xf>
    <xf numFmtId="168" fontId="13" fillId="2" borderId="44" xfId="0" applyNumberFormat="1" applyFont="1" applyFill="1" applyBorder="1" applyAlignment="1" applyProtection="1">
      <alignment horizontal="left" vertical="center"/>
      <protection locked="0"/>
    </xf>
    <xf numFmtId="0" fontId="3" fillId="2" borderId="45" xfId="0" applyFont="1" applyFill="1" applyBorder="1" applyAlignment="1" applyProtection="1">
      <alignment horizontal="left" vertical="center"/>
      <protection locked="0"/>
    </xf>
    <xf numFmtId="0" fontId="15" fillId="2" borderId="45" xfId="0" applyFont="1" applyFill="1" applyBorder="1" applyAlignment="1" applyProtection="1">
      <alignment horizontal="left" vertical="center"/>
      <protection locked="0"/>
    </xf>
    <xf numFmtId="0" fontId="3" fillId="0" borderId="49" xfId="0" applyFont="1" applyBorder="1" applyAlignment="1" applyProtection="1">
      <alignment vertical="center"/>
    </xf>
    <xf numFmtId="0" fontId="3" fillId="0" borderId="12" xfId="0" applyFont="1" applyFill="1" applyBorder="1" applyAlignment="1" applyProtection="1">
      <alignment vertical="center"/>
    </xf>
    <xf numFmtId="0" fontId="3" fillId="0" borderId="36" xfId="0" applyFont="1" applyFill="1" applyBorder="1" applyAlignment="1" applyProtection="1">
      <alignment vertical="center"/>
    </xf>
    <xf numFmtId="0" fontId="14" fillId="4" borderId="33" xfId="0" applyFont="1" applyFill="1" applyBorder="1" applyAlignment="1" applyProtection="1">
      <alignment horizontal="left" vertical="center"/>
    </xf>
    <xf numFmtId="0" fontId="13" fillId="0" borderId="34" xfId="0" applyFont="1" applyBorder="1" applyAlignment="1" applyProtection="1">
      <alignment vertical="center"/>
    </xf>
    <xf numFmtId="0" fontId="3" fillId="0" borderId="32" xfId="0" applyFont="1" applyBorder="1" applyAlignment="1" applyProtection="1">
      <alignment vertical="center"/>
    </xf>
    <xf numFmtId="0" fontId="1" fillId="0" borderId="0" xfId="4" applyFill="1" applyBorder="1" applyAlignment="1" applyProtection="1">
      <alignment vertical="center"/>
      <protection locked="0"/>
    </xf>
    <xf numFmtId="0" fontId="15" fillId="0" borderId="3" xfId="0" applyFont="1" applyFill="1" applyBorder="1" applyAlignment="1" applyProtection="1">
      <alignment horizontal="left" vertical="center"/>
      <protection locked="0"/>
    </xf>
    <xf numFmtId="0" fontId="15" fillId="0" borderId="36" xfId="0" applyFont="1" applyFill="1" applyBorder="1" applyAlignment="1" applyProtection="1">
      <alignment horizontal="left" vertical="center"/>
      <protection locked="0"/>
    </xf>
    <xf numFmtId="0" fontId="32" fillId="0" borderId="0" xfId="0" applyFont="1" applyBorder="1" applyAlignment="1" applyProtection="1">
      <alignment horizontal="left" vertical="center"/>
    </xf>
    <xf numFmtId="0" fontId="32" fillId="0" borderId="0" xfId="0" applyFont="1" applyBorder="1" applyAlignment="1" applyProtection="1">
      <alignment vertical="center"/>
    </xf>
    <xf numFmtId="0" fontId="32" fillId="0" borderId="0" xfId="0" applyFont="1" applyBorder="1" applyAlignment="1" applyProtection="1">
      <alignment horizontal="center" vertical="center"/>
    </xf>
    <xf numFmtId="0" fontId="28" fillId="0" borderId="0" xfId="0" applyFont="1" applyBorder="1" applyAlignment="1" applyProtection="1">
      <alignment horizontal="left" vertical="center" shrinkToFit="1"/>
    </xf>
    <xf numFmtId="0" fontId="28" fillId="0" borderId="0" xfId="0" applyFont="1" applyBorder="1" applyAlignment="1" applyProtection="1">
      <alignment vertical="center"/>
    </xf>
    <xf numFmtId="0" fontId="28" fillId="0" borderId="0" xfId="0" applyFont="1" applyBorder="1" applyAlignment="1" applyProtection="1">
      <alignment vertical="center" wrapText="1"/>
    </xf>
    <xf numFmtId="0" fontId="20" fillId="0" borderId="0" xfId="4" applyFont="1" applyBorder="1" applyProtection="1"/>
    <xf numFmtId="1" fontId="14" fillId="0" borderId="2" xfId="0" applyNumberFormat="1" applyFont="1" applyBorder="1" applyAlignment="1" applyProtection="1">
      <alignment horizontal="left"/>
    </xf>
    <xf numFmtId="1" fontId="3" fillId="0" borderId="0" xfId="0" applyNumberFormat="1" applyFont="1" applyAlignment="1">
      <alignment horizontal="left"/>
    </xf>
    <xf numFmtId="0" fontId="13" fillId="0" borderId="36" xfId="0" applyFont="1" applyBorder="1" applyAlignment="1" applyProtection="1">
      <alignment horizontal="left" vertical="center"/>
    </xf>
    <xf numFmtId="0" fontId="14" fillId="0" borderId="2" xfId="0" applyFont="1" applyBorder="1" applyAlignment="1"/>
    <xf numFmtId="49" fontId="13" fillId="0" borderId="37" xfId="0" applyNumberFormat="1" applyFont="1" applyBorder="1" applyAlignment="1" applyProtection="1">
      <alignment horizontal="right"/>
    </xf>
    <xf numFmtId="2" fontId="13" fillId="2" borderId="15" xfId="0" applyNumberFormat="1" applyFont="1" applyFill="1" applyBorder="1" applyAlignment="1" applyProtection="1">
      <alignment horizontal="center"/>
      <protection locked="0"/>
    </xf>
    <xf numFmtId="165" fontId="13" fillId="2" borderId="22" xfId="1" applyNumberFormat="1"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38" xfId="0" applyFont="1" applyFill="1" applyBorder="1" applyAlignment="1" applyProtection="1">
      <alignment horizontal="center"/>
      <protection locked="0"/>
    </xf>
    <xf numFmtId="164" fontId="13" fillId="0" borderId="1" xfId="2" applyNumberFormat="1" applyFont="1" applyBorder="1" applyProtection="1"/>
    <xf numFmtId="164" fontId="13" fillId="2" borderId="1" xfId="2" applyNumberFormat="1" applyFont="1" applyFill="1" applyBorder="1" applyProtection="1">
      <protection locked="0"/>
    </xf>
    <xf numFmtId="164" fontId="13" fillId="0" borderId="44" xfId="2" applyNumberFormat="1" applyFont="1" applyBorder="1" applyProtection="1"/>
    <xf numFmtId="0" fontId="13" fillId="0" borderId="0" xfId="0" quotePrefix="1" applyFont="1" applyAlignment="1" applyProtection="1">
      <alignment vertical="top"/>
    </xf>
    <xf numFmtId="0" fontId="3" fillId="0" borderId="28" xfId="0" applyFont="1" applyBorder="1" applyAlignment="1" applyProtection="1">
      <alignment horizontal="left" wrapText="1"/>
    </xf>
    <xf numFmtId="1" fontId="3" fillId="0" borderId="2" xfId="0" applyNumberFormat="1" applyFont="1" applyBorder="1" applyAlignment="1" applyProtection="1">
      <alignment horizontal="left"/>
    </xf>
    <xf numFmtId="0" fontId="0" fillId="0" borderId="29" xfId="0" applyBorder="1" applyAlignment="1" applyProtection="1"/>
    <xf numFmtId="0" fontId="0" fillId="0" borderId="2" xfId="0" applyBorder="1" applyAlignment="1" applyProtection="1"/>
    <xf numFmtId="168" fontId="3" fillId="0" borderId="29" xfId="0" applyNumberFormat="1" applyFont="1" applyBorder="1" applyAlignment="1">
      <alignment horizontal="left"/>
    </xf>
    <xf numFmtId="0" fontId="13" fillId="0" borderId="0" xfId="0" applyFont="1" applyFill="1" applyBorder="1" applyAlignment="1" applyProtection="1"/>
    <xf numFmtId="0" fontId="3" fillId="0" borderId="0" xfId="0" applyFont="1" applyFill="1" applyBorder="1" applyAlignment="1" applyProtection="1">
      <alignment horizontal="center"/>
    </xf>
    <xf numFmtId="0" fontId="13" fillId="0" borderId="0" xfId="0" applyFont="1" applyFill="1" applyBorder="1" applyProtection="1"/>
    <xf numFmtId="1" fontId="3" fillId="0" borderId="29" xfId="0" applyNumberFormat="1" applyFont="1" applyBorder="1" applyAlignment="1" applyProtection="1">
      <alignment horizontal="left"/>
    </xf>
    <xf numFmtId="168" fontId="3" fillId="0" borderId="2" xfId="0" applyNumberFormat="1" applyFont="1" applyBorder="1" applyAlignment="1">
      <alignment horizontal="left"/>
    </xf>
    <xf numFmtId="38" fontId="13" fillId="5" borderId="12" xfId="10" applyNumberFormat="1" applyFont="1" applyFill="1" applyBorder="1" applyAlignment="1" applyProtection="1">
      <alignment horizontal="center" vertical="center"/>
    </xf>
    <xf numFmtId="38" fontId="13" fillId="5" borderId="1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center" vertical="center"/>
    </xf>
    <xf numFmtId="38" fontId="13" fillId="5" borderId="4" xfId="10" applyNumberFormat="1" applyFont="1" applyFill="1" applyBorder="1" applyAlignment="1" applyProtection="1">
      <alignment horizontal="center" vertical="center"/>
    </xf>
    <xf numFmtId="38" fontId="13" fillId="5" borderId="3" xfId="10" applyNumberFormat="1" applyFont="1" applyFill="1" applyBorder="1" applyAlignment="1" applyProtection="1">
      <alignment horizontal="left" vertical="center"/>
    </xf>
    <xf numFmtId="168" fontId="3" fillId="0" borderId="49" xfId="0" applyNumberFormat="1" applyFont="1" applyBorder="1" applyAlignment="1" applyProtection="1">
      <alignment horizontal="left"/>
    </xf>
    <xf numFmtId="168" fontId="3" fillId="0" borderId="2" xfId="0" applyNumberFormat="1" applyFont="1" applyBorder="1" applyAlignment="1" applyProtection="1">
      <alignment horizontal="left"/>
    </xf>
    <xf numFmtId="164" fontId="13" fillId="5" borderId="59" xfId="2" applyNumberFormat="1" applyFont="1" applyFill="1" applyBorder="1" applyProtection="1"/>
    <xf numFmtId="164" fontId="13" fillId="5" borderId="68" xfId="2" applyNumberFormat="1" applyFont="1" applyFill="1" applyBorder="1" applyProtection="1"/>
    <xf numFmtId="164" fontId="13" fillId="5" borderId="65" xfId="2" applyNumberFormat="1" applyFont="1" applyFill="1" applyBorder="1" applyProtection="1"/>
    <xf numFmtId="167" fontId="13" fillId="5" borderId="7" xfId="1" applyNumberFormat="1" applyFont="1" applyFill="1" applyBorder="1" applyAlignment="1" applyProtection="1">
      <alignment horizontal="center"/>
    </xf>
    <xf numFmtId="164" fontId="13" fillId="5" borderId="10" xfId="0" applyNumberFormat="1" applyFont="1" applyFill="1" applyBorder="1" applyAlignment="1" applyProtection="1">
      <alignment horizontal="center"/>
    </xf>
    <xf numFmtId="164" fontId="13" fillId="5" borderId="44" xfId="0" applyNumberFormat="1" applyFont="1" applyFill="1" applyBorder="1" applyAlignment="1" applyProtection="1">
      <alignment horizontal="center"/>
    </xf>
    <xf numFmtId="164" fontId="13" fillId="5" borderId="8" xfId="0" applyNumberFormat="1" applyFont="1" applyFill="1" applyBorder="1" applyAlignment="1" applyProtection="1">
      <alignment horizontal="center"/>
    </xf>
    <xf numFmtId="164" fontId="13" fillId="5" borderId="40" xfId="0" applyNumberFormat="1" applyFont="1" applyFill="1" applyBorder="1" applyAlignment="1" applyProtection="1">
      <alignment horizontal="center"/>
    </xf>
    <xf numFmtId="168" fontId="3" fillId="0" borderId="49" xfId="0" applyNumberFormat="1" applyFont="1" applyFill="1" applyBorder="1" applyAlignment="1" applyProtection="1">
      <alignment horizontal="left"/>
    </xf>
    <xf numFmtId="2" fontId="3" fillId="0" borderId="0" xfId="0" applyNumberFormat="1" applyFont="1" applyAlignment="1">
      <alignment horizontal="left"/>
    </xf>
    <xf numFmtId="168" fontId="3" fillId="0" borderId="2" xfId="0" applyNumberFormat="1" applyFont="1" applyBorder="1" applyAlignment="1">
      <alignment horizontal="center"/>
    </xf>
    <xf numFmtId="0" fontId="3" fillId="0" borderId="2" xfId="0" applyFont="1" applyBorder="1" applyAlignment="1" applyProtection="1">
      <alignment horizontal="right"/>
    </xf>
    <xf numFmtId="0" fontId="13" fillId="0" borderId="2" xfId="0" applyFont="1" applyBorder="1" applyAlignment="1"/>
    <xf numFmtId="168" fontId="3" fillId="0" borderId="29" xfId="0" applyNumberFormat="1" applyFont="1" applyBorder="1" applyAlignment="1">
      <alignment horizontal="left" indent="3"/>
    </xf>
    <xf numFmtId="0" fontId="3" fillId="0" borderId="36" xfId="0" applyFont="1" applyBorder="1" applyAlignment="1" applyProtection="1">
      <alignment horizontal="left"/>
    </xf>
    <xf numFmtId="49" fontId="13" fillId="5" borderId="18" xfId="0" applyNumberFormat="1" applyFont="1" applyFill="1" applyBorder="1" applyAlignment="1">
      <alignment horizontal="center"/>
    </xf>
    <xf numFmtId="0" fontId="3" fillId="0" borderId="0" xfId="0" applyFont="1" applyFill="1" applyBorder="1" applyAlignment="1" applyProtection="1">
      <alignment horizontal="left"/>
    </xf>
    <xf numFmtId="1" fontId="3" fillId="0" borderId="2" xfId="0" applyNumberFormat="1" applyFont="1" applyFill="1" applyBorder="1" applyAlignment="1" applyProtection="1">
      <alignment horizontal="left"/>
    </xf>
    <xf numFmtId="14" fontId="3" fillId="0" borderId="2" xfId="0" applyNumberFormat="1" applyFont="1" applyFill="1" applyBorder="1" applyAlignment="1" applyProtection="1">
      <alignment horizontal="left" vertical="center"/>
    </xf>
    <xf numFmtId="168" fontId="3" fillId="0" borderId="2" xfId="0" applyNumberFormat="1" applyFont="1" applyFill="1" applyBorder="1" applyAlignment="1" applyProtection="1">
      <alignment horizontal="left"/>
    </xf>
    <xf numFmtId="0" fontId="3" fillId="3" borderId="9" xfId="0" applyFont="1" applyFill="1" applyBorder="1" applyAlignment="1" applyProtection="1">
      <alignment horizontal="left"/>
    </xf>
    <xf numFmtId="0" fontId="3" fillId="3" borderId="5" xfId="0" applyFont="1" applyFill="1" applyBorder="1" applyAlignment="1" applyProtection="1">
      <alignment horizontal="left"/>
    </xf>
    <xf numFmtId="0" fontId="13" fillId="0" borderId="12" xfId="0" applyFont="1" applyBorder="1" applyAlignment="1" applyProtection="1">
      <alignment horizontal="left"/>
    </xf>
    <xf numFmtId="167" fontId="13" fillId="2" borderId="15" xfId="1" applyNumberFormat="1" applyFont="1" applyFill="1" applyBorder="1" applyAlignment="1" applyProtection="1">
      <alignment horizontal="center"/>
      <protection locked="0"/>
    </xf>
    <xf numFmtId="49" fontId="13" fillId="5" borderId="45" xfId="0" applyNumberFormat="1" applyFont="1" applyFill="1" applyBorder="1" applyAlignment="1" applyProtection="1">
      <alignment horizontal="right"/>
    </xf>
    <xf numFmtId="0" fontId="13" fillId="5" borderId="10" xfId="0" applyFont="1" applyFill="1" applyBorder="1" applyAlignment="1" applyProtection="1">
      <alignment horizontal="left"/>
    </xf>
    <xf numFmtId="2" fontId="13" fillId="5" borderId="10" xfId="0" applyNumberFormat="1" applyFont="1" applyFill="1" applyBorder="1" applyAlignment="1" applyProtection="1">
      <alignment horizontal="center"/>
      <protection locked="0"/>
    </xf>
    <xf numFmtId="165" fontId="13" fillId="5" borderId="10" xfId="1" applyNumberFormat="1" applyFont="1" applyFill="1" applyBorder="1" applyAlignment="1" applyProtection="1">
      <alignment horizontal="center"/>
      <protection locked="0"/>
    </xf>
    <xf numFmtId="0" fontId="3" fillId="5" borderId="10"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13" fillId="2" borderId="9" xfId="4" applyFont="1" applyFill="1" applyBorder="1" applyAlignment="1" applyProtection="1">
      <alignment horizontal="left"/>
    </xf>
    <xf numFmtId="0" fontId="13" fillId="0" borderId="1" xfId="0" applyFont="1" applyBorder="1" applyAlignment="1" applyProtection="1">
      <alignment vertical="center"/>
    </xf>
    <xf numFmtId="4" fontId="13" fillId="0" borderId="1" xfId="10" applyNumberFormat="1" applyFont="1" applyFill="1" applyBorder="1" applyAlignment="1" applyProtection="1">
      <alignment horizontal="center" vertical="center"/>
    </xf>
    <xf numFmtId="38" fontId="13" fillId="0" borderId="1" xfId="10" applyNumberFormat="1" applyFont="1" applyFill="1" applyBorder="1" applyAlignment="1" applyProtection="1">
      <alignment horizontal="center" vertical="center"/>
    </xf>
    <xf numFmtId="164" fontId="13" fillId="6" borderId="15" xfId="2" applyNumberFormat="1" applyFont="1" applyFill="1" applyBorder="1" applyAlignment="1" applyProtection="1">
      <alignment horizontal="center"/>
    </xf>
    <xf numFmtId="164" fontId="13" fillId="6" borderId="22" xfId="2" applyNumberFormat="1" applyFont="1" applyFill="1" applyBorder="1" applyAlignment="1" applyProtection="1">
      <alignment horizontal="center"/>
    </xf>
    <xf numFmtId="164" fontId="13" fillId="6" borderId="7" xfId="2" applyNumberFormat="1" applyFont="1" applyFill="1" applyBorder="1" applyAlignment="1" applyProtection="1">
      <alignment horizontal="center"/>
    </xf>
    <xf numFmtId="0" fontId="13" fillId="2" borderId="12" xfId="0" applyFont="1" applyFill="1" applyBorder="1" applyAlignment="1" applyProtection="1"/>
    <xf numFmtId="49" fontId="13" fillId="0" borderId="0" xfId="0" applyNumberFormat="1" applyFont="1" applyBorder="1" applyAlignment="1" applyProtection="1">
      <alignment horizontal="center"/>
    </xf>
    <xf numFmtId="49" fontId="13" fillId="0" borderId="45" xfId="0" quotePrefix="1" applyNumberFormat="1" applyFont="1" applyBorder="1" applyAlignment="1" applyProtection="1">
      <alignment horizontal="right"/>
    </xf>
    <xf numFmtId="49" fontId="13" fillId="0" borderId="42" xfId="0" quotePrefix="1" applyNumberFormat="1" applyFont="1" applyBorder="1" applyAlignment="1" applyProtection="1">
      <alignment horizontal="right"/>
    </xf>
    <xf numFmtId="49" fontId="13" fillId="0" borderId="37" xfId="0" quotePrefix="1" applyNumberFormat="1" applyFont="1" applyBorder="1" applyAlignment="1" applyProtection="1">
      <alignment horizontal="right"/>
    </xf>
    <xf numFmtId="49" fontId="13" fillId="0" borderId="39" xfId="0" quotePrefix="1" applyNumberFormat="1" applyFont="1" applyBorder="1" applyAlignment="1" applyProtection="1">
      <alignment horizontal="right"/>
    </xf>
    <xf numFmtId="49" fontId="13" fillId="0" borderId="48" xfId="0" quotePrefix="1" applyNumberFormat="1" applyFont="1" applyBorder="1" applyAlignment="1" applyProtection="1">
      <alignment horizontal="right"/>
    </xf>
    <xf numFmtId="0" fontId="3" fillId="0" borderId="52" xfId="0" applyFont="1" applyBorder="1" applyAlignment="1" applyProtection="1">
      <alignment horizontal="left"/>
    </xf>
    <xf numFmtId="0" fontId="3" fillId="0" borderId="16" xfId="0" applyFont="1" applyBorder="1" applyAlignment="1" applyProtection="1">
      <alignment horizontal="left"/>
    </xf>
    <xf numFmtId="0" fontId="3" fillId="0" borderId="51" xfId="0" applyFont="1" applyBorder="1" applyAlignment="1" applyProtection="1">
      <alignment horizontal="left"/>
    </xf>
    <xf numFmtId="0" fontId="3" fillId="0" borderId="42" xfId="0" applyFont="1" applyBorder="1" applyAlignment="1" applyProtection="1">
      <alignment horizontal="left"/>
    </xf>
    <xf numFmtId="0" fontId="3" fillId="0" borderId="9" xfId="0" applyFont="1" applyBorder="1" applyAlignment="1" applyProtection="1">
      <alignment horizontal="left"/>
    </xf>
    <xf numFmtId="0" fontId="3" fillId="0" borderId="44" xfId="0" applyFont="1" applyBorder="1" applyAlignment="1" applyProtection="1">
      <alignment horizontal="left"/>
    </xf>
    <xf numFmtId="0" fontId="3" fillId="0" borderId="45" xfId="0" applyFont="1" applyBorder="1" applyAlignment="1" applyProtection="1"/>
    <xf numFmtId="0" fontId="3" fillId="0" borderId="1" xfId="0" applyFont="1" applyBorder="1" applyAlignment="1" applyProtection="1">
      <alignment horizontal="left"/>
    </xf>
    <xf numFmtId="0" fontId="3" fillId="0" borderId="44" xfId="0" applyFont="1" applyBorder="1" applyAlignment="1" applyProtection="1"/>
    <xf numFmtId="0" fontId="3" fillId="0" borderId="45" xfId="0" applyFont="1" applyBorder="1" applyAlignment="1" applyProtection="1">
      <alignment horizontal="left"/>
    </xf>
    <xf numFmtId="0" fontId="3" fillId="0" borderId="1" xfId="0" applyFont="1" applyBorder="1" applyAlignment="1" applyProtection="1"/>
    <xf numFmtId="0" fontId="3" fillId="0" borderId="38" xfId="0" applyFont="1" applyBorder="1" applyAlignment="1" applyProtection="1"/>
    <xf numFmtId="168" fontId="13" fillId="2" borderId="40" xfId="0" applyNumberFormat="1" applyFont="1" applyFill="1" applyBorder="1" applyAlignment="1" applyProtection="1">
      <alignment horizontal="left" vertical="center" shrinkToFit="1"/>
      <protection locked="0"/>
    </xf>
    <xf numFmtId="168" fontId="13" fillId="2" borderId="44" xfId="0" applyNumberFormat="1" applyFont="1" applyFill="1" applyBorder="1" applyAlignment="1" applyProtection="1">
      <alignment horizontal="left" vertical="center" wrapText="1"/>
      <protection locked="0"/>
    </xf>
    <xf numFmtId="9" fontId="13" fillId="2" borderId="40" xfId="11" applyFont="1" applyFill="1" applyBorder="1" applyAlignment="1" applyProtection="1">
      <alignment horizontal="center" vertical="center"/>
      <protection locked="0"/>
    </xf>
    <xf numFmtId="9" fontId="13" fillId="2" borderId="44" xfId="11" applyFont="1" applyFill="1" applyBorder="1" applyAlignment="1" applyProtection="1">
      <alignment horizontal="center" vertical="center"/>
      <protection locked="0"/>
    </xf>
    <xf numFmtId="9" fontId="13" fillId="2" borderId="47" xfId="11" applyFont="1" applyFill="1" applyBorder="1" applyAlignment="1" applyProtection="1">
      <alignment horizontal="center" vertical="center"/>
      <protection locked="0"/>
    </xf>
    <xf numFmtId="0" fontId="13" fillId="2" borderId="40"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49" fontId="3" fillId="0" borderId="31" xfId="0" applyNumberFormat="1" applyFont="1" applyBorder="1" applyAlignment="1" applyProtection="1">
      <alignment horizontal="center"/>
    </xf>
    <xf numFmtId="0" fontId="3" fillId="5" borderId="31" xfId="0" applyFont="1" applyFill="1" applyBorder="1" applyAlignment="1" applyProtection="1">
      <alignment horizontal="left"/>
    </xf>
    <xf numFmtId="164" fontId="3" fillId="5" borderId="27" xfId="2" applyNumberFormat="1" applyFont="1" applyFill="1" applyBorder="1" applyAlignment="1" applyProtection="1"/>
    <xf numFmtId="164" fontId="3" fillId="5" borderId="23" xfId="2" applyNumberFormat="1" applyFont="1" applyFill="1" applyBorder="1" applyAlignment="1" applyProtection="1"/>
    <xf numFmtId="164" fontId="3" fillId="5" borderId="58" xfId="2" applyNumberFormat="1" applyFont="1" applyFill="1" applyBorder="1" applyAlignment="1" applyProtection="1"/>
    <xf numFmtId="49" fontId="3" fillId="0" borderId="63" xfId="4" applyNumberFormat="1" applyFont="1" applyBorder="1" applyAlignment="1" applyProtection="1">
      <alignment horizontal="center"/>
    </xf>
    <xf numFmtId="0" fontId="34" fillId="5" borderId="58" xfId="0" applyFont="1" applyFill="1" applyBorder="1" applyAlignment="1" applyProtection="1">
      <alignment horizontal="left"/>
    </xf>
    <xf numFmtId="49" fontId="3" fillId="0" borderId="32" xfId="0" applyNumberFormat="1" applyFont="1" applyBorder="1" applyAlignment="1" applyProtection="1">
      <alignment horizontal="center"/>
    </xf>
    <xf numFmtId="49" fontId="3" fillId="0" borderId="63" xfId="0" applyNumberFormat="1" applyFont="1" applyBorder="1" applyAlignment="1">
      <alignment horizontal="center"/>
    </xf>
    <xf numFmtId="0" fontId="34" fillId="5" borderId="23" xfId="0" applyFont="1" applyFill="1" applyBorder="1" applyAlignment="1">
      <alignment horizontal="left"/>
    </xf>
    <xf numFmtId="49" fontId="3" fillId="5" borderId="4" xfId="0" applyNumberFormat="1" applyFont="1" applyFill="1" applyBorder="1" applyAlignment="1">
      <alignment horizontal="center"/>
    </xf>
    <xf numFmtId="0" fontId="3" fillId="5" borderId="4" xfId="0" applyFont="1" applyFill="1" applyBorder="1" applyAlignment="1">
      <alignment horizontal="left"/>
    </xf>
    <xf numFmtId="0" fontId="33" fillId="5" borderId="18" xfId="0" applyFont="1" applyFill="1" applyBorder="1" applyAlignment="1">
      <alignment horizontal="left"/>
    </xf>
    <xf numFmtId="49" fontId="3" fillId="0" borderId="27" xfId="0" applyNumberFormat="1" applyFont="1" applyBorder="1" applyAlignment="1">
      <alignment horizontal="center"/>
    </xf>
    <xf numFmtId="0" fontId="3" fillId="5" borderId="23" xfId="0" applyFont="1" applyFill="1" applyBorder="1" applyAlignment="1">
      <alignment horizontal="left"/>
    </xf>
    <xf numFmtId="0" fontId="13" fillId="0" borderId="36" xfId="0" applyFont="1" applyBorder="1" applyAlignment="1"/>
    <xf numFmtId="164" fontId="3" fillId="0" borderId="23" xfId="2" applyNumberFormat="1" applyFont="1" applyBorder="1" applyAlignment="1"/>
    <xf numFmtId="164" fontId="3" fillId="0" borderId="58" xfId="2" applyNumberFormat="1" applyFont="1" applyBorder="1" applyAlignment="1"/>
    <xf numFmtId="0" fontId="13" fillId="0" borderId="0" xfId="0" applyFont="1" applyAlignment="1"/>
    <xf numFmtId="0" fontId="3" fillId="0" borderId="36" xfId="0" applyFont="1" applyBorder="1" applyAlignment="1"/>
    <xf numFmtId="0" fontId="3" fillId="0" borderId="0" xfId="0" applyFont="1" applyAlignment="1"/>
    <xf numFmtId="164" fontId="3" fillId="0" borderId="6" xfId="0" applyNumberFormat="1" applyFont="1" applyBorder="1" applyAlignment="1"/>
    <xf numFmtId="164" fontId="3" fillId="0" borderId="7" xfId="0" applyNumberFormat="1" applyFont="1" applyBorder="1" applyAlignment="1"/>
    <xf numFmtId="164" fontId="3" fillId="0" borderId="40" xfId="0" applyNumberFormat="1" applyFont="1" applyBorder="1" applyAlignment="1"/>
    <xf numFmtId="164" fontId="13" fillId="5" borderId="55" xfId="0" applyNumberFormat="1" applyFont="1" applyFill="1" applyBorder="1" applyAlignment="1"/>
    <xf numFmtId="164" fontId="13" fillId="5" borderId="25" xfId="0" applyNumberFormat="1" applyFont="1" applyFill="1" applyBorder="1" applyAlignment="1"/>
    <xf numFmtId="164" fontId="13" fillId="5" borderId="47" xfId="0" applyNumberFormat="1" applyFont="1" applyFill="1" applyBorder="1" applyAlignment="1"/>
    <xf numFmtId="164" fontId="3" fillId="0" borderId="23" xfId="2" applyNumberFormat="1" applyFont="1" applyFill="1" applyBorder="1" applyAlignment="1"/>
    <xf numFmtId="164" fontId="3" fillId="0" borderId="58" xfId="2" applyNumberFormat="1" applyFont="1" applyFill="1" applyBorder="1" applyAlignment="1"/>
    <xf numFmtId="164" fontId="3" fillId="0" borderId="23" xfId="0" applyNumberFormat="1" applyFont="1" applyFill="1" applyBorder="1" applyAlignment="1"/>
    <xf numFmtId="164" fontId="3" fillId="0" borderId="58" xfId="0" applyNumberFormat="1" applyFont="1" applyFill="1" applyBorder="1" applyAlignment="1"/>
    <xf numFmtId="164" fontId="3" fillId="0" borderId="30" xfId="2" applyNumberFormat="1" applyFont="1" applyFill="1" applyBorder="1"/>
    <xf numFmtId="0" fontId="13" fillId="0" borderId="0" xfId="0" applyFont="1" applyAlignment="1">
      <alignment wrapText="1"/>
    </xf>
    <xf numFmtId="49" fontId="3" fillId="0" borderId="63" xfId="0" applyNumberFormat="1" applyFont="1" applyBorder="1" applyAlignment="1">
      <alignment horizontal="right"/>
    </xf>
    <xf numFmtId="0" fontId="3" fillId="5" borderId="26" xfId="0" applyFont="1" applyFill="1" applyBorder="1" applyAlignment="1">
      <alignment horizontal="left"/>
    </xf>
    <xf numFmtId="0" fontId="3" fillId="5" borderId="23" xfId="0" applyFont="1" applyFill="1" applyBorder="1" applyAlignment="1">
      <alignment horizontal="center" wrapText="1"/>
    </xf>
    <xf numFmtId="0" fontId="3" fillId="5" borderId="23" xfId="0" applyFont="1" applyFill="1" applyBorder="1" applyAlignment="1">
      <alignment wrapText="1"/>
    </xf>
    <xf numFmtId="164" fontId="3" fillId="0" borderId="23" xfId="2" applyNumberFormat="1" applyFont="1" applyFill="1" applyBorder="1" applyAlignment="1">
      <alignment horizontal="right" wrapText="1"/>
    </xf>
    <xf numFmtId="42" fontId="3" fillId="0" borderId="58" xfId="2" applyNumberFormat="1" applyFont="1" applyFill="1" applyBorder="1" applyAlignment="1">
      <alignment horizontal="right" wrapText="1"/>
    </xf>
    <xf numFmtId="0" fontId="3" fillId="5" borderId="30" xfId="0" applyFont="1" applyFill="1" applyBorder="1" applyAlignment="1">
      <alignment horizontal="left"/>
    </xf>
    <xf numFmtId="0" fontId="13" fillId="5" borderId="23" xfId="0" applyFont="1" applyFill="1" applyBorder="1" applyAlignment="1">
      <alignment horizontal="center"/>
    </xf>
    <xf numFmtId="164" fontId="3" fillId="0" borderId="23" xfId="2" applyNumberFormat="1" applyFont="1" applyBorder="1" applyAlignment="1">
      <alignment horizontal="right"/>
    </xf>
    <xf numFmtId="0" fontId="13" fillId="5" borderId="26" xfId="0" applyFont="1" applyFill="1" applyBorder="1" applyAlignment="1">
      <alignment horizontal="center"/>
    </xf>
    <xf numFmtId="0" fontId="13" fillId="5" borderId="58" xfId="0" applyFont="1" applyFill="1" applyBorder="1" applyAlignment="1">
      <alignment horizontal="center"/>
    </xf>
    <xf numFmtId="0" fontId="13" fillId="0" borderId="0" xfId="0" applyFont="1" applyBorder="1" applyAlignment="1"/>
    <xf numFmtId="49" fontId="3" fillId="0" borderId="63" xfId="0" quotePrefix="1" applyNumberFormat="1" applyFont="1" applyBorder="1" applyAlignment="1" applyProtection="1">
      <alignment horizontal="right"/>
    </xf>
    <xf numFmtId="0" fontId="3" fillId="5" borderId="26" xfId="0" applyFont="1" applyFill="1" applyBorder="1" applyAlignment="1" applyProtection="1">
      <alignment horizontal="left"/>
    </xf>
    <xf numFmtId="38" fontId="3" fillId="0" borderId="23" xfId="1" applyNumberFormat="1" applyFont="1" applyBorder="1" applyAlignment="1" applyProtection="1">
      <alignment horizontal="center"/>
    </xf>
    <xf numFmtId="164" fontId="3" fillId="0" borderId="30" xfId="0" applyNumberFormat="1" applyFont="1" applyBorder="1" applyAlignment="1" applyProtection="1">
      <alignment horizontal="center"/>
    </xf>
    <xf numFmtId="164" fontId="3" fillId="0" borderId="58" xfId="0" applyNumberFormat="1" applyFont="1" applyBorder="1" applyAlignment="1" applyProtection="1"/>
    <xf numFmtId="49" fontId="3" fillId="0" borderId="32" xfId="0" applyNumberFormat="1" applyFont="1" applyBorder="1" applyAlignment="1" applyProtection="1">
      <alignment horizontal="right"/>
    </xf>
    <xf numFmtId="2" fontId="3" fillId="0" borderId="23" xfId="0" applyNumberFormat="1" applyFont="1" applyBorder="1" applyAlignment="1" applyProtection="1">
      <alignment horizontal="center"/>
    </xf>
    <xf numFmtId="165" fontId="3" fillId="0" borderId="23" xfId="1" applyNumberFormat="1" applyFont="1" applyBorder="1" applyAlignment="1" applyProtection="1"/>
    <xf numFmtId="0" fontId="3" fillId="5" borderId="23" xfId="0" applyFont="1" applyFill="1" applyBorder="1" applyAlignment="1" applyProtection="1"/>
    <xf numFmtId="0" fontId="3" fillId="5" borderId="58" xfId="0" applyFont="1" applyFill="1" applyBorder="1" applyAlignment="1" applyProtection="1"/>
    <xf numFmtId="0" fontId="3" fillId="5" borderId="1" xfId="0" applyFont="1" applyFill="1" applyBorder="1" applyAlignment="1" applyProtection="1">
      <alignment horizontal="left"/>
    </xf>
    <xf numFmtId="4" fontId="3" fillId="0" borderId="1" xfId="10" applyNumberFormat="1" applyFont="1" applyFill="1" applyBorder="1" applyAlignment="1" applyProtection="1">
      <alignment horizontal="center"/>
    </xf>
    <xf numFmtId="38" fontId="3" fillId="0" borderId="1" xfId="10" applyNumberFormat="1" applyFont="1" applyFill="1" applyBorder="1" applyAlignment="1" applyProtection="1">
      <alignment horizontal="center"/>
    </xf>
    <xf numFmtId="49" fontId="3" fillId="1" borderId="9" xfId="10" applyNumberFormat="1" applyFont="1" applyFill="1" applyBorder="1" applyAlignment="1" applyProtection="1">
      <alignment horizontal="center"/>
    </xf>
    <xf numFmtId="0" fontId="3" fillId="0" borderId="45" xfId="0" quotePrefix="1" applyNumberFormat="1" applyFont="1" applyBorder="1" applyAlignment="1" applyProtection="1">
      <alignment horizontal="center"/>
    </xf>
    <xf numFmtId="0" fontId="3" fillId="5" borderId="1" xfId="0" applyFont="1" applyFill="1" applyBorder="1" applyAlignment="1" applyProtection="1"/>
    <xf numFmtId="38" fontId="3" fillId="5" borderId="3" xfId="10" applyNumberFormat="1" applyFont="1" applyFill="1" applyBorder="1" applyAlignment="1" applyProtection="1">
      <alignment horizontal="center"/>
    </xf>
    <xf numFmtId="38" fontId="3" fillId="5" borderId="4" xfId="10" applyNumberFormat="1" applyFont="1" applyFill="1" applyBorder="1" applyAlignment="1" applyProtection="1">
      <alignment horizontal="center"/>
    </xf>
    <xf numFmtId="165" fontId="3" fillId="0" borderId="44" xfId="1" applyNumberFormat="1" applyFont="1" applyFill="1" applyBorder="1" applyAlignment="1" applyProtection="1">
      <alignment horizontal="right"/>
    </xf>
    <xf numFmtId="0" fontId="3" fillId="0" borderId="0" xfId="0" applyFont="1" applyAlignment="1" applyProtection="1"/>
    <xf numFmtId="0" fontId="3" fillId="0" borderId="46" xfId="0" quotePrefix="1" applyNumberFormat="1" applyFont="1" applyBorder="1" applyAlignment="1" applyProtection="1">
      <alignment horizontal="center"/>
    </xf>
    <xf numFmtId="0" fontId="3" fillId="5" borderId="25" xfId="0" applyFont="1" applyFill="1" applyBorder="1" applyAlignment="1" applyProtection="1">
      <alignment horizontal="left"/>
    </xf>
    <xf numFmtId="4" fontId="3" fillId="0" borderId="25" xfId="10" applyNumberFormat="1" applyFont="1" applyFill="1" applyBorder="1" applyAlignment="1" applyProtection="1">
      <alignment horizontal="center"/>
    </xf>
    <xf numFmtId="38" fontId="3" fillId="0" borderId="25" xfId="10" applyNumberFormat="1" applyFont="1" applyFill="1" applyBorder="1" applyAlignment="1" applyProtection="1">
      <alignment horizontal="center"/>
    </xf>
    <xf numFmtId="38" fontId="3" fillId="5" borderId="17" xfId="10" applyNumberFormat="1" applyFont="1" applyFill="1" applyBorder="1" applyAlignment="1" applyProtection="1">
      <alignment horizontal="center"/>
    </xf>
    <xf numFmtId="38" fontId="3" fillId="5" borderId="18" xfId="10" applyNumberFormat="1" applyFont="1" applyFill="1" applyBorder="1" applyAlignment="1" applyProtection="1">
      <alignment horizontal="center"/>
    </xf>
    <xf numFmtId="165" fontId="3" fillId="0" borderId="47" xfId="1" applyNumberFormat="1" applyFont="1" applyFill="1" applyBorder="1" applyAlignment="1" applyProtection="1"/>
    <xf numFmtId="0" fontId="13" fillId="0" borderId="0" xfId="0" applyFont="1" applyAlignment="1">
      <alignment horizontal="left" vertical="top"/>
    </xf>
    <xf numFmtId="0" fontId="0" fillId="0" borderId="71" xfId="0" applyBorder="1" applyAlignment="1" applyProtection="1">
      <alignment horizontal="left" vertical="top"/>
    </xf>
    <xf numFmtId="0" fontId="0" fillId="0" borderId="0" xfId="0" applyAlignment="1" applyProtection="1">
      <alignment horizontal="left" vertical="top"/>
    </xf>
    <xf numFmtId="0" fontId="0" fillId="0" borderId="0" xfId="0" applyBorder="1" applyAlignment="1">
      <alignment horizontal="left" vertical="top"/>
    </xf>
    <xf numFmtId="0" fontId="0" fillId="0" borderId="0" xfId="0" applyAlignment="1">
      <alignment horizontal="left" vertical="top"/>
    </xf>
    <xf numFmtId="0" fontId="0" fillId="0" borderId="0" xfId="0" applyBorder="1" applyAlignment="1" applyProtection="1">
      <alignment horizontal="left" vertical="top"/>
    </xf>
    <xf numFmtId="0" fontId="0" fillId="0" borderId="72" xfId="0" applyBorder="1" applyAlignment="1" applyProtection="1">
      <alignment horizontal="left" vertical="top"/>
    </xf>
    <xf numFmtId="0" fontId="13" fillId="0" borderId="35" xfId="4" applyFont="1" applyBorder="1" applyAlignment="1" applyProtection="1">
      <alignment vertical="center"/>
    </xf>
    <xf numFmtId="0" fontId="13" fillId="0" borderId="28" xfId="0" applyFont="1" applyBorder="1" applyAlignment="1" applyProtection="1">
      <alignment vertical="center"/>
    </xf>
    <xf numFmtId="0" fontId="3" fillId="0" borderId="36" xfId="0" applyFont="1" applyFill="1" applyBorder="1" applyAlignment="1" applyProtection="1">
      <alignment horizontal="left" vertical="center"/>
    </xf>
    <xf numFmtId="1" fontId="13" fillId="0" borderId="36" xfId="0" applyNumberFormat="1" applyFont="1" applyFill="1" applyBorder="1" applyAlignment="1" applyProtection="1">
      <alignment horizontal="left" vertical="center"/>
      <protection locked="0"/>
    </xf>
    <xf numFmtId="0" fontId="13" fillId="0" borderId="36" xfId="0" applyFont="1" applyFill="1" applyBorder="1" applyAlignment="1" applyProtection="1">
      <alignment horizontal="left" vertical="center"/>
      <protection locked="0"/>
    </xf>
    <xf numFmtId="0" fontId="13" fillId="2" borderId="57" xfId="0" applyFont="1" applyFill="1" applyBorder="1" applyAlignment="1" applyProtection="1">
      <alignment horizontal="center" vertical="center"/>
      <protection locked="0"/>
    </xf>
    <xf numFmtId="0" fontId="13" fillId="2" borderId="45" xfId="0" applyFont="1" applyFill="1" applyBorder="1" applyAlignment="1" applyProtection="1">
      <alignment horizontal="center" vertical="center"/>
      <protection locked="0"/>
    </xf>
    <xf numFmtId="0" fontId="13" fillId="2" borderId="46" xfId="0" applyFont="1" applyFill="1" applyBorder="1" applyAlignment="1" applyProtection="1">
      <alignment horizontal="center" vertical="center"/>
      <protection locked="0"/>
    </xf>
    <xf numFmtId="0" fontId="13" fillId="2" borderId="47" xfId="0" applyFont="1" applyFill="1" applyBorder="1" applyAlignment="1" applyProtection="1">
      <alignment horizontal="center" vertical="center"/>
      <protection locked="0"/>
    </xf>
    <xf numFmtId="0" fontId="13" fillId="0" borderId="29" xfId="0" applyFont="1" applyFill="1" applyBorder="1" applyAlignment="1" applyProtection="1">
      <alignment horizontal="left" vertical="center"/>
      <protection locked="0"/>
    </xf>
    <xf numFmtId="0" fontId="16" fillId="4" borderId="33" xfId="4" applyFont="1" applyFill="1" applyBorder="1" applyAlignment="1" applyProtection="1">
      <alignment vertical="center"/>
    </xf>
    <xf numFmtId="0" fontId="16" fillId="0" borderId="28" xfId="0" applyFont="1" applyFill="1" applyBorder="1" applyAlignment="1" applyProtection="1">
      <alignment vertical="center"/>
    </xf>
    <xf numFmtId="0" fontId="0" fillId="0" borderId="36" xfId="0" applyBorder="1" applyAlignment="1" applyProtection="1">
      <alignment vertical="center"/>
    </xf>
    <xf numFmtId="0" fontId="13" fillId="0" borderId="29" xfId="0" applyFont="1" applyBorder="1" applyAlignment="1" applyProtection="1">
      <alignment horizontal="left" vertical="center"/>
    </xf>
    <xf numFmtId="0" fontId="1" fillId="0" borderId="28" xfId="4" applyBorder="1" applyAlignment="1" applyProtection="1">
      <alignment vertical="center"/>
    </xf>
    <xf numFmtId="0" fontId="1" fillId="0" borderId="36" xfId="4" applyBorder="1" applyAlignment="1" applyProtection="1">
      <alignment vertical="center"/>
    </xf>
    <xf numFmtId="0" fontId="1" fillId="0" borderId="36" xfId="4" applyBorder="1" applyAlignment="1" applyProtection="1">
      <alignment horizontal="left" wrapText="1"/>
    </xf>
    <xf numFmtId="0" fontId="1" fillId="0" borderId="36" xfId="4" applyBorder="1" applyAlignment="1" applyProtection="1">
      <alignment horizontal="left" vertical="center" wrapText="1"/>
    </xf>
    <xf numFmtId="0" fontId="1" fillId="0" borderId="36" xfId="4" applyBorder="1" applyAlignment="1" applyProtection="1">
      <alignment horizontal="left"/>
    </xf>
    <xf numFmtId="0" fontId="13" fillId="0" borderId="73" xfId="0" applyFont="1" applyBorder="1" applyAlignment="1" applyProtection="1">
      <alignment horizontal="left" vertical="top"/>
    </xf>
    <xf numFmtId="0" fontId="0" fillId="0" borderId="74" xfId="0" applyBorder="1" applyAlignment="1" applyProtection="1">
      <alignment horizontal="left" vertical="top"/>
    </xf>
    <xf numFmtId="0" fontId="13" fillId="0" borderId="35" xfId="0" applyFont="1" applyBorder="1" applyAlignment="1" applyProtection="1">
      <alignment horizontal="left" vertical="top"/>
    </xf>
    <xf numFmtId="0" fontId="0" fillId="0" borderId="36" xfId="0" applyBorder="1" applyAlignment="1" applyProtection="1">
      <alignment horizontal="left" vertical="top"/>
    </xf>
    <xf numFmtId="0" fontId="13" fillId="0" borderId="35" xfId="0" applyFont="1" applyBorder="1" applyAlignment="1">
      <alignment vertical="center"/>
    </xf>
    <xf numFmtId="0" fontId="31" fillId="0" borderId="75" xfId="3" applyFont="1" applyBorder="1" applyAlignment="1">
      <alignment vertical="center"/>
    </xf>
    <xf numFmtId="0" fontId="0" fillId="0" borderId="76" xfId="0" applyBorder="1" applyAlignment="1" applyProtection="1">
      <alignment horizontal="left" vertical="top"/>
    </xf>
    <xf numFmtId="0" fontId="13" fillId="0" borderId="36" xfId="0" applyFont="1" applyBorder="1" applyAlignment="1" applyProtection="1"/>
    <xf numFmtId="0" fontId="13" fillId="0" borderId="36" xfId="4" applyFont="1" applyBorder="1" applyAlignment="1" applyProtection="1">
      <alignment vertical="top"/>
    </xf>
    <xf numFmtId="0" fontId="31" fillId="0" borderId="29" xfId="3" applyFont="1" applyBorder="1" applyAlignment="1" applyProtection="1">
      <alignment vertical="center"/>
    </xf>
    <xf numFmtId="49" fontId="13" fillId="0" borderId="54" xfId="0" quotePrefix="1" applyNumberFormat="1" applyFont="1" applyBorder="1" applyAlignment="1" applyProtection="1">
      <alignment horizontal="right"/>
    </xf>
    <xf numFmtId="0" fontId="13" fillId="2" borderId="56" xfId="0" applyFont="1" applyFill="1" applyBorder="1" applyAlignment="1" applyProtection="1"/>
    <xf numFmtId="167" fontId="13" fillId="2" borderId="25" xfId="1" applyNumberFormat="1" applyFont="1" applyFill="1" applyBorder="1" applyAlignment="1" applyProtection="1">
      <alignment horizontal="center"/>
      <protection locked="0"/>
    </xf>
    <xf numFmtId="164" fontId="13" fillId="2" borderId="67" xfId="0" applyNumberFormat="1" applyFont="1" applyFill="1" applyBorder="1" applyAlignment="1" applyProtection="1">
      <alignment horizontal="center"/>
      <protection locked="0"/>
    </xf>
    <xf numFmtId="164" fontId="13" fillId="2" borderId="47" xfId="0" applyNumberFormat="1" applyFont="1" applyFill="1" applyBorder="1" applyAlignment="1" applyProtection="1">
      <alignment horizontal="center"/>
      <protection locked="0"/>
    </xf>
  </cellXfs>
  <cellStyles count="14">
    <cellStyle name="Comma" xfId="1" builtinId="3"/>
    <cellStyle name="Currency" xfId="2" builtinId="4"/>
    <cellStyle name="Hyperlink" xfId="3" builtinId="8"/>
    <cellStyle name="Normal" xfId="0" builtinId="0"/>
    <cellStyle name="Normal 2" xfId="4" xr:uid="{00000000-0005-0000-0000-000004000000}"/>
    <cellStyle name="Normal 3" xfId="5" xr:uid="{00000000-0005-0000-0000-000005000000}"/>
    <cellStyle name="Normal 4" xfId="6" xr:uid="{00000000-0005-0000-0000-000006000000}"/>
    <cellStyle name="Normal 4 2" xfId="7" xr:uid="{00000000-0005-0000-0000-000007000000}"/>
    <cellStyle name="Normal 4 2 2" xfId="8" xr:uid="{00000000-0005-0000-0000-000008000000}"/>
    <cellStyle name="Normal 4 3" xfId="9" xr:uid="{00000000-0005-0000-0000-000009000000}"/>
    <cellStyle name="Normal_CONTRACT" xfId="10" xr:uid="{00000000-0005-0000-0000-00000A000000}"/>
    <cellStyle name="Percent" xfId="11" builtinId="5"/>
    <cellStyle name="Percent 2" xfId="12" xr:uid="{00000000-0005-0000-0000-00000C000000}"/>
    <cellStyle name="Percent 3" xfId="13"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dhcsinternetauthoring/DHS%20-%20FORMS%20DOWNLOADED/St.%20John's%20Well%20Child%20-%20Famly%20Center/B.%202005%20LA%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Related Sites"/>
      <sheetName val="Worksheet 1 Pg 1"/>
      <sheetName val="Worksheet 1 Pg 2"/>
      <sheetName val="Worksheet 1A"/>
      <sheetName val="Worksheet 1B"/>
      <sheetName val="Worksheet 2"/>
      <sheetName val="Worksheet 3 LA"/>
      <sheetName val="Worksheet 4"/>
    </sheetNames>
    <sheetDataSet>
      <sheetData sheetId="0"/>
      <sheetData sheetId="1"/>
      <sheetData sheetId="2">
        <row r="6">
          <cell r="L6">
            <v>1</v>
          </cell>
          <cell r="M6" t="str">
            <v xml:space="preserve">  Physician</v>
          </cell>
        </row>
        <row r="7">
          <cell r="L7">
            <v>2</v>
          </cell>
          <cell r="M7" t="str">
            <v xml:space="preserve">  Physician Assistant</v>
          </cell>
        </row>
        <row r="8">
          <cell r="L8">
            <v>3</v>
          </cell>
          <cell r="M8" t="str">
            <v xml:space="preserve">  Nurse Practitioner</v>
          </cell>
        </row>
        <row r="9">
          <cell r="L9">
            <v>4</v>
          </cell>
          <cell r="M9" t="str">
            <v xml:space="preserve">  Other Nurse</v>
          </cell>
        </row>
        <row r="10">
          <cell r="L10">
            <v>5</v>
          </cell>
          <cell r="M10" t="str">
            <v xml:space="preserve">  Laboratory Technician</v>
          </cell>
        </row>
        <row r="11">
          <cell r="L11">
            <v>6</v>
          </cell>
          <cell r="M11" t="str">
            <v xml:space="preserve">  Education &amp; Outreach</v>
          </cell>
        </row>
        <row r="12">
          <cell r="L12">
            <v>7</v>
          </cell>
          <cell r="M12" t="str">
            <v xml:space="preserve">  Case Management</v>
          </cell>
        </row>
        <row r="13">
          <cell r="L13">
            <v>8</v>
          </cell>
          <cell r="M13" t="str">
            <v xml:space="preserve">  Other Medical</v>
          </cell>
        </row>
        <row r="14">
          <cell r="L14">
            <v>9</v>
          </cell>
          <cell r="M14" t="str">
            <v xml:space="preserve">  Medical Records</v>
          </cell>
        </row>
        <row r="15">
          <cell r="L15">
            <v>10</v>
          </cell>
          <cell r="M15" t="str">
            <v xml:space="preserve">  Support Staff</v>
          </cell>
        </row>
        <row r="16">
          <cell r="L16">
            <v>11</v>
          </cell>
          <cell r="M16" t="str">
            <v xml:space="preserve">  Mental Health</v>
          </cell>
        </row>
        <row r="17">
          <cell r="L17">
            <v>12</v>
          </cell>
        </row>
        <row r="18">
          <cell r="L18">
            <v>13</v>
          </cell>
          <cell r="M18" t="str">
            <v>Subtotal FQHC Health Care Costs (lines 1-12)</v>
          </cell>
        </row>
        <row r="19">
          <cell r="L19">
            <v>14</v>
          </cell>
          <cell r="M19" t="str">
            <v xml:space="preserve">  Physician Services Under Agreement</v>
          </cell>
        </row>
        <row r="20">
          <cell r="L20">
            <v>15</v>
          </cell>
          <cell r="M20" t="str">
            <v xml:space="preserve">  Physician Supervision</v>
          </cell>
        </row>
        <row r="21">
          <cell r="L21">
            <v>16</v>
          </cell>
        </row>
        <row r="22">
          <cell r="L22">
            <v>17</v>
          </cell>
          <cell r="M22" t="str">
            <v>Other Health Care Costs</v>
          </cell>
        </row>
        <row r="23">
          <cell r="L23">
            <v>18</v>
          </cell>
          <cell r="M23" t="str">
            <v xml:space="preserve">  Pharmacy</v>
          </cell>
        </row>
        <row r="24">
          <cell r="L24">
            <v>19</v>
          </cell>
          <cell r="M24" t="str">
            <v xml:space="preserve">  Dental</v>
          </cell>
        </row>
        <row r="25">
          <cell r="L25">
            <v>20</v>
          </cell>
          <cell r="M25" t="str">
            <v xml:space="preserve">  Optometry</v>
          </cell>
        </row>
        <row r="26">
          <cell r="L26">
            <v>21</v>
          </cell>
          <cell r="M26" t="str">
            <v xml:space="preserve">  Medical Supplies</v>
          </cell>
        </row>
        <row r="27">
          <cell r="L27">
            <v>22</v>
          </cell>
          <cell r="M27" t="str">
            <v xml:space="preserve">  Depreciation - Medical  Equipment</v>
          </cell>
        </row>
        <row r="28">
          <cell r="L28">
            <v>23</v>
          </cell>
          <cell r="M28" t="str">
            <v xml:space="preserve">  Professional Liability Insurance</v>
          </cell>
        </row>
        <row r="29">
          <cell r="L29">
            <v>24</v>
          </cell>
          <cell r="M29" t="str">
            <v xml:space="preserve">  Home Office Pool Costs (from home office cost report-sch. 6)</v>
          </cell>
        </row>
        <row r="30">
          <cell r="L30">
            <v>25</v>
          </cell>
          <cell r="M30" t="str">
            <v xml:space="preserve">  Laboratory</v>
          </cell>
        </row>
        <row r="31">
          <cell r="L31">
            <v>26</v>
          </cell>
          <cell r="M31" t="str">
            <v xml:space="preserve">  Radiology</v>
          </cell>
        </row>
        <row r="32">
          <cell r="L32">
            <v>27</v>
          </cell>
        </row>
        <row r="33">
          <cell r="L33">
            <v>28</v>
          </cell>
          <cell r="M33" t="str">
            <v>Subtotal - Other Health Care Costs (lines 18-27)</v>
          </cell>
        </row>
        <row r="35">
          <cell r="L35">
            <v>29</v>
          </cell>
          <cell r="M35" t="str">
            <v>Total Cost of FQHC Services</v>
          </cell>
        </row>
        <row r="36">
          <cell r="L36">
            <v>30</v>
          </cell>
          <cell r="M36" t="str">
            <v xml:space="preserve">  Rent</v>
          </cell>
        </row>
        <row r="37">
          <cell r="L37">
            <v>31</v>
          </cell>
          <cell r="M37" t="str">
            <v xml:space="preserve">  Insurance</v>
          </cell>
        </row>
        <row r="38">
          <cell r="L38">
            <v>32</v>
          </cell>
          <cell r="M38" t="str">
            <v xml:space="preserve">  Interest Expense</v>
          </cell>
        </row>
        <row r="39">
          <cell r="L39">
            <v>33</v>
          </cell>
          <cell r="M39" t="str">
            <v xml:space="preserve">  Utilities</v>
          </cell>
        </row>
        <row r="40">
          <cell r="L40">
            <v>34</v>
          </cell>
          <cell r="M40" t="str">
            <v xml:space="preserve">  Depreciation - Building</v>
          </cell>
        </row>
        <row r="41">
          <cell r="L41">
            <v>35</v>
          </cell>
          <cell r="M41" t="str">
            <v xml:space="preserve">  Depreciation - Equipment</v>
          </cell>
        </row>
        <row r="42">
          <cell r="L42">
            <v>36</v>
          </cell>
          <cell r="M42" t="str">
            <v xml:space="preserve">  Housekeeping and Maintenance</v>
          </cell>
        </row>
        <row r="43">
          <cell r="L43">
            <v>37</v>
          </cell>
          <cell r="M43" t="str">
            <v xml:space="preserve">  Property Tax</v>
          </cell>
        </row>
        <row r="44">
          <cell r="L44">
            <v>38</v>
          </cell>
          <cell r="M44" t="str">
            <v xml:space="preserve">  Minor Equipmnet</v>
          </cell>
        </row>
        <row r="45">
          <cell r="L45">
            <v>39</v>
          </cell>
          <cell r="M45" t="str">
            <v xml:space="preserve">  Home Office Pool Costs (from home office cost report-sch. 6)</v>
          </cell>
        </row>
        <row r="46">
          <cell r="L46">
            <v>40</v>
          </cell>
        </row>
        <row r="47">
          <cell r="L47">
            <v>41</v>
          </cell>
          <cell r="M47" t="str">
            <v>Subtotal-Facility Costs (lines 30-40)</v>
          </cell>
        </row>
        <row r="48">
          <cell r="M48" t="str">
            <v>FQHC Overhead - Administrative Cost</v>
          </cell>
        </row>
        <row r="49">
          <cell r="L49">
            <v>42</v>
          </cell>
          <cell r="M49" t="str">
            <v xml:space="preserve">  Office Salaries</v>
          </cell>
        </row>
        <row r="50">
          <cell r="L50">
            <v>43</v>
          </cell>
          <cell r="M50" t="str">
            <v xml:space="preserve">  Depreciation - Office Equipment</v>
          </cell>
        </row>
        <row r="51">
          <cell r="L51">
            <v>44</v>
          </cell>
          <cell r="M51" t="str">
            <v xml:space="preserve">  Office Supplies</v>
          </cell>
        </row>
        <row r="52">
          <cell r="L52">
            <v>45</v>
          </cell>
          <cell r="M52" t="str">
            <v xml:space="preserve">  Legal</v>
          </cell>
        </row>
        <row r="53">
          <cell r="L53">
            <v>46</v>
          </cell>
          <cell r="M53" t="str">
            <v xml:space="preserve">  Accounting</v>
          </cell>
        </row>
        <row r="54">
          <cell r="L54">
            <v>47</v>
          </cell>
          <cell r="M54" t="str">
            <v xml:space="preserve">  Insurance (specify)</v>
          </cell>
        </row>
        <row r="55">
          <cell r="L55">
            <v>48</v>
          </cell>
          <cell r="M55" t="str">
            <v xml:space="preserve">  Telephone</v>
          </cell>
        </row>
        <row r="56">
          <cell r="L56">
            <v>49</v>
          </cell>
          <cell r="M56" t="str">
            <v xml:space="preserve">  Fringe Benefits &amp; Payroll Taxes</v>
          </cell>
        </row>
        <row r="57">
          <cell r="L57">
            <v>50</v>
          </cell>
          <cell r="M57" t="str">
            <v xml:space="preserve">  Home Office Pool Costs (from home office cost report-sch. 6)</v>
          </cell>
        </row>
        <row r="58">
          <cell r="L58">
            <v>51</v>
          </cell>
          <cell r="M58" t="str">
            <v xml:space="preserve">  Overhead/Administrative</v>
          </cell>
        </row>
        <row r="59">
          <cell r="L59">
            <v>52</v>
          </cell>
          <cell r="M59" t="str">
            <v>Subtotal - Administrative Costs (lines 42-51)</v>
          </cell>
        </row>
        <row r="61">
          <cell r="L61">
            <v>53</v>
          </cell>
          <cell r="M61" t="str">
            <v>Total Cost Subject to Allocation</v>
          </cell>
        </row>
        <row r="62">
          <cell r="M62" t="str">
            <v>(sum of lines 41 and 52)</v>
          </cell>
        </row>
        <row r="63">
          <cell r="L63">
            <v>54</v>
          </cell>
          <cell r="M63" t="str">
            <v>Outreach</v>
          </cell>
        </row>
        <row r="64">
          <cell r="L64">
            <v>55</v>
          </cell>
          <cell r="M64" t="str">
            <v xml:space="preserve">  Home Office Pool Costs (from home office cost report-sch. 6)</v>
          </cell>
        </row>
        <row r="65">
          <cell r="L65">
            <v>56</v>
          </cell>
        </row>
        <row r="66">
          <cell r="L66">
            <v>57</v>
          </cell>
          <cell r="M66" t="str">
            <v>Subtotal Nonreimbursable Costs (lines 54-56)</v>
          </cell>
        </row>
        <row r="67">
          <cell r="L67">
            <v>58</v>
          </cell>
          <cell r="M67" t="str">
            <v>Total FQHC Costs (sum of lines 29, 53, and 57)</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
  <sheetViews>
    <sheetView showGridLines="0" zoomScaleNormal="100" zoomScaleSheetLayoutView="100" workbookViewId="0">
      <selection activeCell="B1" sqref="B1"/>
    </sheetView>
  </sheetViews>
  <sheetFormatPr defaultColWidth="0" defaultRowHeight="0" customHeight="1" zeroHeight="1" x14ac:dyDescent="0.25"/>
  <cols>
    <col min="1" max="1" width="37.88671875" customWidth="1"/>
    <col min="2" max="2" width="25.6640625" customWidth="1"/>
    <col min="3" max="3" width="37.88671875" customWidth="1"/>
    <col min="4" max="4" width="0.6640625" style="1" hidden="1" customWidth="1"/>
    <col min="5" max="6" width="9.109375" style="1" hidden="1" customWidth="1"/>
    <col min="7" max="7" width="13.6640625" hidden="1" customWidth="1"/>
    <col min="8" max="16384" width="8.88671875" hidden="1"/>
  </cols>
  <sheetData>
    <row r="1" spans="1:7" ht="22.2" customHeight="1" x14ac:dyDescent="0.25">
      <c r="A1" s="6"/>
      <c r="B1" s="6"/>
      <c r="C1" s="6"/>
      <c r="D1" s="11"/>
      <c r="E1" s="11"/>
    </row>
    <row r="2" spans="1:7" ht="22.2" customHeight="1" x14ac:dyDescent="0.3">
      <c r="A2" s="84"/>
      <c r="B2" s="434" t="s">
        <v>171</v>
      </c>
      <c r="C2" s="98"/>
      <c r="D2" s="48"/>
      <c r="E2" s="48"/>
      <c r="F2" s="122"/>
      <c r="G2" s="8"/>
    </row>
    <row r="3" spans="1:7" ht="22.2" customHeight="1" x14ac:dyDescent="0.3">
      <c r="A3" s="84"/>
      <c r="B3" s="434"/>
      <c r="C3" s="98"/>
      <c r="D3" s="48"/>
      <c r="E3" s="48"/>
      <c r="F3" s="122"/>
      <c r="G3" s="8"/>
    </row>
    <row r="4" spans="1:7" ht="22.2" customHeight="1" x14ac:dyDescent="0.3">
      <c r="A4" s="84"/>
      <c r="B4" s="434" t="s">
        <v>336</v>
      </c>
      <c r="C4" s="98"/>
      <c r="D4" s="48"/>
      <c r="E4" s="48"/>
      <c r="F4" s="122"/>
      <c r="G4" s="8"/>
    </row>
    <row r="5" spans="1:7" ht="22.2" customHeight="1" x14ac:dyDescent="0.3">
      <c r="A5" s="84"/>
      <c r="B5" s="435"/>
      <c r="C5" s="84"/>
      <c r="D5" s="123"/>
      <c r="E5" s="123"/>
      <c r="F5" s="124"/>
    </row>
    <row r="6" spans="1:7" ht="22.2" customHeight="1" x14ac:dyDescent="0.3">
      <c r="A6" s="84"/>
      <c r="B6" s="434" t="s">
        <v>386</v>
      </c>
      <c r="C6" s="98"/>
      <c r="D6" s="48"/>
      <c r="E6" s="48"/>
      <c r="F6" s="122"/>
      <c r="G6" s="8"/>
    </row>
    <row r="7" spans="1:7" ht="22.2" customHeight="1" x14ac:dyDescent="0.3">
      <c r="A7" s="84"/>
      <c r="B7" s="434"/>
      <c r="C7" s="98"/>
      <c r="D7" s="48"/>
      <c r="E7" s="48"/>
      <c r="F7" s="122"/>
      <c r="G7" s="8"/>
    </row>
    <row r="8" spans="1:7" ht="22.2" customHeight="1" x14ac:dyDescent="0.3">
      <c r="A8" s="84"/>
      <c r="B8" s="434" t="s">
        <v>385</v>
      </c>
      <c r="C8" s="113"/>
      <c r="D8" s="125"/>
      <c r="E8" s="125"/>
      <c r="F8" s="126"/>
      <c r="G8" s="30"/>
    </row>
    <row r="9" spans="1:7" ht="22.2" customHeight="1" x14ac:dyDescent="0.3">
      <c r="A9" s="84"/>
      <c r="B9" s="434"/>
      <c r="C9" s="113"/>
      <c r="D9" s="125"/>
      <c r="E9" s="125"/>
      <c r="F9" s="126"/>
      <c r="G9" s="30"/>
    </row>
    <row r="10" spans="1:7" ht="22.2" customHeight="1" x14ac:dyDescent="0.3">
      <c r="A10" s="84"/>
      <c r="B10" s="434" t="s">
        <v>167</v>
      </c>
      <c r="C10" s="98"/>
      <c r="D10" s="48"/>
      <c r="E10" s="48"/>
      <c r="F10" s="122"/>
      <c r="G10" s="8"/>
    </row>
    <row r="11" spans="1:7" ht="22.2" customHeight="1" x14ac:dyDescent="0.3">
      <c r="A11" s="112"/>
      <c r="B11" s="435"/>
      <c r="C11" s="98"/>
      <c r="D11" s="48"/>
      <c r="E11" s="48"/>
      <c r="F11" s="122"/>
      <c r="G11" s="8"/>
    </row>
    <row r="12" spans="1:7" ht="22.2" customHeight="1" thickBot="1" x14ac:dyDescent="0.35">
      <c r="A12" s="440" t="s">
        <v>211</v>
      </c>
      <c r="B12" s="436">
        <f>'Certification Sheet'!B7</f>
        <v>0</v>
      </c>
      <c r="C12" s="53"/>
      <c r="D12" s="37"/>
      <c r="E12" s="123"/>
      <c r="F12" s="124"/>
      <c r="G12" s="8"/>
    </row>
    <row r="13" spans="1:7" ht="22.2" customHeight="1" x14ac:dyDescent="0.3">
      <c r="A13" s="440"/>
      <c r="B13" s="437"/>
      <c r="C13" s="433"/>
      <c r="D13" s="37"/>
      <c r="E13" s="123"/>
      <c r="F13" s="124"/>
      <c r="G13" s="8"/>
    </row>
    <row r="14" spans="1:7" ht="22.2" customHeight="1" thickBot="1" x14ac:dyDescent="0.35">
      <c r="A14" s="440" t="s">
        <v>169</v>
      </c>
      <c r="B14" s="571">
        <f>'Certification Sheet'!B15</f>
        <v>0</v>
      </c>
      <c r="C14" s="53"/>
      <c r="D14" s="37"/>
      <c r="E14" s="123"/>
      <c r="F14" s="124"/>
      <c r="G14" s="31"/>
    </row>
    <row r="15" spans="1:7" ht="22.2" customHeight="1" x14ac:dyDescent="0.3">
      <c r="A15" s="440"/>
      <c r="B15" s="438"/>
      <c r="C15" s="433"/>
      <c r="D15" s="37"/>
      <c r="E15" s="123"/>
      <c r="F15" s="124"/>
      <c r="G15" s="31"/>
    </row>
    <row r="16" spans="1:7" ht="22.2" customHeight="1" thickBot="1" x14ac:dyDescent="0.35">
      <c r="A16" s="440" t="s">
        <v>168</v>
      </c>
      <c r="B16" s="508">
        <f>'Certification Sheet'!D15</f>
        <v>0</v>
      </c>
      <c r="C16" s="53"/>
      <c r="D16" s="37"/>
      <c r="E16" s="123"/>
      <c r="F16" s="124"/>
      <c r="G16" s="8"/>
    </row>
    <row r="17" spans="1:7" ht="22.2" customHeight="1" x14ac:dyDescent="0.3">
      <c r="A17" s="441"/>
      <c r="B17" s="439"/>
      <c r="C17" s="33"/>
      <c r="D17" s="122"/>
      <c r="E17" s="122"/>
      <c r="F17" s="122"/>
      <c r="G17" s="8"/>
    </row>
    <row r="18" spans="1:7" ht="22.2" customHeight="1" x14ac:dyDescent="0.3">
      <c r="A18" s="173"/>
      <c r="B18" s="32"/>
      <c r="C18" s="32"/>
      <c r="D18" s="124"/>
      <c r="E18" s="124"/>
      <c r="F18" s="124"/>
    </row>
    <row r="19" spans="1:7" ht="15" hidden="1" x14ac:dyDescent="0.25">
      <c r="A19" s="32"/>
      <c r="B19" s="32"/>
      <c r="C19" s="32"/>
      <c r="D19" s="124"/>
      <c r="E19" s="124"/>
      <c r="F19" s="124"/>
    </row>
    <row r="20" spans="1:7" ht="18" hidden="1" customHeight="1" x14ac:dyDescent="0.25"/>
    <row r="21" spans="1:7" ht="18" hidden="1" customHeight="1" x14ac:dyDescent="0.25"/>
    <row r="22" spans="1:7" ht="18" hidden="1" customHeight="1" x14ac:dyDescent="0.25"/>
    <row r="23" spans="1:7" ht="18" hidden="1" customHeight="1" x14ac:dyDescent="0.25"/>
    <row r="24" spans="1:7" ht="18" hidden="1" customHeight="1" x14ac:dyDescent="0.25"/>
    <row r="25" spans="1:7" ht="18" hidden="1" customHeight="1" x14ac:dyDescent="0.25"/>
    <row r="26" spans="1:7" ht="18" hidden="1" customHeight="1" x14ac:dyDescent="0.25"/>
    <row r="27" spans="1:7" ht="5.4" hidden="1" customHeight="1" x14ac:dyDescent="0.25"/>
    <row r="28" spans="1:7" ht="18" hidden="1" customHeight="1" x14ac:dyDescent="0.25"/>
  </sheetData>
  <sheetProtection algorithmName="SHA-512" hashValue="rvMGR3sKQgZgK2kN9pEwHXt7IWDNiDJBi5AqLtQGI341aumcQuT1sYZukKPrCIQWGS27gLoiy4neoRDrPIgfhA==" saltValue="j8SfzL2xQyFHLBY1Qkfg1Q==" spinCount="100000" sheet="1" selectLockedCells="1"/>
  <phoneticPr fontId="5" type="noConversion"/>
  <printOptions horizontalCentered="1" verticalCentered="1"/>
  <pageMargins left="0.5" right="0.5" top="0.5" bottom="0.5" header="0.3" footer="0.3"/>
  <pageSetup scale="77" orientation="portrait" r:id="rId1"/>
  <headerFooter alignWithMargins="0">
    <oddHeader>&amp;L&amp;12State of California—Health and Human Services Agency&amp;R&amp;12 Department of Health Care Services</oddHeader>
    <oddFooter>&amp;L&amp;12DHCS 3090 (10/2021)&amp;R&amp;12Page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S47"/>
  <sheetViews>
    <sheetView showGridLines="0" zoomScaleNormal="100" zoomScaleSheetLayoutView="100" workbookViewId="0">
      <selection activeCell="D12" sqref="D12"/>
    </sheetView>
  </sheetViews>
  <sheetFormatPr defaultColWidth="0" defaultRowHeight="13.2" zeroHeight="1" x14ac:dyDescent="0.25"/>
  <cols>
    <col min="1" max="1" width="0.6640625" style="19" customWidth="1"/>
    <col min="2" max="2" width="4.109375" style="19" customWidth="1"/>
    <col min="3" max="3" width="52.88671875" style="19" customWidth="1"/>
    <col min="4" max="7" width="21.6640625" style="19" customWidth="1"/>
    <col min="8" max="8" width="0.88671875" style="19" customWidth="1"/>
    <col min="9" max="253" width="0" style="19" hidden="1" customWidth="1"/>
    <col min="254" max="16384" width="8.88671875" style="19" hidden="1"/>
  </cols>
  <sheetData>
    <row r="1" spans="1:10" customFormat="1" ht="5.4" customHeight="1" x14ac:dyDescent="0.25">
      <c r="A1" s="34" t="s">
        <v>197</v>
      </c>
      <c r="B1" s="34"/>
      <c r="C1" s="35"/>
      <c r="F1" s="6"/>
      <c r="G1" s="1"/>
      <c r="H1" s="1"/>
      <c r="I1" s="1"/>
      <c r="J1" s="1"/>
    </row>
    <row r="2" spans="1:10" s="137" customFormat="1" ht="16.95" customHeight="1" x14ac:dyDescent="0.25">
      <c r="B2" s="137" t="s">
        <v>206</v>
      </c>
      <c r="C2" s="140"/>
      <c r="F2" s="141"/>
      <c r="G2" s="142"/>
      <c r="H2" s="142"/>
      <c r="I2" s="142"/>
      <c r="J2" s="142"/>
    </row>
    <row r="3" spans="1:10" s="137" customFormat="1" ht="16.95" customHeight="1" x14ac:dyDescent="0.25">
      <c r="B3" s="137" t="s">
        <v>221</v>
      </c>
      <c r="C3" s="140"/>
      <c r="F3" s="141"/>
      <c r="G3" s="142"/>
      <c r="H3" s="142"/>
      <c r="I3" s="142"/>
      <c r="J3" s="142"/>
    </row>
    <row r="4" spans="1:10" s="6" customFormat="1" ht="16.95" customHeight="1" x14ac:dyDescent="0.4">
      <c r="B4" s="141" t="s">
        <v>259</v>
      </c>
      <c r="C4" s="312"/>
      <c r="D4" s="85"/>
      <c r="E4" s="29"/>
      <c r="F4" s="29"/>
      <c r="G4" s="29"/>
    </row>
    <row r="5" spans="1:10" s="6" customFormat="1" ht="16.95" customHeight="1" thickBot="1" x14ac:dyDescent="0.45">
      <c r="B5" s="141"/>
      <c r="C5" s="312"/>
      <c r="D5" s="85"/>
      <c r="E5" s="29"/>
      <c r="F5" s="29"/>
      <c r="G5" s="335" t="s">
        <v>260</v>
      </c>
    </row>
    <row r="6" spans="1:10" ht="22.2" customHeight="1" x14ac:dyDescent="0.25">
      <c r="B6" s="207" t="s">
        <v>114</v>
      </c>
      <c r="C6" s="219"/>
      <c r="D6" s="143" t="s">
        <v>258</v>
      </c>
      <c r="E6" s="205"/>
      <c r="F6" s="338"/>
      <c r="G6" s="314"/>
    </row>
    <row r="7" spans="1:10" ht="22.2" customHeight="1" thickBot="1" x14ac:dyDescent="0.35">
      <c r="B7" s="210"/>
      <c r="C7" s="325">
        <f>'Certification Sheet'!B7</f>
        <v>0</v>
      </c>
      <c r="D7" s="215"/>
      <c r="E7" s="401"/>
      <c r="F7" s="133"/>
      <c r="G7" s="402"/>
    </row>
    <row r="8" spans="1:10" s="6" customFormat="1" ht="22.2" customHeight="1" x14ac:dyDescent="0.25">
      <c r="B8" s="215" t="s">
        <v>115</v>
      </c>
      <c r="C8" s="149"/>
      <c r="D8" s="148" t="s">
        <v>158</v>
      </c>
      <c r="E8" s="11"/>
      <c r="F8" s="128" t="s">
        <v>159</v>
      </c>
      <c r="G8" s="315"/>
    </row>
    <row r="9" spans="1:10" s="6" customFormat="1" ht="22.2" customHeight="1" thickBot="1" x14ac:dyDescent="0.35">
      <c r="B9" s="210"/>
      <c r="C9" s="592">
        <f>'Certification Sheet'!B15</f>
        <v>0</v>
      </c>
      <c r="D9" s="516">
        <f>'Certification Sheet'!C15</f>
        <v>0</v>
      </c>
      <c r="E9" s="299"/>
      <c r="F9" s="593">
        <f>'Certification Sheet'!D15</f>
        <v>0</v>
      </c>
      <c r="G9" s="316"/>
    </row>
    <row r="10" spans="1:10" ht="58.2" customHeight="1" thickBot="1" x14ac:dyDescent="0.3">
      <c r="B10" s="267"/>
      <c r="C10" s="180" t="s">
        <v>131</v>
      </c>
      <c r="D10" s="339" t="s">
        <v>146</v>
      </c>
      <c r="E10" s="339" t="s">
        <v>132</v>
      </c>
      <c r="F10" s="339" t="s">
        <v>121</v>
      </c>
      <c r="G10" s="339" t="s">
        <v>118</v>
      </c>
      <c r="H10" s="18"/>
    </row>
    <row r="11" spans="1:10" ht="22.2" customHeight="1" thickBot="1" x14ac:dyDescent="0.3">
      <c r="B11" s="230"/>
      <c r="C11" s="92"/>
      <c r="D11" s="167">
        <v>1</v>
      </c>
      <c r="E11" s="167">
        <v>2</v>
      </c>
      <c r="F11" s="168">
        <v>3</v>
      </c>
      <c r="G11" s="168">
        <v>4</v>
      </c>
    </row>
    <row r="12" spans="1:10" ht="22.2" customHeight="1" x14ac:dyDescent="0.3">
      <c r="B12" s="224" t="s">
        <v>3</v>
      </c>
      <c r="C12" s="336" t="s">
        <v>180</v>
      </c>
      <c r="D12" s="340"/>
      <c r="E12" s="341"/>
      <c r="F12" s="327"/>
      <c r="G12" s="342"/>
    </row>
    <row r="13" spans="1:10" ht="22.2" customHeight="1" x14ac:dyDescent="0.3">
      <c r="B13" s="329" t="s">
        <v>4</v>
      </c>
      <c r="C13" s="93" t="s">
        <v>208</v>
      </c>
      <c r="D13" s="97"/>
      <c r="E13" s="96"/>
      <c r="F13" s="87"/>
      <c r="G13" s="343"/>
    </row>
    <row r="14" spans="1:10" ht="22.2" customHeight="1" x14ac:dyDescent="0.3">
      <c r="B14" s="329" t="s">
        <v>5</v>
      </c>
      <c r="C14" s="94" t="s">
        <v>181</v>
      </c>
      <c r="D14" s="97"/>
      <c r="E14" s="96"/>
      <c r="F14" s="87"/>
      <c r="G14" s="343"/>
    </row>
    <row r="15" spans="1:10" ht="22.2" customHeight="1" x14ac:dyDescent="0.3">
      <c r="B15" s="329" t="s">
        <v>6</v>
      </c>
      <c r="C15" s="94" t="s">
        <v>182</v>
      </c>
      <c r="D15" s="97"/>
      <c r="E15" s="96"/>
      <c r="F15" s="87"/>
      <c r="G15" s="343"/>
    </row>
    <row r="16" spans="1:10" ht="22.2" customHeight="1" x14ac:dyDescent="0.3">
      <c r="B16" s="329" t="s">
        <v>7</v>
      </c>
      <c r="C16" s="94" t="s">
        <v>183</v>
      </c>
      <c r="D16" s="97"/>
      <c r="E16" s="96"/>
      <c r="F16" s="87"/>
      <c r="G16" s="343"/>
    </row>
    <row r="17" spans="2:7" ht="22.2" customHeight="1" x14ac:dyDescent="0.3">
      <c r="B17" s="625" t="s">
        <v>8</v>
      </c>
      <c r="C17" s="626"/>
      <c r="D17" s="627"/>
      <c r="E17" s="628"/>
      <c r="F17" s="629"/>
      <c r="G17" s="630"/>
    </row>
    <row r="18" spans="2:7" ht="22.2" customHeight="1" x14ac:dyDescent="0.3">
      <c r="B18" s="329" t="s">
        <v>9</v>
      </c>
      <c r="C18" s="93" t="s">
        <v>184</v>
      </c>
      <c r="D18" s="97"/>
      <c r="E18" s="96"/>
      <c r="F18" s="87"/>
      <c r="G18" s="343"/>
    </row>
    <row r="19" spans="2:7" ht="22.2" customHeight="1" x14ac:dyDescent="0.3">
      <c r="B19" s="329" t="s">
        <v>10</v>
      </c>
      <c r="C19" s="337" t="s">
        <v>185</v>
      </c>
      <c r="D19" s="97"/>
      <c r="E19" s="96"/>
      <c r="F19" s="87"/>
      <c r="G19" s="343"/>
    </row>
    <row r="20" spans="2:7" ht="22.2" customHeight="1" x14ac:dyDescent="0.3">
      <c r="B20" s="329" t="s">
        <v>11</v>
      </c>
      <c r="C20" s="94" t="s">
        <v>186</v>
      </c>
      <c r="D20" s="97"/>
      <c r="E20" s="96"/>
      <c r="F20" s="87"/>
      <c r="G20" s="343"/>
    </row>
    <row r="21" spans="2:7" ht="22.2" customHeight="1" x14ac:dyDescent="0.3">
      <c r="B21" s="329" t="s">
        <v>12</v>
      </c>
      <c r="C21" s="94" t="s">
        <v>187</v>
      </c>
      <c r="D21" s="97"/>
      <c r="E21" s="96"/>
      <c r="F21" s="87"/>
      <c r="G21" s="343"/>
    </row>
    <row r="22" spans="2:7" ht="22.2" customHeight="1" x14ac:dyDescent="0.3">
      <c r="B22" s="329" t="s">
        <v>14</v>
      </c>
      <c r="C22" s="94" t="s">
        <v>190</v>
      </c>
      <c r="D22" s="97"/>
      <c r="E22" s="96"/>
      <c r="F22" s="87"/>
      <c r="G22" s="343"/>
    </row>
    <row r="23" spans="2:7" ht="22.2" customHeight="1" x14ac:dyDescent="0.3">
      <c r="B23" s="329" t="s">
        <v>13</v>
      </c>
      <c r="C23" s="94" t="s">
        <v>188</v>
      </c>
      <c r="D23" s="97"/>
      <c r="E23" s="96"/>
      <c r="F23" s="87"/>
      <c r="G23" s="343"/>
    </row>
    <row r="24" spans="2:7" ht="22.2" customHeight="1" x14ac:dyDescent="0.3">
      <c r="B24" s="329" t="s">
        <v>15</v>
      </c>
      <c r="C24" s="93" t="s">
        <v>109</v>
      </c>
      <c r="D24" s="97"/>
      <c r="E24" s="96"/>
      <c r="F24" s="87"/>
      <c r="G24" s="343"/>
    </row>
    <row r="25" spans="2:7" ht="22.2" customHeight="1" x14ac:dyDescent="0.3">
      <c r="B25" s="329" t="s">
        <v>16</v>
      </c>
      <c r="C25" s="94" t="s">
        <v>116</v>
      </c>
      <c r="D25" s="97"/>
      <c r="E25" s="96"/>
      <c r="F25" s="87"/>
      <c r="G25" s="343"/>
    </row>
    <row r="26" spans="2:7" ht="22.2" customHeight="1" x14ac:dyDescent="0.3">
      <c r="B26" s="329" t="s">
        <v>17</v>
      </c>
      <c r="C26" s="94" t="s">
        <v>189</v>
      </c>
      <c r="D26" s="97"/>
      <c r="E26" s="96"/>
      <c r="F26" s="87"/>
      <c r="G26" s="343"/>
    </row>
    <row r="27" spans="2:7" ht="22.2" customHeight="1" x14ac:dyDescent="0.3">
      <c r="B27" s="329" t="s">
        <v>18</v>
      </c>
      <c r="C27" s="43" t="s">
        <v>137</v>
      </c>
      <c r="D27" s="97"/>
      <c r="E27" s="392"/>
      <c r="F27" s="87"/>
      <c r="G27" s="343"/>
    </row>
    <row r="28" spans="2:7" ht="22.2" customHeight="1" x14ac:dyDescent="0.3">
      <c r="B28" s="352" t="s">
        <v>19</v>
      </c>
      <c r="C28" s="41" t="s">
        <v>341</v>
      </c>
      <c r="D28" s="95"/>
      <c r="E28" s="96"/>
      <c r="F28" s="86"/>
      <c r="G28" s="354"/>
    </row>
    <row r="29" spans="2:7" ht="22.2" customHeight="1" x14ac:dyDescent="0.3">
      <c r="B29" s="352" t="s">
        <v>20</v>
      </c>
      <c r="C29" s="76" t="s">
        <v>343</v>
      </c>
      <c r="D29" s="95"/>
      <c r="E29" s="96"/>
      <c r="F29" s="86"/>
      <c r="G29" s="354"/>
    </row>
    <row r="30" spans="2:7" ht="22.2" customHeight="1" x14ac:dyDescent="0.3">
      <c r="B30" s="329" t="s">
        <v>21</v>
      </c>
      <c r="C30" s="49" t="s">
        <v>152</v>
      </c>
      <c r="D30" s="97"/>
      <c r="E30" s="96"/>
      <c r="F30" s="87"/>
      <c r="G30" s="343"/>
    </row>
    <row r="31" spans="2:7" ht="22.2" customHeight="1" x14ac:dyDescent="0.3">
      <c r="B31" s="329" t="s">
        <v>22</v>
      </c>
      <c r="C31" s="79" t="s">
        <v>139</v>
      </c>
      <c r="D31" s="97"/>
      <c r="E31" s="392"/>
      <c r="F31" s="87"/>
      <c r="G31" s="343"/>
    </row>
    <row r="32" spans="2:7" ht="22.2" customHeight="1" x14ac:dyDescent="0.3">
      <c r="B32" s="352" t="s">
        <v>23</v>
      </c>
      <c r="C32" s="79" t="s">
        <v>140</v>
      </c>
      <c r="D32" s="95"/>
      <c r="E32" s="96"/>
      <c r="F32" s="119"/>
      <c r="G32" s="354"/>
    </row>
    <row r="33" spans="2:8" ht="22.2" customHeight="1" x14ac:dyDescent="0.3">
      <c r="B33" s="329" t="s">
        <v>24</v>
      </c>
      <c r="C33" s="79" t="s">
        <v>354</v>
      </c>
      <c r="D33" s="97"/>
      <c r="E33" s="96"/>
      <c r="F33" s="87"/>
      <c r="G33" s="343"/>
    </row>
    <row r="34" spans="2:8" ht="22.2" customHeight="1" x14ac:dyDescent="0.3">
      <c r="B34" s="329" t="s">
        <v>25</v>
      </c>
      <c r="C34" s="79" t="s">
        <v>355</v>
      </c>
      <c r="D34" s="97"/>
      <c r="E34" s="96"/>
      <c r="F34" s="87"/>
      <c r="G34" s="343"/>
    </row>
    <row r="35" spans="2:8" ht="22.2" customHeight="1" x14ac:dyDescent="0.3">
      <c r="B35" s="329" t="s">
        <v>26</v>
      </c>
      <c r="C35" s="79" t="s">
        <v>356</v>
      </c>
      <c r="D35" s="97"/>
      <c r="E35" s="96"/>
      <c r="F35" s="87"/>
      <c r="G35" s="343"/>
    </row>
    <row r="36" spans="2:8" ht="22.2" customHeight="1" x14ac:dyDescent="0.3">
      <c r="B36" s="344" t="s">
        <v>27</v>
      </c>
      <c r="C36" s="353" t="s">
        <v>357</v>
      </c>
      <c r="D36" s="97"/>
      <c r="E36" s="96"/>
      <c r="F36" s="87"/>
      <c r="G36" s="343"/>
    </row>
    <row r="37" spans="2:8" ht="22.2" customHeight="1" x14ac:dyDescent="0.3">
      <c r="B37" s="575" t="s">
        <v>28</v>
      </c>
      <c r="C37" s="353" t="s">
        <v>357</v>
      </c>
      <c r="D37" s="576"/>
      <c r="E37" s="577"/>
      <c r="F37" s="578"/>
      <c r="G37" s="579"/>
    </row>
    <row r="38" spans="2:8" ht="22.2" customHeight="1" x14ac:dyDescent="0.3">
      <c r="B38" s="329" t="s">
        <v>29</v>
      </c>
      <c r="C38" s="353" t="s">
        <v>357</v>
      </c>
      <c r="D38" s="97"/>
      <c r="E38" s="392"/>
      <c r="F38" s="87"/>
      <c r="G38" s="343"/>
    </row>
    <row r="39" spans="2:8" ht="22.2" customHeight="1" thickBot="1" x14ac:dyDescent="0.35">
      <c r="B39" s="352" t="s">
        <v>30</v>
      </c>
      <c r="C39" s="353" t="s">
        <v>357</v>
      </c>
      <c r="D39" s="95"/>
      <c r="E39" s="96"/>
      <c r="F39" s="86"/>
      <c r="G39" s="354"/>
    </row>
    <row r="40" spans="2:8" s="45" customFormat="1" ht="27" customHeight="1" thickBot="1" x14ac:dyDescent="0.35">
      <c r="B40" s="714" t="s">
        <v>31</v>
      </c>
      <c r="C40" s="710" t="s">
        <v>373</v>
      </c>
      <c r="D40" s="715">
        <f>SUM(D12:D39)</f>
        <v>0</v>
      </c>
      <c r="E40" s="716">
        <f>SUM(E12:E39)</f>
        <v>0</v>
      </c>
      <c r="F40" s="717"/>
      <c r="G40" s="718"/>
    </row>
    <row r="41" spans="2:8" s="345" customFormat="1" ht="8.4" customHeight="1" x14ac:dyDescent="0.25">
      <c r="B41" s="346"/>
      <c r="C41" s="347"/>
      <c r="D41" s="348"/>
      <c r="E41" s="349"/>
      <c r="F41" s="350"/>
      <c r="G41" s="350"/>
    </row>
    <row r="42" spans="2:8" s="351" customFormat="1" ht="19.649999999999999" customHeight="1" x14ac:dyDescent="0.25">
      <c r="B42" s="45"/>
      <c r="C42" s="45" t="s">
        <v>151</v>
      </c>
      <c r="D42" s="45"/>
      <c r="E42" s="45"/>
      <c r="F42" s="45"/>
      <c r="G42" s="45"/>
      <c r="H42" s="25"/>
    </row>
    <row r="43" spans="2:8" s="351" customFormat="1" ht="19.649999999999999" customHeight="1" x14ac:dyDescent="0.25">
      <c r="B43" s="45"/>
      <c r="C43" s="419" t="s">
        <v>220</v>
      </c>
      <c r="D43" s="45"/>
      <c r="E43" s="45"/>
      <c r="F43" s="45"/>
      <c r="G43" s="45"/>
    </row>
    <row r="44" spans="2:8" s="351" customFormat="1" ht="19.649999999999999" customHeight="1" x14ac:dyDescent="0.25">
      <c r="B44" s="400" t="s">
        <v>282</v>
      </c>
      <c r="C44" s="45" t="s">
        <v>353</v>
      </c>
      <c r="D44" s="45"/>
      <c r="E44" s="45"/>
      <c r="F44" s="45"/>
      <c r="G44" s="45"/>
    </row>
    <row r="45" spans="2:8" s="351" customFormat="1" ht="19.649999999999999" customHeight="1" x14ac:dyDescent="0.25">
      <c r="B45" s="45"/>
      <c r="C45" s="45" t="s">
        <v>149</v>
      </c>
      <c r="D45" s="45"/>
      <c r="E45" s="45"/>
      <c r="F45" s="45"/>
      <c r="G45" s="45"/>
    </row>
    <row r="46" spans="2:8" ht="6" customHeight="1" x14ac:dyDescent="0.25"/>
    <row r="47" spans="2:8" ht="7.2" hidden="1" customHeight="1" x14ac:dyDescent="0.25"/>
  </sheetData>
  <sheetProtection algorithmName="SHA-512" hashValue="9gTL/DS4c0AJb16k3V+yTI339kGa+WEjD3LJr2mbanjSk67QefGfN/CO69IXqa20o7RcS8ddfadzuB9rYynT5Q==" saltValue="7fQ3sX73+3Eft+10zy4Blg==" spinCount="100000" sheet="1" selectLockedCells="1"/>
  <phoneticPr fontId="5" type="noConversion"/>
  <dataValidations count="5">
    <dataValidation allowBlank="1" showInputMessage="1" showErrorMessage="1" prompt="If Other, then Specify" sqref="C30 C36:C39" xr:uid="{00000000-0002-0000-0900-000000000000}"/>
    <dataValidation allowBlank="1" showInputMessage="1" showErrorMessage="1" prompt="Enter Full Time Equivalent" sqref="D12:D39" xr:uid="{00000000-0002-0000-0900-000001000000}"/>
    <dataValidation allowBlank="1" showInputMessage="1" showErrorMessage="1" prompt="Enter Number of Visits" sqref="E12:E39" xr:uid="{00000000-0002-0000-0900-000002000000}"/>
    <dataValidation allowBlank="1" showInputMessage="1" showErrorMessage="1" prompt="Enter an &quot;X&quot; if On-Site" sqref="F12:F39" xr:uid="{00000000-0002-0000-0900-000003000000}"/>
    <dataValidation allowBlank="1" showInputMessage="1" showErrorMessage="1" prompt="Enter an &quot;X&quot; if Off-Site" sqref="G12:G39" xr:uid="{00000000-0002-0000-0900-000004000000}"/>
  </dataValidations>
  <printOptions horizontalCentered="1"/>
  <pageMargins left="0.5" right="0.5" top="0.5" bottom="0.5" header="0.3" footer="0.3"/>
  <pageSetup scale="65" fitToHeight="0" orientation="portrait" r:id="rId1"/>
  <headerFooter alignWithMargins="0">
    <oddHeader>&amp;L&amp;12State of California—Health and Human Service Agency&amp;R&amp;12Department of Health Care Services</oddHeader>
    <oddFooter>&amp;L&amp;12DHCS 3090 (10/2021)&amp;R&amp;12Page &amp;P of &amp;N</oddFooter>
  </headerFooter>
  <ignoredErrors>
    <ignoredError sqref="B12:B1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4"/>
  <sheetViews>
    <sheetView showGridLines="0" zoomScaleNormal="100" zoomScaleSheetLayoutView="100" workbookViewId="0">
      <selection activeCell="C31" sqref="C31"/>
    </sheetView>
  </sheetViews>
  <sheetFormatPr defaultColWidth="0" defaultRowHeight="13.2" zeroHeight="1" x14ac:dyDescent="0.25"/>
  <cols>
    <col min="1" max="1" width="0.88671875" style="19" customWidth="1"/>
    <col min="2" max="2" width="4.109375" style="19" customWidth="1"/>
    <col min="3" max="3" width="64.6640625" style="19" customWidth="1"/>
    <col min="4" max="5" width="21.6640625" style="20" customWidth="1"/>
    <col min="6" max="8" width="21.6640625" style="19" customWidth="1"/>
    <col min="9" max="9" width="0.88671875" style="19" customWidth="1"/>
    <col min="10" max="16384" width="8.88671875" style="19" hidden="1"/>
  </cols>
  <sheetData>
    <row r="1" spans="1:10" s="6" customFormat="1" ht="5.4" customHeight="1" x14ac:dyDescent="0.25">
      <c r="A1" s="35" t="s">
        <v>197</v>
      </c>
      <c r="B1" s="35"/>
      <c r="C1" s="35"/>
      <c r="G1" s="11"/>
      <c r="H1" s="11"/>
      <c r="I1" s="11"/>
      <c r="J1" s="11"/>
    </row>
    <row r="2" spans="1:10" s="275" customFormat="1" ht="16.95" customHeight="1" x14ac:dyDescent="0.3">
      <c r="B2" s="275" t="s">
        <v>206</v>
      </c>
      <c r="F2" s="311"/>
      <c r="G2" s="311"/>
      <c r="H2" s="311"/>
      <c r="I2" s="311"/>
      <c r="J2" s="311"/>
    </row>
    <row r="3" spans="1:10" s="275" customFormat="1" ht="16.95" customHeight="1" x14ac:dyDescent="0.3">
      <c r="B3" s="275" t="s">
        <v>221</v>
      </c>
      <c r="F3" s="311"/>
      <c r="G3" s="311"/>
      <c r="H3" s="311"/>
      <c r="I3" s="311"/>
      <c r="J3" s="311"/>
    </row>
    <row r="4" spans="1:10" s="351" customFormat="1" ht="16.95" customHeight="1" x14ac:dyDescent="0.3">
      <c r="A4" s="359" t="s">
        <v>197</v>
      </c>
      <c r="B4" s="355" t="s">
        <v>141</v>
      </c>
      <c r="C4" s="10"/>
      <c r="D4" s="18"/>
      <c r="E4" s="10"/>
      <c r="F4" s="18"/>
      <c r="G4" s="18"/>
      <c r="H4" s="18"/>
    </row>
    <row r="5" spans="1:10" s="351" customFormat="1" ht="16.95" customHeight="1" x14ac:dyDescent="0.3">
      <c r="A5" s="359"/>
      <c r="B5" s="355" t="s">
        <v>143</v>
      </c>
      <c r="C5" s="10"/>
      <c r="D5" s="18"/>
      <c r="E5" s="10"/>
      <c r="F5" s="18"/>
      <c r="G5" s="18"/>
      <c r="H5" s="18"/>
    </row>
    <row r="6" spans="1:10" s="351" customFormat="1" ht="16.95" customHeight="1" thickBot="1" x14ac:dyDescent="0.35">
      <c r="B6" s="10"/>
      <c r="C6" s="10"/>
      <c r="D6" s="18"/>
      <c r="E6" s="85"/>
      <c r="F6" s="18"/>
      <c r="G6" s="18"/>
      <c r="H6" s="335" t="s">
        <v>261</v>
      </c>
    </row>
    <row r="7" spans="1:10" ht="22.2" customHeight="1" x14ac:dyDescent="0.3">
      <c r="B7" s="207" t="s">
        <v>114</v>
      </c>
      <c r="C7" s="214"/>
      <c r="D7" s="143" t="s">
        <v>258</v>
      </c>
      <c r="E7" s="205"/>
      <c r="F7" s="338"/>
      <c r="G7" s="313"/>
      <c r="H7" s="356"/>
    </row>
    <row r="8" spans="1:10" ht="22.2" customHeight="1" thickBot="1" x14ac:dyDescent="0.35">
      <c r="B8" s="210"/>
      <c r="C8" s="325">
        <f>'Certification Sheet'!B7</f>
        <v>0</v>
      </c>
      <c r="D8" s="215"/>
      <c r="E8" s="401"/>
      <c r="F8" s="133"/>
      <c r="G8" s="294"/>
      <c r="H8" s="357"/>
    </row>
    <row r="9" spans="1:10" ht="22.2" customHeight="1" x14ac:dyDescent="0.3">
      <c r="B9" s="143" t="s">
        <v>115</v>
      </c>
      <c r="C9" s="145"/>
      <c r="D9" s="148" t="s">
        <v>158</v>
      </c>
      <c r="E9" s="11"/>
      <c r="F9" s="128" t="s">
        <v>159</v>
      </c>
      <c r="G9" s="11"/>
      <c r="H9" s="357"/>
    </row>
    <row r="10" spans="1:10" ht="22.2" customHeight="1" thickBot="1" x14ac:dyDescent="0.35">
      <c r="B10" s="210"/>
      <c r="C10" s="592">
        <f>'Certification Sheet'!B15</f>
        <v>0</v>
      </c>
      <c r="D10" s="599">
        <f>'Certification Sheet'!C15</f>
        <v>0</v>
      </c>
      <c r="E10" s="587"/>
      <c r="F10" s="600">
        <f>'Certification Sheet'!D15</f>
        <v>0</v>
      </c>
      <c r="G10" s="299"/>
      <c r="H10" s="358"/>
    </row>
    <row r="11" spans="1:10" ht="81.599999999999994" customHeight="1" thickBot="1" x14ac:dyDescent="0.3">
      <c r="B11" s="362"/>
      <c r="C11" s="120" t="s">
        <v>131</v>
      </c>
      <c r="D11" s="360" t="s">
        <v>262</v>
      </c>
      <c r="E11" s="360" t="s">
        <v>263</v>
      </c>
      <c r="F11" s="360" t="s">
        <v>264</v>
      </c>
      <c r="G11" s="360" t="s">
        <v>265</v>
      </c>
      <c r="H11" s="168" t="s">
        <v>266</v>
      </c>
    </row>
    <row r="12" spans="1:10" ht="22.2" customHeight="1" thickBot="1" x14ac:dyDescent="0.35">
      <c r="B12" s="363"/>
      <c r="C12" s="121"/>
      <c r="D12" s="361">
        <v>1</v>
      </c>
      <c r="E12" s="221">
        <v>2</v>
      </c>
      <c r="F12" s="361">
        <v>3</v>
      </c>
      <c r="G12" s="361">
        <v>4</v>
      </c>
      <c r="H12" s="221">
        <v>5</v>
      </c>
    </row>
    <row r="13" spans="1:10" ht="22.2" customHeight="1" x14ac:dyDescent="0.25">
      <c r="B13" s="379" t="s">
        <v>3</v>
      </c>
      <c r="C13" s="336" t="s">
        <v>180</v>
      </c>
      <c r="D13" s="369">
        <f>+'Worksheet 5'!D12</f>
        <v>0</v>
      </c>
      <c r="E13" s="370">
        <f>+'Worksheet 5'!E12</f>
        <v>0</v>
      </c>
      <c r="F13" s="371">
        <v>3200</v>
      </c>
      <c r="G13" s="372">
        <f t="shared" ref="G13:G17" si="0">ROUND((D13*F13),0)</f>
        <v>0</v>
      </c>
      <c r="H13" s="373"/>
    </row>
    <row r="14" spans="1:10" ht="22.2" customHeight="1" x14ac:dyDescent="0.25">
      <c r="B14" s="380" t="s">
        <v>4</v>
      </c>
      <c r="C14" s="93" t="s">
        <v>268</v>
      </c>
      <c r="D14" s="99">
        <f>+'Worksheet 5'!D13</f>
        <v>0</v>
      </c>
      <c r="E14" s="100">
        <f>+'Worksheet 5'!E13</f>
        <v>0</v>
      </c>
      <c r="F14" s="101">
        <v>3200</v>
      </c>
      <c r="G14" s="102">
        <f t="shared" si="0"/>
        <v>0</v>
      </c>
      <c r="H14" s="374" t="s">
        <v>339</v>
      </c>
    </row>
    <row r="15" spans="1:10" ht="22.2" customHeight="1" x14ac:dyDescent="0.25">
      <c r="B15" s="380" t="s">
        <v>5</v>
      </c>
      <c r="C15" s="94" t="s">
        <v>181</v>
      </c>
      <c r="D15" s="99">
        <f>+'Worksheet 5'!D14</f>
        <v>0</v>
      </c>
      <c r="E15" s="100">
        <f>+'Worksheet 5'!E14</f>
        <v>0</v>
      </c>
      <c r="F15" s="103">
        <v>2600</v>
      </c>
      <c r="G15" s="102">
        <f t="shared" si="0"/>
        <v>0</v>
      </c>
      <c r="H15" s="374" t="s">
        <v>348</v>
      </c>
    </row>
    <row r="16" spans="1:10" ht="22.2" customHeight="1" x14ac:dyDescent="0.25">
      <c r="B16" s="380" t="s">
        <v>6</v>
      </c>
      <c r="C16" s="94" t="s">
        <v>182</v>
      </c>
      <c r="D16" s="99">
        <f>+'Worksheet 5'!D15</f>
        <v>0</v>
      </c>
      <c r="E16" s="100">
        <f>+'Worksheet 5'!E15</f>
        <v>0</v>
      </c>
      <c r="F16" s="103">
        <v>2600</v>
      </c>
      <c r="G16" s="102">
        <f t="shared" si="0"/>
        <v>0</v>
      </c>
      <c r="H16" s="375" t="s">
        <v>340</v>
      </c>
    </row>
    <row r="17" spans="2:8" ht="22.2" customHeight="1" x14ac:dyDescent="0.25">
      <c r="B17" s="380" t="s">
        <v>7</v>
      </c>
      <c r="C17" s="94" t="s">
        <v>183</v>
      </c>
      <c r="D17" s="99">
        <f>+'Worksheet 5'!D16</f>
        <v>0</v>
      </c>
      <c r="E17" s="100">
        <f>+'Worksheet 5'!E16</f>
        <v>0</v>
      </c>
      <c r="F17" s="103">
        <v>2600</v>
      </c>
      <c r="G17" s="102">
        <f t="shared" si="0"/>
        <v>0</v>
      </c>
      <c r="H17" s="376"/>
    </row>
    <row r="18" spans="2:8" s="45" customFormat="1" ht="22.2" customHeight="1" x14ac:dyDescent="0.3">
      <c r="B18" s="723" t="s">
        <v>8</v>
      </c>
      <c r="C18" s="719" t="s">
        <v>376</v>
      </c>
      <c r="D18" s="720">
        <f>SUM(D13:D17)</f>
        <v>0</v>
      </c>
      <c r="E18" s="721">
        <f>SUM(E13:E17)</f>
        <v>0</v>
      </c>
      <c r="F18" s="722" t="s">
        <v>130</v>
      </c>
      <c r="G18" s="104">
        <f>SUM(G13:G17)</f>
        <v>0</v>
      </c>
      <c r="H18" s="377">
        <f>IF(G18&lt;E18,E18,G18)</f>
        <v>0</v>
      </c>
    </row>
    <row r="19" spans="2:8" ht="22.2" customHeight="1" x14ac:dyDescent="0.25">
      <c r="B19" s="380" t="s">
        <v>9</v>
      </c>
      <c r="C19" s="93" t="s">
        <v>184</v>
      </c>
      <c r="D19" s="99">
        <f>+'Worksheet 5'!D18</f>
        <v>0</v>
      </c>
      <c r="E19" s="100">
        <f>+'Worksheet 5'!E18</f>
        <v>0</v>
      </c>
      <c r="F19" s="594"/>
      <c r="G19" s="595"/>
      <c r="H19" s="378">
        <f t="shared" ref="H19:H33" si="1">+E19</f>
        <v>0</v>
      </c>
    </row>
    <row r="20" spans="2:8" ht="22.2" customHeight="1" x14ac:dyDescent="0.25">
      <c r="B20" s="380" t="s">
        <v>10</v>
      </c>
      <c r="C20" s="337" t="s">
        <v>185</v>
      </c>
      <c r="D20" s="99">
        <f>+'Worksheet 5'!D19</f>
        <v>0</v>
      </c>
      <c r="E20" s="100">
        <f>+'Worksheet 5'!E19</f>
        <v>0</v>
      </c>
      <c r="F20" s="596"/>
      <c r="G20" s="597"/>
      <c r="H20" s="378">
        <f t="shared" si="1"/>
        <v>0</v>
      </c>
    </row>
    <row r="21" spans="2:8" ht="22.2" customHeight="1" x14ac:dyDescent="0.25">
      <c r="B21" s="380" t="s">
        <v>11</v>
      </c>
      <c r="C21" s="94" t="s">
        <v>186</v>
      </c>
      <c r="D21" s="99">
        <f>+'Worksheet 5'!D20</f>
        <v>0</v>
      </c>
      <c r="E21" s="100">
        <f>+'Worksheet 5'!E20</f>
        <v>0</v>
      </c>
      <c r="F21" s="596"/>
      <c r="G21" s="597"/>
      <c r="H21" s="378">
        <f t="shared" si="1"/>
        <v>0</v>
      </c>
    </row>
    <row r="22" spans="2:8" ht="22.2" customHeight="1" x14ac:dyDescent="0.25">
      <c r="B22" s="380" t="s">
        <v>12</v>
      </c>
      <c r="C22" s="94" t="s">
        <v>187</v>
      </c>
      <c r="D22" s="99">
        <f>+'Worksheet 5'!D21</f>
        <v>0</v>
      </c>
      <c r="E22" s="100">
        <f>+'Worksheet 5'!E21</f>
        <v>0</v>
      </c>
      <c r="F22" s="596"/>
      <c r="G22" s="597"/>
      <c r="H22" s="378">
        <f t="shared" si="1"/>
        <v>0</v>
      </c>
    </row>
    <row r="23" spans="2:8" ht="22.2" customHeight="1" x14ac:dyDescent="0.25">
      <c r="B23" s="380" t="s">
        <v>14</v>
      </c>
      <c r="C23" s="94" t="s">
        <v>190</v>
      </c>
      <c r="D23" s="99">
        <f>+'Worksheet 5'!D22</f>
        <v>0</v>
      </c>
      <c r="E23" s="100">
        <f>+'Worksheet 5'!E22</f>
        <v>0</v>
      </c>
      <c r="F23" s="596"/>
      <c r="G23" s="597"/>
      <c r="H23" s="378">
        <f t="shared" si="1"/>
        <v>0</v>
      </c>
    </row>
    <row r="24" spans="2:8" ht="22.2" customHeight="1" x14ac:dyDescent="0.25">
      <c r="B24" s="380" t="s">
        <v>13</v>
      </c>
      <c r="C24" s="94" t="s">
        <v>188</v>
      </c>
      <c r="D24" s="99">
        <f>+'Worksheet 5'!D23</f>
        <v>0</v>
      </c>
      <c r="E24" s="100">
        <f>+'Worksheet 5'!E23</f>
        <v>0</v>
      </c>
      <c r="F24" s="598" t="s">
        <v>160</v>
      </c>
      <c r="G24" s="597"/>
      <c r="H24" s="378">
        <f t="shared" si="1"/>
        <v>0</v>
      </c>
    </row>
    <row r="25" spans="2:8" ht="22.2" customHeight="1" x14ac:dyDescent="0.25">
      <c r="B25" s="380" t="s">
        <v>15</v>
      </c>
      <c r="C25" s="93" t="s">
        <v>109</v>
      </c>
      <c r="D25" s="99">
        <f>+'Worksheet 5'!D24</f>
        <v>0</v>
      </c>
      <c r="E25" s="100">
        <f>+'Worksheet 5'!E24</f>
        <v>0</v>
      </c>
      <c r="F25" s="598" t="s">
        <v>161</v>
      </c>
      <c r="G25" s="597"/>
      <c r="H25" s="378">
        <f t="shared" si="1"/>
        <v>0</v>
      </c>
    </row>
    <row r="26" spans="2:8" ht="22.2" customHeight="1" x14ac:dyDescent="0.25">
      <c r="B26" s="380" t="s">
        <v>16</v>
      </c>
      <c r="C26" s="94" t="s">
        <v>116</v>
      </c>
      <c r="D26" s="99">
        <f>+'Worksheet 5'!D25</f>
        <v>0</v>
      </c>
      <c r="E26" s="100">
        <f>+'Worksheet 5'!E25</f>
        <v>0</v>
      </c>
      <c r="F26" s="598" t="s">
        <v>162</v>
      </c>
      <c r="G26" s="597"/>
      <c r="H26" s="378">
        <f t="shared" si="1"/>
        <v>0</v>
      </c>
    </row>
    <row r="27" spans="2:8" ht="22.2" customHeight="1" x14ac:dyDescent="0.25">
      <c r="B27" s="380" t="s">
        <v>17</v>
      </c>
      <c r="C27" s="93" t="s">
        <v>189</v>
      </c>
      <c r="D27" s="99">
        <f>+'Worksheet 5'!D26</f>
        <v>0</v>
      </c>
      <c r="E27" s="100">
        <f>+'Worksheet 5'!E26</f>
        <v>0</v>
      </c>
      <c r="F27" s="598"/>
      <c r="G27" s="597"/>
      <c r="H27" s="378">
        <f t="shared" si="1"/>
        <v>0</v>
      </c>
    </row>
    <row r="28" spans="2:8" ht="22.2" customHeight="1" x14ac:dyDescent="0.25">
      <c r="B28" s="380" t="s">
        <v>18</v>
      </c>
      <c r="C28" s="94" t="s">
        <v>137</v>
      </c>
      <c r="D28" s="99">
        <f>+'Worksheet 5'!D27</f>
        <v>0</v>
      </c>
      <c r="E28" s="100">
        <f>+'Worksheet 5'!E27</f>
        <v>0</v>
      </c>
      <c r="F28" s="596"/>
      <c r="G28" s="597"/>
      <c r="H28" s="378">
        <f t="shared" si="1"/>
        <v>0</v>
      </c>
    </row>
    <row r="29" spans="2:8" ht="22.2" customHeight="1" x14ac:dyDescent="0.25">
      <c r="B29" s="380" t="s">
        <v>19</v>
      </c>
      <c r="C29" s="93" t="s">
        <v>341</v>
      </c>
      <c r="D29" s="99">
        <f>+'Worksheet 5'!D28</f>
        <v>0</v>
      </c>
      <c r="E29" s="100">
        <f>+'Worksheet 5'!E28</f>
        <v>0</v>
      </c>
      <c r="F29" s="596"/>
      <c r="G29" s="597"/>
      <c r="H29" s="378">
        <f t="shared" si="1"/>
        <v>0</v>
      </c>
    </row>
    <row r="30" spans="2:8" ht="22.2" customHeight="1" x14ac:dyDescent="0.25">
      <c r="B30" s="380" t="s">
        <v>20</v>
      </c>
      <c r="C30" s="94" t="s">
        <v>343</v>
      </c>
      <c r="D30" s="99">
        <f>+'Worksheet 5'!D29</f>
        <v>0</v>
      </c>
      <c r="E30" s="100">
        <f>+'Worksheet 5'!E29</f>
        <v>0</v>
      </c>
      <c r="F30" s="596"/>
      <c r="G30" s="597"/>
      <c r="H30" s="378">
        <f t="shared" si="1"/>
        <v>0</v>
      </c>
    </row>
    <row r="31" spans="2:8" ht="22.2" customHeight="1" x14ac:dyDescent="0.25">
      <c r="B31" s="380" t="s">
        <v>21</v>
      </c>
      <c r="C31" s="191" t="s">
        <v>358</v>
      </c>
      <c r="D31" s="99">
        <f>+'Worksheet 5'!D30</f>
        <v>0</v>
      </c>
      <c r="E31" s="100">
        <f>+'Worksheet 5'!E30</f>
        <v>0</v>
      </c>
      <c r="F31" s="596"/>
      <c r="G31" s="597"/>
      <c r="H31" s="378">
        <f t="shared" si="1"/>
        <v>0</v>
      </c>
    </row>
    <row r="32" spans="2:8" s="728" customFormat="1" ht="27" customHeight="1" x14ac:dyDescent="0.3">
      <c r="B32" s="723" t="s">
        <v>22</v>
      </c>
      <c r="C32" s="724" t="s">
        <v>374</v>
      </c>
      <c r="D32" s="720">
        <f>SUM(D18:D31)</f>
        <v>0</v>
      </c>
      <c r="E32" s="721">
        <f>SUM(E18:E31)</f>
        <v>0</v>
      </c>
      <c r="F32" s="725"/>
      <c r="G32" s="726"/>
      <c r="H32" s="727">
        <f>SUM(H18:H31)</f>
        <v>0</v>
      </c>
    </row>
    <row r="33" spans="2:8" ht="22.2" customHeight="1" x14ac:dyDescent="0.25">
      <c r="B33" s="380" t="s">
        <v>23</v>
      </c>
      <c r="C33" s="632" t="s">
        <v>209</v>
      </c>
      <c r="D33" s="633">
        <f>SUM('Worksheet 5'!D31:D39)</f>
        <v>0</v>
      </c>
      <c r="E33" s="634">
        <f>SUM('Worksheet 5'!E31:E39)</f>
        <v>0</v>
      </c>
      <c r="F33" s="596"/>
      <c r="G33" s="597"/>
      <c r="H33" s="378">
        <f t="shared" si="1"/>
        <v>0</v>
      </c>
    </row>
    <row r="34" spans="2:8" s="728" customFormat="1" ht="27" customHeight="1" thickBot="1" x14ac:dyDescent="0.35">
      <c r="B34" s="729" t="s">
        <v>24</v>
      </c>
      <c r="C34" s="730" t="s">
        <v>375</v>
      </c>
      <c r="D34" s="731">
        <f>+D32+D33</f>
        <v>0</v>
      </c>
      <c r="E34" s="732">
        <f>+E32+E33</f>
        <v>0</v>
      </c>
      <c r="F34" s="733"/>
      <c r="G34" s="734"/>
      <c r="H34" s="735">
        <f>+H32+H33</f>
        <v>0</v>
      </c>
    </row>
    <row r="35" spans="2:8" s="367" customFormat="1" ht="5.4" customHeight="1" x14ac:dyDescent="0.25">
      <c r="B35" s="368"/>
      <c r="C35" s="347"/>
      <c r="D35" s="365"/>
      <c r="E35" s="366"/>
      <c r="F35" s="366"/>
      <c r="G35" s="366"/>
      <c r="H35" s="349"/>
    </row>
    <row r="36" spans="2:8" ht="16.95" customHeight="1" x14ac:dyDescent="0.25">
      <c r="B36" s="105"/>
      <c r="C36" s="106" t="s">
        <v>267</v>
      </c>
      <c r="D36" s="107"/>
      <c r="E36" s="108"/>
      <c r="F36" s="364"/>
      <c r="G36" s="109"/>
      <c r="H36" s="110"/>
    </row>
    <row r="37" spans="2:8" ht="16.95" customHeight="1" x14ac:dyDescent="0.25">
      <c r="B37" s="111"/>
      <c r="C37" s="83" t="s">
        <v>269</v>
      </c>
      <c r="D37" s="106"/>
      <c r="E37" s="106"/>
      <c r="F37" s="106"/>
      <c r="G37" s="111"/>
      <c r="H37" s="111"/>
    </row>
    <row r="38" spans="2:8" ht="19.2" customHeight="1" x14ac:dyDescent="0.3">
      <c r="B38" s="84"/>
      <c r="C38" s="83" t="s">
        <v>270</v>
      </c>
      <c r="D38" s="83"/>
      <c r="E38" s="83"/>
      <c r="F38" s="83"/>
      <c r="G38" s="47"/>
      <c r="H38" s="47"/>
    </row>
    <row r="39" spans="2:8" ht="16.95" customHeight="1" x14ac:dyDescent="0.25">
      <c r="B39" s="84"/>
      <c r="C39" s="419" t="s">
        <v>210</v>
      </c>
      <c r="D39" s="98"/>
      <c r="E39" s="98"/>
      <c r="F39" s="45"/>
      <c r="G39" s="84"/>
      <c r="H39" s="84"/>
    </row>
    <row r="40" spans="2:8" ht="6.6" customHeight="1" x14ac:dyDescent="0.25">
      <c r="C40" s="351"/>
      <c r="F40" s="351"/>
    </row>
    <row r="41" spans="2:8" ht="6.6" hidden="1" customHeight="1" x14ac:dyDescent="0.25"/>
    <row r="44" spans="2:8" ht="30.6" hidden="1" customHeight="1" x14ac:dyDescent="0.25"/>
  </sheetData>
  <sheetProtection algorithmName="SHA-512" hashValue="bQeSiNddpdq7L3lKiTfik2UJMhXeystvKEa6lKhuvCLF1AF3anAkuNLHXJY8z8rg3Z3jAQD90uuC5cwYrzJ4/Q==" saltValue="3PWKgGmLHI6EPFYBe9hDYw==" spinCount="100000" sheet="1" selectLockedCells="1"/>
  <phoneticPr fontId="5" type="noConversion"/>
  <dataValidations count="1">
    <dataValidation allowBlank="1" showInputMessage="1" showErrorMessage="1" prompt="If Other, then Specify" sqref="C31" xr:uid="{00000000-0002-0000-0A00-000000000000}"/>
  </dataValidations>
  <printOptions horizontalCentered="1"/>
  <pageMargins left="0.5" right="0.5" top="0.5" bottom="0.5" header="0.3" footer="0.3"/>
  <pageSetup scale="53" orientation="portrait" r:id="rId1"/>
  <headerFooter alignWithMargins="0">
    <oddHeader>&amp;L&amp;12State of California—Health and Human Services Agency&amp;R&amp;12Department of Health Care Services</oddHeader>
    <oddFooter>&amp;L&amp;12DHCS 3090 (10/2021)&amp;R&amp;12Page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0"/>
  <sheetViews>
    <sheetView showGridLines="0" tabSelected="1" zoomScale="90" zoomScaleNormal="90" zoomScaleSheetLayoutView="100" workbookViewId="0">
      <selection activeCell="C13" sqref="C13"/>
    </sheetView>
  </sheetViews>
  <sheetFormatPr defaultColWidth="0" defaultRowHeight="15" zeroHeight="1" x14ac:dyDescent="0.25"/>
  <cols>
    <col min="1" max="1" width="0.88671875" style="6" customWidth="1"/>
    <col min="2" max="2" width="55.5546875" style="6" customWidth="1"/>
    <col min="3" max="3" width="51.109375" style="6" customWidth="1"/>
    <col min="4" max="4" width="42.44140625" style="6" customWidth="1"/>
    <col min="5" max="5" width="0.88671875" style="19" customWidth="1"/>
    <col min="6" max="6" width="5.109375" style="83" hidden="1" customWidth="1"/>
    <col min="7" max="7" width="5.109375" style="19" hidden="1" customWidth="1"/>
    <col min="8" max="8" width="17.6640625" style="19" hidden="1" customWidth="1"/>
    <col min="9" max="11" width="9.109375" style="19" hidden="1" customWidth="1"/>
    <col min="12" max="16384" width="9.109375" style="6" hidden="1"/>
  </cols>
  <sheetData>
    <row r="1" spans="1:8" ht="5.0999999999999996" customHeight="1" x14ac:dyDescent="0.25">
      <c r="A1" s="35" t="s">
        <v>197</v>
      </c>
      <c r="B1" s="35"/>
      <c r="C1" s="35"/>
    </row>
    <row r="2" spans="1:8" s="404" customFormat="1" ht="19.649999999999999" customHeight="1" x14ac:dyDescent="0.25">
      <c r="B2" s="140" t="s">
        <v>206</v>
      </c>
      <c r="C2" s="140"/>
      <c r="D2" s="140"/>
      <c r="E2" s="141"/>
      <c r="F2" s="116"/>
      <c r="G2" s="141"/>
      <c r="H2" s="405"/>
    </row>
    <row r="3" spans="1:8" s="404" customFormat="1" ht="19.649999999999999" customHeight="1" x14ac:dyDescent="0.25">
      <c r="B3" s="140" t="s">
        <v>221</v>
      </c>
      <c r="C3" s="140"/>
      <c r="D3" s="140"/>
      <c r="E3" s="141"/>
      <c r="F3" s="116"/>
      <c r="G3" s="141"/>
      <c r="H3" s="405"/>
    </row>
    <row r="4" spans="1:8" s="404" customFormat="1" ht="16.95" customHeight="1" thickBot="1" x14ac:dyDescent="0.3">
      <c r="B4" s="140"/>
      <c r="C4" s="140"/>
      <c r="D4" s="140"/>
      <c r="E4" s="141"/>
      <c r="F4" s="116"/>
      <c r="G4" s="141"/>
      <c r="H4" s="405"/>
    </row>
    <row r="5" spans="1:8" ht="30" customHeight="1" thickBot="1" x14ac:dyDescent="0.35">
      <c r="B5" s="538" t="s">
        <v>298</v>
      </c>
      <c r="C5" s="406"/>
      <c r="D5" s="539"/>
      <c r="E5" s="29"/>
      <c r="F5" s="37"/>
      <c r="G5" s="29"/>
      <c r="H5" s="29"/>
    </row>
    <row r="6" spans="1:8" s="407" customFormat="1" ht="22.5" customHeight="1" x14ac:dyDescent="0.3">
      <c r="B6" s="645" t="s">
        <v>289</v>
      </c>
      <c r="C6" s="646" t="s">
        <v>338</v>
      </c>
      <c r="D6" s="647" t="s">
        <v>290</v>
      </c>
      <c r="E6" s="36"/>
      <c r="F6" s="394" t="s">
        <v>286</v>
      </c>
      <c r="G6" s="564"/>
      <c r="H6" s="564"/>
    </row>
    <row r="7" spans="1:8" s="47" customFormat="1" ht="22.5" customHeight="1" x14ac:dyDescent="0.25">
      <c r="B7" s="146"/>
      <c r="C7" s="127"/>
      <c r="D7" s="657"/>
      <c r="E7" s="116"/>
      <c r="F7" s="394" t="s">
        <v>271</v>
      </c>
      <c r="G7" s="564"/>
      <c r="H7" s="394"/>
    </row>
    <row r="8" spans="1:8" s="407" customFormat="1" ht="22.5" customHeight="1" x14ac:dyDescent="0.3">
      <c r="B8" s="648" t="s">
        <v>315</v>
      </c>
      <c r="C8" s="649" t="s">
        <v>316</v>
      </c>
      <c r="D8" s="650" t="s">
        <v>317</v>
      </c>
      <c r="E8" s="128"/>
      <c r="F8" s="394"/>
      <c r="G8" s="565"/>
      <c r="H8" s="565"/>
    </row>
    <row r="9" spans="1:8" s="47" customFormat="1" ht="22.5" customHeight="1" x14ac:dyDescent="0.25">
      <c r="B9" s="147"/>
      <c r="C9" s="129"/>
      <c r="D9" s="509"/>
      <c r="E9" s="131"/>
      <c r="F9" s="394"/>
      <c r="G9" s="408"/>
      <c r="H9" s="408"/>
    </row>
    <row r="10" spans="1:8" s="47" customFormat="1" ht="22.5" customHeight="1" x14ac:dyDescent="0.3">
      <c r="B10" s="651" t="s">
        <v>337</v>
      </c>
      <c r="C10" s="652" t="s">
        <v>318</v>
      </c>
      <c r="D10" s="653" t="s">
        <v>319</v>
      </c>
      <c r="E10" s="131"/>
      <c r="F10" s="394"/>
      <c r="G10" s="408"/>
      <c r="H10" s="408"/>
    </row>
    <row r="11" spans="1:8" s="47" customFormat="1" ht="22.5" customHeight="1" x14ac:dyDescent="0.25">
      <c r="B11" s="549"/>
      <c r="C11" s="537"/>
      <c r="D11" s="550"/>
      <c r="E11" s="131"/>
      <c r="F11" s="394"/>
      <c r="G11" s="408"/>
      <c r="H11" s="408"/>
    </row>
    <row r="12" spans="1:8" s="407" customFormat="1" ht="22.5" customHeight="1" x14ac:dyDescent="0.3">
      <c r="B12" s="654" t="s">
        <v>320</v>
      </c>
      <c r="C12" s="652" t="s">
        <v>321</v>
      </c>
      <c r="D12" s="650" t="s">
        <v>322</v>
      </c>
      <c r="E12" s="39"/>
      <c r="F12" s="395"/>
      <c r="G12" s="566"/>
      <c r="H12" s="566"/>
    </row>
    <row r="13" spans="1:8" s="47" customFormat="1" ht="22.5" customHeight="1" x14ac:dyDescent="0.25">
      <c r="B13" s="549"/>
      <c r="C13" s="547"/>
      <c r="D13" s="658"/>
      <c r="E13" s="116"/>
      <c r="F13" s="394" t="s">
        <v>287</v>
      </c>
      <c r="G13" s="567"/>
      <c r="H13" s="568" t="s">
        <v>293</v>
      </c>
    </row>
    <row r="14" spans="1:8" s="407" customFormat="1" ht="22.5" customHeight="1" x14ac:dyDescent="0.3">
      <c r="B14" s="651" t="s">
        <v>291</v>
      </c>
      <c r="C14" s="655" t="s">
        <v>334</v>
      </c>
      <c r="D14" s="653" t="s">
        <v>335</v>
      </c>
      <c r="E14" s="36"/>
      <c r="F14" s="394" t="s">
        <v>288</v>
      </c>
      <c r="G14" s="566"/>
      <c r="H14" s="569" t="s">
        <v>294</v>
      </c>
    </row>
    <row r="15" spans="1:8" s="47" customFormat="1" ht="22.5" customHeight="1" x14ac:dyDescent="0.25">
      <c r="B15" s="551"/>
      <c r="C15" s="548"/>
      <c r="D15" s="552"/>
      <c r="E15" s="132"/>
      <c r="F15" s="408"/>
      <c r="G15" s="408"/>
      <c r="H15" s="569" t="s">
        <v>295</v>
      </c>
    </row>
    <row r="16" spans="1:8" s="47" customFormat="1" ht="22.5" customHeight="1" x14ac:dyDescent="0.3">
      <c r="B16" s="651" t="s">
        <v>292</v>
      </c>
      <c r="C16" s="655" t="s">
        <v>297</v>
      </c>
      <c r="D16" s="656"/>
      <c r="E16" s="132"/>
      <c r="F16" s="408"/>
      <c r="G16" s="408"/>
      <c r="H16" s="569"/>
    </row>
    <row r="17" spans="2:24" s="47" customFormat="1" ht="22.5" customHeight="1" x14ac:dyDescent="0.25">
      <c r="B17" s="553"/>
      <c r="C17" s="536"/>
      <c r="D17" s="563"/>
      <c r="E17" s="132"/>
      <c r="F17" s="408"/>
      <c r="G17" s="408"/>
      <c r="H17" s="569"/>
    </row>
    <row r="18" spans="2:24" s="407" customFormat="1" ht="22.5" customHeight="1" x14ac:dyDescent="0.3">
      <c r="B18" s="651" t="s">
        <v>296</v>
      </c>
      <c r="C18" s="556"/>
      <c r="D18" s="557"/>
      <c r="E18" s="36"/>
      <c r="F18" s="394"/>
      <c r="G18" s="566"/>
      <c r="H18" s="566"/>
    </row>
    <row r="19" spans="2:24" s="47" customFormat="1" ht="22.5" customHeight="1" x14ac:dyDescent="0.25">
      <c r="B19" s="554"/>
      <c r="C19" s="562"/>
      <c r="D19" s="573"/>
      <c r="E19" s="132"/>
      <c r="F19" s="408"/>
      <c r="G19" s="408"/>
      <c r="H19" s="408"/>
    </row>
    <row r="20" spans="2:24" s="135" customFormat="1" ht="22.5" customHeight="1" thickBot="1" x14ac:dyDescent="0.3">
      <c r="B20" s="555" t="s">
        <v>222</v>
      </c>
      <c r="C20" s="540"/>
      <c r="D20" s="280"/>
      <c r="E20" s="133"/>
      <c r="F20" s="394" t="s">
        <v>272</v>
      </c>
      <c r="G20" s="568"/>
      <c r="H20" s="568"/>
    </row>
    <row r="21" spans="2:24" s="47" customFormat="1" ht="30" customHeight="1" thickBot="1" x14ac:dyDescent="0.3">
      <c r="B21" s="244" t="s">
        <v>323</v>
      </c>
      <c r="C21" s="244" t="s">
        <v>324</v>
      </c>
      <c r="D21" s="167" t="s">
        <v>325</v>
      </c>
      <c r="E21" s="36"/>
      <c r="F21" s="394" t="s">
        <v>274</v>
      </c>
      <c r="G21" s="564"/>
      <c r="H21" s="564"/>
    </row>
    <row r="22" spans="2:24" s="47" customFormat="1" ht="22.5" customHeight="1" x14ac:dyDescent="0.25">
      <c r="B22" s="147"/>
      <c r="C22" s="129"/>
      <c r="D22" s="510"/>
      <c r="E22" s="116"/>
      <c r="F22" s="394" t="s">
        <v>273</v>
      </c>
      <c r="G22" s="394"/>
      <c r="H22" s="394"/>
    </row>
    <row r="23" spans="2:24" s="47" customFormat="1" ht="22.5" customHeight="1" x14ac:dyDescent="0.25">
      <c r="B23" s="150"/>
      <c r="C23" s="117"/>
      <c r="D23" s="511"/>
      <c r="E23" s="116"/>
      <c r="F23" s="394" t="s">
        <v>275</v>
      </c>
      <c r="G23" s="394"/>
      <c r="H23" s="394"/>
    </row>
    <row r="24" spans="2:24" s="47" customFormat="1" ht="22.5" customHeight="1" thickBot="1" x14ac:dyDescent="0.3">
      <c r="B24" s="151"/>
      <c r="C24" s="541"/>
      <c r="D24" s="542"/>
      <c r="E24" s="116"/>
      <c r="F24" s="394" t="s">
        <v>276</v>
      </c>
      <c r="G24" s="394"/>
      <c r="H24" s="394"/>
    </row>
    <row r="25" spans="2:24" s="413" customFormat="1" ht="30" customHeight="1" thickBot="1" x14ac:dyDescent="0.3">
      <c r="B25" s="538" t="s">
        <v>299</v>
      </c>
      <c r="C25" s="543"/>
      <c r="D25" s="558"/>
      <c r="E25" s="409"/>
      <c r="F25" s="410" t="s">
        <v>1</v>
      </c>
      <c r="G25" s="570"/>
      <c r="H25" s="570"/>
      <c r="I25" s="528"/>
      <c r="J25" s="528"/>
      <c r="K25" s="528"/>
      <c r="L25" s="411"/>
      <c r="M25" s="412"/>
      <c r="N25" s="412"/>
      <c r="O25" s="412"/>
      <c r="P25" s="412"/>
      <c r="Q25" s="412"/>
      <c r="R25" s="412"/>
      <c r="S25" s="412"/>
      <c r="T25" s="412"/>
      <c r="U25" s="412"/>
      <c r="V25" s="412"/>
      <c r="W25" s="412"/>
      <c r="X25" s="412"/>
    </row>
    <row r="26" spans="2:24" s="135" customFormat="1" ht="22.5" customHeight="1" x14ac:dyDescent="0.25">
      <c r="B26" s="169" t="s">
        <v>300</v>
      </c>
      <c r="C26" s="116"/>
      <c r="D26" s="153"/>
      <c r="E26" s="133"/>
      <c r="F26" s="394"/>
      <c r="G26" s="568"/>
      <c r="H26" s="568"/>
    </row>
    <row r="27" spans="2:24" s="135" customFormat="1" ht="22.5" customHeight="1" thickBot="1" x14ac:dyDescent="0.3">
      <c r="B27" s="393" t="s">
        <v>301</v>
      </c>
      <c r="C27" s="133"/>
      <c r="D27" s="153"/>
      <c r="E27" s="133"/>
      <c r="F27" s="394"/>
      <c r="G27" s="568"/>
      <c r="H27" s="568"/>
    </row>
    <row r="28" spans="2:24" s="47" customFormat="1" ht="30" customHeight="1" thickBot="1" x14ac:dyDescent="0.3">
      <c r="B28" s="244" t="s">
        <v>326</v>
      </c>
      <c r="C28" s="244" t="s">
        <v>327</v>
      </c>
      <c r="D28" s="167" t="s">
        <v>328</v>
      </c>
      <c r="E28" s="36"/>
      <c r="F28" s="394"/>
      <c r="G28" s="564"/>
      <c r="H28" s="564"/>
    </row>
    <row r="29" spans="2:24" s="47" customFormat="1" ht="22.5" customHeight="1" x14ac:dyDescent="0.25">
      <c r="B29" s="147"/>
      <c r="C29" s="129"/>
      <c r="D29" s="510"/>
      <c r="E29" s="116"/>
      <c r="F29" s="394"/>
      <c r="G29" s="394"/>
      <c r="H29" s="394"/>
    </row>
    <row r="30" spans="2:24" s="47" customFormat="1" ht="22.5" customHeight="1" x14ac:dyDescent="0.25">
      <c r="B30" s="150"/>
      <c r="C30" s="117"/>
      <c r="D30" s="511"/>
      <c r="E30" s="116"/>
      <c r="F30" s="394"/>
      <c r="G30" s="394"/>
      <c r="H30" s="394"/>
    </row>
    <row r="31" spans="2:24" s="47" customFormat="1" ht="22.5" customHeight="1" thickBot="1" x14ac:dyDescent="0.3">
      <c r="B31" s="157"/>
      <c r="C31" s="158"/>
      <c r="D31" s="512"/>
      <c r="E31" s="116"/>
      <c r="F31" s="394"/>
      <c r="G31" s="394"/>
      <c r="H31" s="394"/>
    </row>
    <row r="32" spans="2:24" s="135" customFormat="1" ht="22.5" customHeight="1" thickBot="1" x14ac:dyDescent="0.3">
      <c r="B32" s="559" t="s">
        <v>223</v>
      </c>
      <c r="C32" s="165"/>
      <c r="D32" s="744"/>
      <c r="E32" s="133"/>
      <c r="F32" s="394"/>
      <c r="G32" s="568"/>
      <c r="H32" s="568"/>
    </row>
    <row r="33" spans="2:8" s="47" customFormat="1" ht="30" customHeight="1" thickBot="1" x14ac:dyDescent="0.3">
      <c r="B33" s="244" t="s">
        <v>329</v>
      </c>
      <c r="C33" s="167" t="s">
        <v>330</v>
      </c>
      <c r="D33" s="745"/>
      <c r="E33" s="36"/>
      <c r="F33" s="116"/>
      <c r="G33" s="36"/>
      <c r="H33" s="36"/>
    </row>
    <row r="34" spans="2:8" s="47" customFormat="1" ht="22.5" customHeight="1" x14ac:dyDescent="0.25">
      <c r="B34" s="147"/>
      <c r="C34" s="510"/>
      <c r="D34" s="746"/>
      <c r="E34" s="116"/>
      <c r="F34" s="116"/>
      <c r="G34" s="116"/>
      <c r="H34" s="116"/>
    </row>
    <row r="35" spans="2:8" s="47" customFormat="1" ht="22.5" customHeight="1" x14ac:dyDescent="0.25">
      <c r="B35" s="150"/>
      <c r="C35" s="511"/>
      <c r="D35" s="746"/>
      <c r="E35" s="116"/>
      <c r="F35" s="116"/>
      <c r="G35" s="116"/>
      <c r="H35" s="116"/>
    </row>
    <row r="36" spans="2:8" s="47" customFormat="1" ht="22.5" customHeight="1" x14ac:dyDescent="0.25">
      <c r="B36" s="150"/>
      <c r="C36" s="511"/>
      <c r="D36" s="746"/>
      <c r="E36" s="116"/>
      <c r="F36" s="116"/>
      <c r="G36" s="116"/>
      <c r="H36" s="116"/>
    </row>
    <row r="37" spans="2:8" s="47" customFormat="1" ht="22.5" customHeight="1" thickBot="1" x14ac:dyDescent="0.3">
      <c r="B37" s="157"/>
      <c r="C37" s="512"/>
      <c r="D37" s="746"/>
      <c r="E37" s="116"/>
      <c r="F37" s="116"/>
      <c r="G37" s="116"/>
      <c r="H37" s="116"/>
    </row>
    <row r="38" spans="2:8" s="135" customFormat="1" ht="22.5" customHeight="1" thickBot="1" x14ac:dyDescent="0.3">
      <c r="B38" s="560" t="s">
        <v>224</v>
      </c>
      <c r="C38" s="159"/>
      <c r="D38" s="280"/>
      <c r="E38" s="133"/>
      <c r="F38" s="116"/>
      <c r="G38" s="133"/>
      <c r="H38" s="133"/>
    </row>
    <row r="39" spans="2:8" s="414" customFormat="1" ht="39.6" customHeight="1" thickBot="1" x14ac:dyDescent="0.3">
      <c r="B39" s="167" t="s">
        <v>331</v>
      </c>
      <c r="C39" s="167" t="s">
        <v>332</v>
      </c>
      <c r="D39" s="168" t="s">
        <v>333</v>
      </c>
      <c r="E39" s="39"/>
      <c r="F39" s="116"/>
      <c r="G39" s="39"/>
      <c r="H39" s="39"/>
    </row>
    <row r="40" spans="2:8" s="47" customFormat="1" ht="22.5" customHeight="1" x14ac:dyDescent="0.25">
      <c r="B40" s="166"/>
      <c r="C40" s="130"/>
      <c r="D40" s="659"/>
      <c r="E40" s="116"/>
      <c r="F40" s="116"/>
      <c r="G40" s="116"/>
      <c r="H40" s="116"/>
    </row>
    <row r="41" spans="2:8" s="47" customFormat="1" ht="22.5" customHeight="1" x14ac:dyDescent="0.25">
      <c r="B41" s="152"/>
      <c r="C41" s="118"/>
      <c r="D41" s="660"/>
      <c r="E41" s="116"/>
      <c r="F41" s="116"/>
      <c r="G41" s="116"/>
      <c r="H41" s="116"/>
    </row>
    <row r="42" spans="2:8" s="47" customFormat="1" ht="22.5" customHeight="1" x14ac:dyDescent="0.25">
      <c r="B42" s="152"/>
      <c r="C42" s="118"/>
      <c r="D42" s="660"/>
      <c r="E42" s="116"/>
      <c r="F42" s="116"/>
      <c r="G42" s="116"/>
      <c r="H42" s="116"/>
    </row>
    <row r="43" spans="2:8" s="47" customFormat="1" ht="22.5" customHeight="1" thickBot="1" x14ac:dyDescent="0.3">
      <c r="B43" s="545"/>
      <c r="C43" s="546"/>
      <c r="D43" s="661"/>
      <c r="E43" s="116"/>
      <c r="F43" s="116"/>
      <c r="G43" s="116"/>
      <c r="H43" s="116"/>
    </row>
    <row r="44" spans="2:8" s="47" customFormat="1" ht="37.950000000000003" customHeight="1" thickBot="1" x14ac:dyDescent="0.3">
      <c r="B44" s="544" t="s">
        <v>313</v>
      </c>
      <c r="C44" s="544" t="s">
        <v>314</v>
      </c>
      <c r="D44" s="747"/>
      <c r="E44" s="116"/>
      <c r="F44" s="116"/>
      <c r="G44" s="116"/>
      <c r="H44" s="116"/>
    </row>
    <row r="45" spans="2:8" s="47" customFormat="1" ht="22.5" customHeight="1" x14ac:dyDescent="0.25">
      <c r="B45" s="748"/>
      <c r="C45" s="662"/>
      <c r="D45" s="747"/>
      <c r="E45" s="116"/>
      <c r="F45" s="116"/>
      <c r="G45" s="116"/>
      <c r="H45" s="116"/>
    </row>
    <row r="46" spans="2:8" s="47" customFormat="1" ht="22.5" customHeight="1" x14ac:dyDescent="0.25">
      <c r="B46" s="749"/>
      <c r="C46" s="663"/>
      <c r="D46" s="747"/>
      <c r="E46" s="116"/>
      <c r="F46" s="116"/>
      <c r="G46" s="116"/>
      <c r="H46" s="116"/>
    </row>
    <row r="47" spans="2:8" s="47" customFormat="1" ht="22.5" customHeight="1" x14ac:dyDescent="0.25">
      <c r="B47" s="749"/>
      <c r="C47" s="663"/>
      <c r="D47" s="747"/>
      <c r="E47" s="116"/>
      <c r="F47" s="116"/>
      <c r="G47" s="116"/>
      <c r="H47" s="116"/>
    </row>
    <row r="48" spans="2:8" s="47" customFormat="1" ht="22.5" customHeight="1" thickBot="1" x14ac:dyDescent="0.3">
      <c r="B48" s="750"/>
      <c r="C48" s="751"/>
      <c r="D48" s="752"/>
      <c r="E48" s="116"/>
      <c r="F48" s="116"/>
      <c r="G48" s="116"/>
      <c r="H48" s="116"/>
    </row>
    <row r="49" spans="2:24" s="418" customFormat="1" ht="30" customHeight="1" thickBot="1" x14ac:dyDescent="0.3">
      <c r="B49" s="415" t="s">
        <v>302</v>
      </c>
      <c r="C49" s="416"/>
      <c r="D49" s="753"/>
      <c r="E49" s="417"/>
      <c r="F49" s="527"/>
      <c r="G49" s="417"/>
      <c r="H49" s="417"/>
      <c r="I49" s="417"/>
      <c r="J49" s="417"/>
      <c r="K49" s="417"/>
      <c r="L49" s="417"/>
    </row>
    <row r="50" spans="2:24" s="519" customFormat="1" ht="6" customHeight="1" x14ac:dyDescent="0.25">
      <c r="B50" s="525"/>
      <c r="C50" s="526"/>
      <c r="D50" s="754"/>
      <c r="E50" s="520"/>
      <c r="F50" s="520"/>
      <c r="G50" s="520"/>
      <c r="H50" s="520"/>
      <c r="I50" s="520"/>
      <c r="J50" s="520"/>
      <c r="K50" s="520"/>
      <c r="L50" s="520"/>
    </row>
    <row r="51" spans="2:24" s="134" customFormat="1" ht="17.399999999999999" customHeight="1" x14ac:dyDescent="0.25">
      <c r="B51" s="521" t="s">
        <v>303</v>
      </c>
      <c r="C51" s="133"/>
      <c r="D51" s="153"/>
      <c r="E51" s="522"/>
      <c r="F51" s="522"/>
      <c r="G51" s="522"/>
      <c r="H51" s="522"/>
      <c r="I51" s="522"/>
      <c r="J51" s="522"/>
      <c r="K51" s="522"/>
      <c r="L51" s="522"/>
    </row>
    <row r="52" spans="2:24" s="134" customFormat="1" ht="17.399999999999999" customHeight="1" x14ac:dyDescent="0.25">
      <c r="B52" s="523" t="s">
        <v>304</v>
      </c>
      <c r="C52" s="133"/>
      <c r="D52" s="153"/>
      <c r="E52" s="522"/>
      <c r="F52" s="522"/>
      <c r="G52" s="522"/>
      <c r="H52" s="522"/>
      <c r="I52" s="522"/>
      <c r="J52" s="522"/>
      <c r="K52" s="522"/>
      <c r="L52" s="522"/>
    </row>
    <row r="53" spans="2:24" s="134" customFormat="1" ht="17.399999999999999" customHeight="1" x14ac:dyDescent="0.25">
      <c r="B53" s="523" t="s">
        <v>305</v>
      </c>
      <c r="C53" s="133"/>
      <c r="D53" s="153"/>
      <c r="E53" s="522"/>
      <c r="F53" s="522"/>
      <c r="G53" s="522"/>
      <c r="H53" s="522"/>
      <c r="I53" s="522"/>
      <c r="J53" s="522"/>
      <c r="K53" s="522"/>
      <c r="L53" s="522"/>
    </row>
    <row r="54" spans="2:24" s="134" customFormat="1" ht="17.399999999999999" customHeight="1" x14ac:dyDescent="0.25">
      <c r="B54" s="523" t="s">
        <v>306</v>
      </c>
      <c r="C54" s="133"/>
      <c r="D54" s="153"/>
      <c r="E54" s="522"/>
      <c r="F54" s="522"/>
      <c r="G54" s="522"/>
      <c r="H54" s="522"/>
      <c r="I54" s="522"/>
      <c r="J54" s="522"/>
      <c r="K54" s="522"/>
      <c r="L54" s="522"/>
    </row>
    <row r="55" spans="2:24" s="134" customFormat="1" ht="17.399999999999999" customHeight="1" x14ac:dyDescent="0.25">
      <c r="B55" s="521" t="s">
        <v>307</v>
      </c>
      <c r="C55" s="524"/>
      <c r="D55" s="755"/>
      <c r="E55" s="529"/>
      <c r="F55" s="529"/>
      <c r="G55" s="529"/>
      <c r="H55" s="529"/>
      <c r="I55" s="529"/>
      <c r="J55" s="529"/>
      <c r="K55" s="529"/>
      <c r="L55" s="488"/>
      <c r="M55" s="136"/>
      <c r="N55" s="136"/>
      <c r="O55" s="136"/>
      <c r="P55" s="136"/>
      <c r="Q55" s="136"/>
      <c r="R55" s="136"/>
      <c r="S55" s="136"/>
      <c r="T55" s="136"/>
      <c r="U55" s="136"/>
      <c r="V55" s="136"/>
      <c r="W55" s="136"/>
      <c r="X55" s="136"/>
    </row>
    <row r="56" spans="2:24" s="134" customFormat="1" ht="17.399999999999999" customHeight="1" x14ac:dyDescent="0.25">
      <c r="B56" s="521" t="s">
        <v>308</v>
      </c>
      <c r="C56" s="524"/>
      <c r="D56" s="755"/>
      <c r="E56" s="529"/>
      <c r="F56" s="529"/>
      <c r="G56" s="529"/>
      <c r="H56" s="529"/>
      <c r="I56" s="529"/>
      <c r="J56" s="529"/>
      <c r="K56" s="529"/>
      <c r="L56" s="488"/>
      <c r="M56" s="136"/>
      <c r="N56" s="136"/>
      <c r="O56" s="136"/>
      <c r="P56" s="136"/>
      <c r="Q56" s="136"/>
      <c r="R56" s="136"/>
      <c r="S56" s="136"/>
      <c r="T56" s="136"/>
      <c r="U56" s="136"/>
      <c r="V56" s="136"/>
      <c r="W56" s="136"/>
      <c r="X56" s="136"/>
    </row>
    <row r="57" spans="2:24" s="135" customFormat="1" ht="8.25" customHeight="1" thickBot="1" x14ac:dyDescent="0.3">
      <c r="B57" s="170"/>
      <c r="C57" s="171"/>
      <c r="D57" s="756"/>
      <c r="E57" s="116"/>
      <c r="F57" s="116"/>
      <c r="G57" s="116"/>
      <c r="H57" s="116"/>
      <c r="I57" s="47"/>
      <c r="J57" s="47"/>
    </row>
    <row r="58" spans="2:24" s="413" customFormat="1" ht="22.2" customHeight="1" x14ac:dyDescent="0.25">
      <c r="B58" s="431" t="s">
        <v>225</v>
      </c>
      <c r="C58" s="432"/>
      <c r="D58" s="757"/>
      <c r="E58" s="530"/>
      <c r="F58" s="527"/>
      <c r="G58" s="530"/>
      <c r="H58" s="530"/>
      <c r="I58" s="530"/>
      <c r="J58" s="530"/>
      <c r="K58" s="530"/>
      <c r="L58" s="154"/>
      <c r="M58" s="420"/>
      <c r="N58" s="420"/>
      <c r="O58" s="420"/>
      <c r="P58" s="420"/>
      <c r="Q58" s="420"/>
      <c r="R58" s="420"/>
      <c r="S58" s="420"/>
      <c r="T58" s="420"/>
      <c r="U58" s="420"/>
      <c r="V58" s="420"/>
      <c r="W58" s="420"/>
      <c r="X58" s="420"/>
    </row>
    <row r="59" spans="2:24" s="413" customFormat="1" ht="22.2" customHeight="1" x14ac:dyDescent="0.25">
      <c r="B59" s="155" t="s">
        <v>309</v>
      </c>
      <c r="C59" s="561"/>
      <c r="D59" s="758"/>
      <c r="E59" s="530"/>
      <c r="F59" s="527"/>
      <c r="G59" s="530"/>
      <c r="H59" s="530"/>
      <c r="I59" s="530"/>
      <c r="J59" s="530"/>
      <c r="K59" s="530"/>
      <c r="L59" s="154"/>
      <c r="M59" s="420"/>
      <c r="N59" s="420"/>
      <c r="O59" s="420"/>
      <c r="P59" s="420"/>
      <c r="Q59" s="420"/>
      <c r="R59" s="420"/>
      <c r="S59" s="420"/>
      <c r="T59" s="420"/>
      <c r="U59" s="420"/>
      <c r="V59" s="420"/>
      <c r="W59" s="420"/>
      <c r="X59" s="420"/>
    </row>
    <row r="60" spans="2:24" s="413" customFormat="1" ht="12" customHeight="1" x14ac:dyDescent="0.25">
      <c r="B60" s="421" t="s">
        <v>226</v>
      </c>
      <c r="C60" s="154"/>
      <c r="D60" s="758"/>
      <c r="E60" s="530"/>
      <c r="F60" s="527"/>
      <c r="G60" s="530"/>
      <c r="H60" s="530"/>
      <c r="I60" s="530"/>
      <c r="J60" s="530"/>
      <c r="K60" s="530"/>
      <c r="L60" s="154"/>
      <c r="M60" s="420"/>
      <c r="N60" s="420"/>
      <c r="O60" s="420"/>
      <c r="P60" s="420"/>
      <c r="Q60" s="420"/>
      <c r="R60" s="420"/>
      <c r="S60" s="420"/>
      <c r="T60" s="420"/>
      <c r="U60" s="420"/>
      <c r="V60" s="420"/>
      <c r="W60" s="420"/>
      <c r="X60" s="420"/>
    </row>
    <row r="61" spans="2:24" s="422" customFormat="1" ht="22.2" customHeight="1" x14ac:dyDescent="0.25">
      <c r="B61" s="423" t="s">
        <v>310</v>
      </c>
      <c r="C61" s="396"/>
      <c r="D61" s="759"/>
      <c r="E61" s="531"/>
      <c r="F61" s="532"/>
      <c r="G61" s="531"/>
      <c r="H61" s="531"/>
      <c r="I61" s="531"/>
      <c r="J61" s="531"/>
      <c r="K61" s="531"/>
      <c r="L61" s="424"/>
      <c r="M61" s="425"/>
      <c r="N61" s="425"/>
      <c r="O61" s="425"/>
      <c r="P61" s="425"/>
      <c r="Q61" s="425"/>
      <c r="R61" s="425"/>
      <c r="S61" s="425"/>
      <c r="T61" s="425"/>
      <c r="U61" s="425"/>
      <c r="V61" s="425"/>
      <c r="W61" s="425"/>
      <c r="X61" s="425"/>
    </row>
    <row r="62" spans="2:24" s="426" customFormat="1" ht="15.6" customHeight="1" x14ac:dyDescent="0.25">
      <c r="B62" s="427" t="s">
        <v>311</v>
      </c>
      <c r="C62" s="156"/>
      <c r="D62" s="760"/>
      <c r="E62" s="533"/>
      <c r="F62" s="527"/>
      <c r="G62" s="533"/>
      <c r="H62" s="533"/>
      <c r="I62" s="533"/>
      <c r="J62" s="533"/>
      <c r="K62" s="533"/>
      <c r="L62" s="428"/>
      <c r="M62" s="429"/>
      <c r="N62" s="429"/>
      <c r="O62" s="429"/>
      <c r="P62" s="429"/>
      <c r="Q62" s="429"/>
      <c r="R62" s="429"/>
      <c r="S62" s="429"/>
      <c r="T62" s="429"/>
      <c r="U62" s="429"/>
      <c r="V62" s="429"/>
      <c r="W62" s="429"/>
      <c r="X62" s="429"/>
    </row>
    <row r="63" spans="2:24" s="422" customFormat="1" ht="15.6" customHeight="1" x14ac:dyDescent="0.25">
      <c r="B63" s="427" t="s">
        <v>312</v>
      </c>
      <c r="C63" s="424"/>
      <c r="D63" s="761"/>
      <c r="E63" s="531"/>
      <c r="F63" s="532"/>
      <c r="G63" s="531"/>
      <c r="H63" s="531"/>
      <c r="I63" s="531"/>
      <c r="J63" s="531"/>
      <c r="K63" s="531"/>
      <c r="L63" s="424"/>
      <c r="M63" s="425"/>
      <c r="N63" s="425"/>
      <c r="O63" s="425"/>
      <c r="P63" s="425"/>
      <c r="Q63" s="425"/>
      <c r="R63" s="425"/>
      <c r="S63" s="425"/>
      <c r="T63" s="425"/>
      <c r="U63" s="425"/>
      <c r="V63" s="425"/>
      <c r="W63" s="425"/>
      <c r="X63" s="425"/>
    </row>
    <row r="64" spans="2:24" s="422" customFormat="1" ht="15.6" customHeight="1" thickBot="1" x14ac:dyDescent="0.3">
      <c r="B64" s="427"/>
      <c r="C64" s="424"/>
      <c r="D64" s="761"/>
      <c r="E64" s="531"/>
      <c r="F64" s="532"/>
      <c r="G64" s="531"/>
      <c r="H64" s="531"/>
      <c r="I64" s="531"/>
      <c r="J64" s="531"/>
      <c r="K64" s="531"/>
      <c r="L64" s="424"/>
      <c r="M64" s="425"/>
      <c r="N64" s="425"/>
      <c r="O64" s="425"/>
      <c r="P64" s="425"/>
      <c r="Q64" s="425"/>
      <c r="R64" s="425"/>
      <c r="S64" s="425"/>
      <c r="T64" s="425"/>
      <c r="U64" s="425"/>
      <c r="V64" s="425"/>
      <c r="W64" s="425"/>
      <c r="X64" s="425"/>
    </row>
    <row r="65" spans="2:26" s="736" customFormat="1" ht="16.95" customHeight="1" x14ac:dyDescent="0.25">
      <c r="B65" s="762" t="s">
        <v>378</v>
      </c>
      <c r="C65" s="737"/>
      <c r="D65" s="763"/>
      <c r="E65" s="738"/>
      <c r="F65" s="739"/>
      <c r="G65" s="739"/>
      <c r="H65" s="739"/>
      <c r="I65" s="739"/>
      <c r="J65" s="739"/>
      <c r="K65" s="739"/>
      <c r="L65" s="739"/>
      <c r="M65" s="739"/>
      <c r="N65" s="739"/>
      <c r="O65" s="740"/>
      <c r="P65" s="740"/>
      <c r="Q65" s="740"/>
      <c r="R65" s="740"/>
      <c r="S65" s="740"/>
      <c r="T65" s="740"/>
      <c r="U65" s="740"/>
      <c r="V65" s="740"/>
      <c r="W65" s="740"/>
      <c r="X65" s="740"/>
      <c r="Y65" s="740"/>
      <c r="Z65" s="740"/>
    </row>
    <row r="66" spans="2:26" s="736" customFormat="1" ht="16.95" customHeight="1" x14ac:dyDescent="0.25">
      <c r="B66" s="764" t="s">
        <v>379</v>
      </c>
      <c r="C66" s="741"/>
      <c r="D66" s="765"/>
      <c r="E66" s="738"/>
      <c r="F66" s="739"/>
      <c r="G66" s="739"/>
      <c r="H66" s="739"/>
      <c r="I66" s="739"/>
      <c r="J66" s="739"/>
      <c r="K66" s="739"/>
      <c r="L66" s="739"/>
      <c r="M66" s="739"/>
      <c r="N66" s="739"/>
      <c r="O66" s="740"/>
      <c r="P66" s="740"/>
      <c r="Q66" s="740"/>
      <c r="R66" s="740"/>
      <c r="S66" s="740"/>
      <c r="T66" s="740"/>
      <c r="U66" s="740"/>
      <c r="V66" s="740"/>
      <c r="W66" s="740"/>
      <c r="X66" s="740"/>
      <c r="Y66" s="740"/>
      <c r="Z66" s="740"/>
    </row>
    <row r="67" spans="2:26" s="736" customFormat="1" ht="16.95" customHeight="1" x14ac:dyDescent="0.25">
      <c r="B67" s="766" t="s">
        <v>380</v>
      </c>
      <c r="C67" s="741"/>
      <c r="D67" s="765"/>
      <c r="E67" s="738"/>
      <c r="F67" s="739"/>
      <c r="G67" s="739"/>
      <c r="H67" s="739"/>
      <c r="I67" s="739"/>
      <c r="J67" s="739"/>
      <c r="K67" s="739"/>
      <c r="L67" s="739"/>
      <c r="M67" s="739"/>
      <c r="N67" s="739"/>
      <c r="O67" s="740"/>
      <c r="P67" s="740"/>
      <c r="Q67" s="740"/>
      <c r="R67" s="740"/>
      <c r="S67" s="740"/>
      <c r="T67" s="740"/>
      <c r="U67" s="740"/>
      <c r="V67" s="740"/>
      <c r="W67" s="740"/>
      <c r="X67" s="740"/>
      <c r="Y67" s="740"/>
      <c r="Z67" s="740"/>
    </row>
    <row r="68" spans="2:26" s="736" customFormat="1" ht="16.95" customHeight="1" thickBot="1" x14ac:dyDescent="0.3">
      <c r="B68" s="767" t="s">
        <v>381</v>
      </c>
      <c r="C68" s="742"/>
      <c r="D68" s="768"/>
      <c r="E68" s="738"/>
      <c r="F68" s="739"/>
      <c r="G68" s="739"/>
      <c r="H68" s="739"/>
      <c r="I68" s="739"/>
      <c r="J68" s="739"/>
      <c r="K68" s="739"/>
      <c r="L68" s="739"/>
      <c r="M68" s="739"/>
      <c r="N68" s="739"/>
      <c r="O68" s="740"/>
      <c r="P68" s="740"/>
      <c r="Q68" s="740"/>
      <c r="R68" s="740"/>
      <c r="S68" s="740"/>
      <c r="T68" s="740"/>
      <c r="U68" s="740"/>
      <c r="V68" s="740"/>
      <c r="W68" s="740"/>
      <c r="X68" s="740"/>
      <c r="Y68" s="740"/>
      <c r="Z68" s="740"/>
    </row>
    <row r="69" spans="2:26" s="45" customFormat="1" ht="22.5" customHeight="1" x14ac:dyDescent="0.25">
      <c r="B69" s="169" t="s">
        <v>382</v>
      </c>
      <c r="C69" s="38"/>
      <c r="D69" s="769"/>
      <c r="E69" s="38"/>
      <c r="F69" s="37"/>
      <c r="G69" s="38"/>
      <c r="H69" s="38"/>
    </row>
    <row r="70" spans="2:26" s="419" customFormat="1" ht="22.5" customHeight="1" x14ac:dyDescent="0.25">
      <c r="B70" s="743" t="s">
        <v>383</v>
      </c>
      <c r="C70" s="398"/>
      <c r="D70" s="770"/>
      <c r="E70" s="398"/>
      <c r="F70" s="534"/>
      <c r="G70" s="398"/>
      <c r="H70" s="398"/>
      <c r="I70" s="430"/>
      <c r="J70" s="430"/>
    </row>
    <row r="71" spans="2:26" s="419" customFormat="1" ht="22.5" customHeight="1" x14ac:dyDescent="0.25">
      <c r="B71" s="397" t="s">
        <v>384</v>
      </c>
      <c r="C71" s="398"/>
      <c r="D71" s="770"/>
      <c r="E71" s="398"/>
      <c r="F71" s="534"/>
      <c r="G71" s="398"/>
      <c r="H71" s="398"/>
      <c r="I71" s="430"/>
      <c r="J71" s="430"/>
    </row>
    <row r="72" spans="2:26" s="84" customFormat="1" ht="22.5" customHeight="1" x14ac:dyDescent="0.25">
      <c r="B72" s="507" t="s">
        <v>284</v>
      </c>
      <c r="C72" s="50"/>
      <c r="D72" s="769"/>
      <c r="E72" s="45"/>
      <c r="F72" s="83"/>
      <c r="G72" s="45"/>
      <c r="H72" s="45"/>
    </row>
    <row r="73" spans="2:26" s="84" customFormat="1" ht="22.5" customHeight="1" thickBot="1" x14ac:dyDescent="0.3">
      <c r="B73" s="170" t="s">
        <v>285</v>
      </c>
      <c r="C73" s="171"/>
      <c r="D73" s="771" t="s">
        <v>227</v>
      </c>
      <c r="E73" s="47"/>
      <c r="F73" s="47"/>
      <c r="G73" s="47"/>
      <c r="H73" s="47"/>
    </row>
    <row r="74" spans="2:26" ht="5.0999999999999996" customHeight="1" x14ac:dyDescent="0.25"/>
    <row r="106" spans="8:8" hidden="1" x14ac:dyDescent="0.25">
      <c r="H106" s="535" t="s">
        <v>111</v>
      </c>
    </row>
    <row r="120" ht="4.95" hidden="1" customHeight="1" x14ac:dyDescent="0.25"/>
  </sheetData>
  <sheetProtection algorithmName="SHA-512" hashValue="suG64gBwsp+diyJg52mPU0rYf0O8tC7um54ST9bqTykvXSGSvdj8CTMjh5YZsraZEStyKBnMryWEw7+6ahNSAg==" saltValue="inpVbHDIrpCYv+JWrd4ATg==" spinCount="100000" sheet="1" selectLockedCells="1"/>
  <phoneticPr fontId="5" type="noConversion"/>
  <dataValidations count="29">
    <dataValidation type="list" showInputMessage="1" showErrorMessage="1" prompt="Choose Type of Report from Drop Down List" sqref="C7" xr:uid="{00000000-0002-0000-0100-000000000000}">
      <formula1>$F$5:$F$7</formula1>
    </dataValidation>
    <dataValidation type="list" showInputMessage="1" showErrorMessage="1" prompt="Enter Type of Control from Drop Down List" sqref="B17" xr:uid="{00000000-0002-0000-0100-000001000000}">
      <formula1>$H$12:$H$15</formula1>
    </dataValidation>
    <dataValidation allowBlank="1" showInputMessage="1" showErrorMessage="1" prompt="Enter the FQHC/RHC name" sqref="B7" xr:uid="{00000000-0002-0000-0100-000002000000}"/>
    <dataValidation allowBlank="1" showInputMessage="1" showErrorMessage="1" prompt="Enter Address (Number and Street)" sqref="B9" xr:uid="{00000000-0002-0000-0100-000003000000}"/>
    <dataValidation allowBlank="1" showInputMessage="1" showErrorMessage="1" prompt="Enter City name" sqref="C9" xr:uid="{00000000-0002-0000-0100-000004000000}"/>
    <dataValidation allowBlank="1" showInputMessage="1" showErrorMessage="1" prompt="Enter State and Zip Code" sqref="D9" xr:uid="{00000000-0002-0000-0100-000005000000}"/>
    <dataValidation allowBlank="1" showInputMessage="1" showErrorMessage="1" prompt="Enter Prepared By name" sqref="B11" xr:uid="{00000000-0002-0000-0100-000006000000}"/>
    <dataValidation allowBlank="1" showInputMessage="1" showErrorMessage="1" prompt="Enter Title of Preparer" sqref="C11" xr:uid="{00000000-0002-0000-0100-000007000000}"/>
    <dataValidation allowBlank="1" showInputMessage="1" showErrorMessage="1" prompt="Enter NPI Number" sqref="D29:D31 D22:D24 B15" xr:uid="{00000000-0002-0000-0100-000008000000}"/>
    <dataValidation allowBlank="1" showInputMessage="1" showErrorMessage="1" prompt="Enter Reporting Period Through (mm/dd/yyyy)" sqref="D15" xr:uid="{00000000-0002-0000-0100-000009000000}"/>
    <dataValidation allowBlank="1" showInputMessage="1" showErrorMessage="1" prompt="If Other, then Specify in refrence to #17 &quot;Type of Organization&quot;" sqref="B19" xr:uid="{00000000-0002-0000-0100-00000A000000}"/>
    <dataValidation allowBlank="1" showInputMessage="1" showErrorMessage="1" prompt="Enter name of owner(s) and percent owned" sqref="B22:B24" xr:uid="{00000000-0002-0000-0100-00000B000000}"/>
    <dataValidation allowBlank="1" showInputMessage="1" showErrorMessage="1" prompt="Enter Physician's Name" sqref="B34:B37" xr:uid="{00000000-0002-0000-0100-00000C000000}"/>
    <dataValidation allowBlank="1" showInputMessage="1" showErrorMessage="1" prompt="Enter Physician's Billing Number/NPI" sqref="C34:D37" xr:uid="{00000000-0002-0000-0100-00000D000000}"/>
    <dataValidation allowBlank="1" showInputMessage="1" showErrorMessage="1" prompt="Enter Owner's or Relative's Name" sqref="B40:B43" xr:uid="{00000000-0002-0000-0100-00000E000000}"/>
    <dataValidation allowBlank="1" showInputMessage="1" showErrorMessage="1" prompt="Enter Title" sqref="C40:C43" xr:uid="{00000000-0002-0000-0100-00000F000000}"/>
    <dataValidation allowBlank="1" showInputMessage="1" showErrorMessage="1" prompt="Enter Percent of Ownership Interest" sqref="D40:D48" xr:uid="{00000000-0002-0000-0100-000010000000}"/>
    <dataValidation allowBlank="1" showInputMessage="1" showErrorMessage="1" prompt="Enter Average Hours Worked per Week.  Indicate name in parentheses ( )" sqref="B45:B48" xr:uid="{00000000-0002-0000-0100-000011000000}"/>
    <dataValidation allowBlank="1" showInputMessage="1" showErrorMessage="1" prompt="Enter Compensation Included in Cost Report" sqref="C45:C48" xr:uid="{00000000-0002-0000-0100-000012000000}"/>
    <dataValidation allowBlank="1" showInputMessage="1" showErrorMessage="1" prompt="Enter Name of person signing the form." sqref="B59" xr:uid="{00000000-0002-0000-0100-000013000000}"/>
    <dataValidation allowBlank="1" showInputMessage="1" showErrorMessage="1" prompt="Enter Telephone Number (xxx) xxx-xxxx" sqref="D11" xr:uid="{00000000-0002-0000-0100-000014000000}"/>
    <dataValidation allowBlank="1" showInputMessage="1" showErrorMessage="1" prompt="Enter Provider Name" sqref="B29:B31" xr:uid="{00000000-0002-0000-0100-000015000000}"/>
    <dataValidation allowBlank="1" showInputMessage="1" showErrorMessage="1" prompt="Enter E-Mail Address or Location of Owner" sqref="C22:C24 C29:C31" xr:uid="{00000000-0002-0000-0100-000016000000}"/>
    <dataValidation allowBlank="1" showInputMessage="1" showErrorMessage="1" prompt="Enter Reporting Period From (mm/dd/yyyy)" sqref="C15" xr:uid="{00000000-0002-0000-0100-000017000000}"/>
    <dataValidation allowBlank="1" showInputMessage="1" showErrorMessage="1" prompt="Enter E-mail Address" sqref="B13" xr:uid="{00000000-0002-0000-0100-000018000000}"/>
    <dataValidation allowBlank="1" showInputMessage="1" showErrorMessage="1" prompt="Enter Date Submitted (mm/dd/yyyy)" sqref="D7" xr:uid="{00000000-0002-0000-0100-000019000000}"/>
    <dataValidation type="list" showInputMessage="1" showErrorMessage="1" prompt="Enter Clinic Type from Drop Down List" sqref="C13" xr:uid="{00000000-0002-0000-0100-00001A000000}">
      <formula1>$F$12:$F$14</formula1>
    </dataValidation>
    <dataValidation type="list" showInputMessage="1" showErrorMessage="1" prompt="Enter Type of Organization from Drop Down List" sqref="C17" xr:uid="{00000000-0002-0000-0100-00001B000000}">
      <formula1>$F$19:$F$25</formula1>
    </dataValidation>
    <dataValidation allowBlank="1" showInputMessage="1" showErrorMessage="1" prompt="Enter Date of Qualification (mm/dd/yyyy)" sqref="D13" xr:uid="{00000000-0002-0000-0100-00001C000000}"/>
  </dataValidations>
  <hyperlinks>
    <hyperlink ref="B72" r:id="rId1" xr:uid="{00000000-0004-0000-0100-000000000000}"/>
    <hyperlink ref="D73" r:id="rId2" xr:uid="{00000000-0004-0000-0100-000001000000}"/>
    <hyperlink ref="B68" r:id="rId3" xr:uid="{00000000-0004-0000-0100-000002000000}"/>
  </hyperlinks>
  <printOptions horizontalCentered="1"/>
  <pageMargins left="0.5" right="0.5" top="0.5" bottom="0.5" header="0.3" footer="0.3"/>
  <pageSetup scale="53" fitToWidth="0" orientation="portrait" r:id="rId4"/>
  <headerFooter alignWithMargins="0">
    <oddHeader>&amp;L&amp;12State of California—Health and Human Services Agency&amp;R&amp;12Department of Health Care Services</oddHeader>
    <oddFooter>&amp;L&amp;12DHCS 3090 (10/2021)&amp;R&amp;12Page &amp;P of &amp;N</oddFooter>
  </headerFooter>
  <rowBreaks count="1" manualBreakCount="1">
    <brk id="5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zoomScale="85" zoomScaleNormal="85" zoomScaleSheetLayoutView="100" workbookViewId="0">
      <selection activeCell="D13" sqref="D13"/>
    </sheetView>
  </sheetViews>
  <sheetFormatPr defaultColWidth="0" defaultRowHeight="15" zeroHeight="1" x14ac:dyDescent="0.25"/>
  <cols>
    <col min="1" max="1" width="0.88671875" style="84" customWidth="1"/>
    <col min="2" max="2" width="4.109375" style="14" customWidth="1"/>
    <col min="3" max="3" width="75.5546875" style="6" customWidth="1"/>
    <col min="4" max="10" width="20" style="6" customWidth="1"/>
    <col min="11" max="11" width="0.88671875" style="6" customWidth="1"/>
    <col min="12" max="16384" width="8.88671875" style="6" hidden="1"/>
  </cols>
  <sheetData>
    <row r="1" spans="1:10" ht="5.0999999999999996" customHeight="1" x14ac:dyDescent="0.25">
      <c r="A1" s="35" t="s">
        <v>197</v>
      </c>
      <c r="B1" s="35"/>
      <c r="C1" s="35"/>
    </row>
    <row r="2" spans="1:10" s="404" customFormat="1" ht="16.95" customHeight="1" x14ac:dyDescent="0.25">
      <c r="B2" s="140" t="s">
        <v>206</v>
      </c>
      <c r="C2" s="140"/>
      <c r="D2" s="140"/>
      <c r="E2" s="140"/>
      <c r="F2" s="140"/>
      <c r="G2" s="141"/>
      <c r="H2" s="141"/>
      <c r="I2" s="141"/>
      <c r="J2" s="405"/>
    </row>
    <row r="3" spans="1:10" s="404" customFormat="1" ht="16.95" customHeight="1" x14ac:dyDescent="0.25">
      <c r="B3" s="140" t="s">
        <v>221</v>
      </c>
      <c r="C3" s="140"/>
      <c r="D3" s="140"/>
      <c r="E3" s="140"/>
      <c r="F3" s="140"/>
      <c r="G3" s="141"/>
      <c r="H3" s="141"/>
      <c r="I3" s="141"/>
      <c r="J3" s="405"/>
    </row>
    <row r="4" spans="1:10" s="443" customFormat="1" ht="16.95" customHeight="1" x14ac:dyDescent="0.3">
      <c r="A4" s="84"/>
      <c r="B4" s="442" t="s">
        <v>228</v>
      </c>
      <c r="C4" s="442"/>
      <c r="D4" s="442"/>
      <c r="E4" s="442"/>
      <c r="F4" s="442"/>
      <c r="G4" s="442"/>
      <c r="H4" s="442"/>
      <c r="I4" s="442"/>
      <c r="J4" s="442"/>
    </row>
    <row r="5" spans="1:10" s="443" customFormat="1" ht="16.95" customHeight="1" thickBot="1" x14ac:dyDescent="0.35">
      <c r="A5" s="84"/>
      <c r="B5" s="442"/>
      <c r="C5" s="442"/>
      <c r="D5" s="442"/>
      <c r="E5" s="442"/>
      <c r="F5" s="442"/>
      <c r="G5" s="442"/>
      <c r="H5" s="442"/>
      <c r="J5" s="444" t="s">
        <v>112</v>
      </c>
    </row>
    <row r="6" spans="1:10" s="47" customFormat="1" ht="22.2" customHeight="1" x14ac:dyDescent="0.25">
      <c r="B6" s="445" t="s">
        <v>198</v>
      </c>
      <c r="C6" s="144"/>
      <c r="D6" s="446"/>
      <c r="E6" s="143" t="s">
        <v>258</v>
      </c>
      <c r="F6" s="144"/>
      <c r="G6" s="144"/>
      <c r="H6" s="144"/>
      <c r="I6" s="144"/>
      <c r="J6" s="446"/>
    </row>
    <row r="7" spans="1:10" s="47" customFormat="1" ht="22.2" customHeight="1" x14ac:dyDescent="0.3">
      <c r="B7" s="447"/>
      <c r="C7" s="617">
        <f>'Certification Sheet'!B7</f>
        <v>0</v>
      </c>
      <c r="D7" s="448"/>
      <c r="E7" s="215"/>
      <c r="F7" s="36"/>
      <c r="G7" s="36"/>
      <c r="H7" s="36"/>
      <c r="I7" s="36"/>
      <c r="J7" s="149"/>
    </row>
    <row r="8" spans="1:10" s="47" customFormat="1" ht="22.2" customHeight="1" x14ac:dyDescent="0.25">
      <c r="B8" s="215" t="s">
        <v>199</v>
      </c>
      <c r="C8" s="36"/>
      <c r="D8" s="448"/>
      <c r="E8" s="215" t="s">
        <v>158</v>
      </c>
      <c r="F8" s="36"/>
      <c r="G8" s="116"/>
      <c r="H8" s="36" t="s">
        <v>159</v>
      </c>
      <c r="I8" s="36"/>
      <c r="J8" s="149"/>
    </row>
    <row r="9" spans="1:10" s="47" customFormat="1" ht="22.2" customHeight="1" thickBot="1" x14ac:dyDescent="0.35">
      <c r="B9" s="449"/>
      <c r="C9" s="618">
        <f>'Certification Sheet'!B15</f>
        <v>0</v>
      </c>
      <c r="D9" s="450"/>
      <c r="E9" s="609">
        <f>'Certification Sheet'!C15</f>
        <v>0</v>
      </c>
      <c r="F9" s="619"/>
      <c r="G9" s="171"/>
      <c r="H9" s="620">
        <f>'Certification Sheet'!D15</f>
        <v>0</v>
      </c>
      <c r="I9" s="619"/>
      <c r="J9" s="163"/>
    </row>
    <row r="10" spans="1:10" ht="79.95" customHeight="1" thickBot="1" x14ac:dyDescent="0.35">
      <c r="B10" s="179"/>
      <c r="C10" s="180" t="s">
        <v>2</v>
      </c>
      <c r="D10" s="167" t="s">
        <v>0</v>
      </c>
      <c r="E10" s="167" t="s">
        <v>1</v>
      </c>
      <c r="F10" s="168" t="s">
        <v>277</v>
      </c>
      <c r="G10" s="168" t="s">
        <v>200</v>
      </c>
      <c r="H10" s="168" t="s">
        <v>278</v>
      </c>
      <c r="I10" s="168" t="s">
        <v>201</v>
      </c>
      <c r="J10" s="220" t="s">
        <v>279</v>
      </c>
    </row>
    <row r="11" spans="1:10" ht="22.2" customHeight="1" thickBot="1" x14ac:dyDescent="0.35">
      <c r="B11" s="188"/>
      <c r="C11" s="29"/>
      <c r="D11" s="221">
        <v>1</v>
      </c>
      <c r="E11" s="221">
        <v>2</v>
      </c>
      <c r="F11" s="221">
        <v>3</v>
      </c>
      <c r="G11" s="221">
        <v>4</v>
      </c>
      <c r="H11" s="221">
        <v>5</v>
      </c>
      <c r="I11" s="221">
        <v>6</v>
      </c>
      <c r="J11" s="212">
        <v>7</v>
      </c>
    </row>
    <row r="12" spans="1:10" ht="27" customHeight="1" thickBot="1" x14ac:dyDescent="0.3">
      <c r="B12" s="503" t="s">
        <v>32</v>
      </c>
      <c r="C12" s="451"/>
      <c r="D12" s="203"/>
      <c r="E12" s="203"/>
      <c r="F12" s="203"/>
      <c r="G12" s="203"/>
      <c r="H12" s="203"/>
      <c r="I12" s="203"/>
      <c r="J12" s="203" t="s">
        <v>229</v>
      </c>
    </row>
    <row r="13" spans="1:10" ht="22.2" customHeight="1" x14ac:dyDescent="0.25">
      <c r="B13" s="190" t="s">
        <v>3</v>
      </c>
      <c r="C13" s="192" t="s">
        <v>180</v>
      </c>
      <c r="D13" s="513"/>
      <c r="E13" s="513"/>
      <c r="F13" s="452">
        <f t="shared" ref="F13:F18" si="0">D13+E13</f>
        <v>0</v>
      </c>
      <c r="G13" s="513"/>
      <c r="H13" s="452">
        <f t="shared" ref="H13:H18" si="1">F13+G13</f>
        <v>0</v>
      </c>
      <c r="I13" s="51"/>
      <c r="J13" s="453">
        <f t="shared" ref="J13:J18" si="2">H13+I13</f>
        <v>0</v>
      </c>
    </row>
    <row r="14" spans="1:10" ht="22.2" customHeight="1" x14ac:dyDescent="0.25">
      <c r="B14" s="184" t="s">
        <v>4</v>
      </c>
      <c r="C14" s="94" t="s">
        <v>191</v>
      </c>
      <c r="D14" s="513"/>
      <c r="E14" s="513"/>
      <c r="F14" s="452">
        <f t="shared" si="0"/>
        <v>0</v>
      </c>
      <c r="G14" s="513"/>
      <c r="H14" s="452">
        <f t="shared" si="1"/>
        <v>0</v>
      </c>
      <c r="I14" s="51"/>
      <c r="J14" s="453">
        <f t="shared" si="2"/>
        <v>0</v>
      </c>
    </row>
    <row r="15" spans="1:10" ht="22.2" customHeight="1" x14ac:dyDescent="0.25">
      <c r="B15" s="184" t="s">
        <v>5</v>
      </c>
      <c r="C15" s="94" t="s">
        <v>181</v>
      </c>
      <c r="D15" s="513"/>
      <c r="E15" s="513"/>
      <c r="F15" s="452">
        <f t="shared" si="0"/>
        <v>0</v>
      </c>
      <c r="G15" s="513"/>
      <c r="H15" s="452">
        <f t="shared" si="1"/>
        <v>0</v>
      </c>
      <c r="I15" s="51"/>
      <c r="J15" s="453">
        <f t="shared" si="2"/>
        <v>0</v>
      </c>
    </row>
    <row r="16" spans="1:10" ht="22.2" customHeight="1" x14ac:dyDescent="0.25">
      <c r="B16" s="184" t="s">
        <v>6</v>
      </c>
      <c r="C16" s="94" t="s">
        <v>182</v>
      </c>
      <c r="D16" s="513"/>
      <c r="E16" s="513"/>
      <c r="F16" s="452">
        <f t="shared" si="0"/>
        <v>0</v>
      </c>
      <c r="G16" s="513"/>
      <c r="H16" s="452">
        <f t="shared" si="1"/>
        <v>0</v>
      </c>
      <c r="I16" s="51"/>
      <c r="J16" s="453">
        <f t="shared" si="2"/>
        <v>0</v>
      </c>
    </row>
    <row r="17" spans="1:10" ht="22.2" customHeight="1" x14ac:dyDescent="0.25">
      <c r="B17" s="184" t="s">
        <v>7</v>
      </c>
      <c r="C17" s="94" t="s">
        <v>192</v>
      </c>
      <c r="D17" s="513"/>
      <c r="E17" s="513"/>
      <c r="F17" s="452">
        <f t="shared" si="0"/>
        <v>0</v>
      </c>
      <c r="G17" s="513"/>
      <c r="H17" s="452">
        <f t="shared" si="1"/>
        <v>0</v>
      </c>
      <c r="I17" s="51"/>
      <c r="J17" s="453">
        <f t="shared" si="2"/>
        <v>0</v>
      </c>
    </row>
    <row r="18" spans="1:10" ht="22.2" customHeight="1" x14ac:dyDescent="0.25">
      <c r="B18" s="184" t="s">
        <v>8</v>
      </c>
      <c r="C18" s="191" t="s">
        <v>150</v>
      </c>
      <c r="D18" s="513"/>
      <c r="E18" s="513"/>
      <c r="F18" s="452">
        <f t="shared" si="0"/>
        <v>0</v>
      </c>
      <c r="G18" s="513"/>
      <c r="H18" s="452">
        <f t="shared" si="1"/>
        <v>0</v>
      </c>
      <c r="I18" s="51"/>
      <c r="J18" s="453">
        <f t="shared" si="2"/>
        <v>0</v>
      </c>
    </row>
    <row r="19" spans="1:10" ht="22.2" customHeight="1" x14ac:dyDescent="0.25">
      <c r="B19" s="184" t="s">
        <v>9</v>
      </c>
      <c r="C19" s="191"/>
      <c r="D19" s="513"/>
      <c r="E19" s="513"/>
      <c r="F19" s="452">
        <f t="shared" ref="F19:F24" si="3">D19+E19</f>
        <v>0</v>
      </c>
      <c r="G19" s="513"/>
      <c r="H19" s="452">
        <f t="shared" ref="H19:H24" si="4">F19+G19</f>
        <v>0</v>
      </c>
      <c r="I19" s="51"/>
      <c r="J19" s="453">
        <f t="shared" ref="J19:J24" si="5">H19+I19</f>
        <v>0</v>
      </c>
    </row>
    <row r="20" spans="1:10" ht="22.2" customHeight="1" x14ac:dyDescent="0.25">
      <c r="B20" s="184" t="s">
        <v>10</v>
      </c>
      <c r="C20" s="191"/>
      <c r="D20" s="513"/>
      <c r="E20" s="513"/>
      <c r="F20" s="452">
        <f t="shared" si="3"/>
        <v>0</v>
      </c>
      <c r="G20" s="513"/>
      <c r="H20" s="452">
        <f t="shared" si="4"/>
        <v>0</v>
      </c>
      <c r="I20" s="51"/>
      <c r="J20" s="453">
        <f t="shared" si="5"/>
        <v>0</v>
      </c>
    </row>
    <row r="21" spans="1:10" ht="22.2" customHeight="1" x14ac:dyDescent="0.25">
      <c r="B21" s="184" t="s">
        <v>11</v>
      </c>
      <c r="C21" s="191"/>
      <c r="D21" s="513"/>
      <c r="E21" s="513"/>
      <c r="F21" s="452">
        <f t="shared" si="3"/>
        <v>0</v>
      </c>
      <c r="G21" s="513"/>
      <c r="H21" s="452">
        <f t="shared" si="4"/>
        <v>0</v>
      </c>
      <c r="I21" s="51"/>
      <c r="J21" s="453">
        <f t="shared" si="5"/>
        <v>0</v>
      </c>
    </row>
    <row r="22" spans="1:10" ht="22.2" customHeight="1" x14ac:dyDescent="0.25">
      <c r="B22" s="184" t="s">
        <v>12</v>
      </c>
      <c r="C22" s="191"/>
      <c r="D22" s="513"/>
      <c r="E22" s="513"/>
      <c r="F22" s="452">
        <f t="shared" si="3"/>
        <v>0</v>
      </c>
      <c r="G22" s="513"/>
      <c r="H22" s="452">
        <f t="shared" si="4"/>
        <v>0</v>
      </c>
      <c r="I22" s="51"/>
      <c r="J22" s="453">
        <f t="shared" si="5"/>
        <v>0</v>
      </c>
    </row>
    <row r="23" spans="1:10" ht="22.2" customHeight="1" x14ac:dyDescent="0.25">
      <c r="B23" s="184" t="s">
        <v>14</v>
      </c>
      <c r="C23" s="191"/>
      <c r="D23" s="513"/>
      <c r="E23" s="513"/>
      <c r="F23" s="452">
        <f t="shared" si="3"/>
        <v>0</v>
      </c>
      <c r="G23" s="513"/>
      <c r="H23" s="452">
        <f t="shared" si="4"/>
        <v>0</v>
      </c>
      <c r="I23" s="51"/>
      <c r="J23" s="453">
        <f t="shared" si="5"/>
        <v>0</v>
      </c>
    </row>
    <row r="24" spans="1:10" ht="22.2" customHeight="1" thickBot="1" x14ac:dyDescent="0.3">
      <c r="B24" s="186" t="s">
        <v>13</v>
      </c>
      <c r="C24" s="193"/>
      <c r="D24" s="514"/>
      <c r="E24" s="514"/>
      <c r="F24" s="454">
        <f t="shared" si="3"/>
        <v>0</v>
      </c>
      <c r="G24" s="514"/>
      <c r="H24" s="454">
        <f t="shared" si="4"/>
        <v>0</v>
      </c>
      <c r="I24" s="187"/>
      <c r="J24" s="455">
        <f t="shared" si="5"/>
        <v>0</v>
      </c>
    </row>
    <row r="25" spans="1:10" s="45" customFormat="1" ht="27" customHeight="1" thickBot="1" x14ac:dyDescent="0.35">
      <c r="B25" s="664" t="s">
        <v>15</v>
      </c>
      <c r="C25" s="665" t="s">
        <v>362</v>
      </c>
      <c r="D25" s="666">
        <f t="shared" ref="D25:J25" si="6">SUM(D13:D24)</f>
        <v>0</v>
      </c>
      <c r="E25" s="667">
        <f t="shared" si="6"/>
        <v>0</v>
      </c>
      <c r="F25" s="667">
        <f t="shared" si="6"/>
        <v>0</v>
      </c>
      <c r="G25" s="667">
        <f t="shared" si="6"/>
        <v>0</v>
      </c>
      <c r="H25" s="667">
        <f t="shared" si="6"/>
        <v>0</v>
      </c>
      <c r="I25" s="667">
        <f t="shared" si="6"/>
        <v>0</v>
      </c>
      <c r="J25" s="668">
        <f t="shared" si="6"/>
        <v>0</v>
      </c>
    </row>
    <row r="26" spans="1:10" s="457" customFormat="1" ht="27" customHeight="1" thickBot="1" x14ac:dyDescent="0.3">
      <c r="A26" s="135"/>
      <c r="B26" s="504" t="s">
        <v>230</v>
      </c>
      <c r="C26" s="162"/>
      <c r="D26" s="456"/>
      <c r="E26" s="456"/>
      <c r="F26" s="456"/>
      <c r="G26" s="456"/>
      <c r="H26" s="456"/>
      <c r="I26" s="456"/>
      <c r="J26" s="456"/>
    </row>
    <row r="27" spans="1:10" ht="22.2" customHeight="1" x14ac:dyDescent="0.25">
      <c r="B27" s="190" t="s">
        <v>16</v>
      </c>
      <c r="C27" s="192" t="s">
        <v>33</v>
      </c>
      <c r="D27" s="513"/>
      <c r="E27" s="513"/>
      <c r="F27" s="452">
        <f t="shared" ref="F27:F36" si="7">D27+E27</f>
        <v>0</v>
      </c>
      <c r="G27" s="513"/>
      <c r="H27" s="452">
        <f t="shared" ref="H27:H36" si="8">F27+G27</f>
        <v>0</v>
      </c>
      <c r="I27" s="51"/>
      <c r="J27" s="453">
        <f t="shared" ref="J27:J36" si="9">H27+I27</f>
        <v>0</v>
      </c>
    </row>
    <row r="28" spans="1:10" ht="22.2" customHeight="1" x14ac:dyDescent="0.25">
      <c r="B28" s="184" t="s">
        <v>17</v>
      </c>
      <c r="C28" s="94" t="s">
        <v>34</v>
      </c>
      <c r="D28" s="513"/>
      <c r="E28" s="513"/>
      <c r="F28" s="452">
        <f t="shared" si="7"/>
        <v>0</v>
      </c>
      <c r="G28" s="513"/>
      <c r="H28" s="452">
        <f t="shared" si="8"/>
        <v>0</v>
      </c>
      <c r="I28" s="51"/>
      <c r="J28" s="453">
        <f t="shared" si="9"/>
        <v>0</v>
      </c>
    </row>
    <row r="29" spans="1:10" ht="22.2" customHeight="1" x14ac:dyDescent="0.25">
      <c r="B29" s="184" t="s">
        <v>18</v>
      </c>
      <c r="C29" s="94" t="s">
        <v>36</v>
      </c>
      <c r="D29" s="513"/>
      <c r="E29" s="513"/>
      <c r="F29" s="452">
        <f t="shared" si="7"/>
        <v>0</v>
      </c>
      <c r="G29" s="513"/>
      <c r="H29" s="452">
        <f t="shared" si="8"/>
        <v>0</v>
      </c>
      <c r="I29" s="51"/>
      <c r="J29" s="453">
        <f t="shared" si="9"/>
        <v>0</v>
      </c>
    </row>
    <row r="30" spans="1:10" ht="22.2" customHeight="1" x14ac:dyDescent="0.25">
      <c r="B30" s="383" t="s">
        <v>19</v>
      </c>
      <c r="C30" s="94" t="s">
        <v>93</v>
      </c>
      <c r="D30" s="513"/>
      <c r="E30" s="513"/>
      <c r="F30" s="452">
        <f t="shared" si="7"/>
        <v>0</v>
      </c>
      <c r="G30" s="513"/>
      <c r="H30" s="452">
        <f t="shared" si="8"/>
        <v>0</v>
      </c>
      <c r="I30" s="51"/>
      <c r="J30" s="453">
        <f t="shared" si="9"/>
        <v>0</v>
      </c>
    </row>
    <row r="31" spans="1:10" ht="22.2" customHeight="1" x14ac:dyDescent="0.25">
      <c r="B31" s="184" t="s">
        <v>20</v>
      </c>
      <c r="C31" s="94" t="s">
        <v>104</v>
      </c>
      <c r="D31" s="513"/>
      <c r="E31" s="513"/>
      <c r="F31" s="452">
        <f t="shared" si="7"/>
        <v>0</v>
      </c>
      <c r="G31" s="513"/>
      <c r="H31" s="452">
        <f t="shared" si="8"/>
        <v>0</v>
      </c>
      <c r="I31" s="51"/>
      <c r="J31" s="453">
        <f t="shared" si="9"/>
        <v>0</v>
      </c>
    </row>
    <row r="32" spans="1:10" ht="22.2" customHeight="1" x14ac:dyDescent="0.25">
      <c r="B32" s="383" t="s">
        <v>21</v>
      </c>
      <c r="C32" s="194" t="s">
        <v>37</v>
      </c>
      <c r="D32" s="513"/>
      <c r="E32" s="513"/>
      <c r="F32" s="452">
        <f t="shared" si="7"/>
        <v>0</v>
      </c>
      <c r="G32" s="513"/>
      <c r="H32" s="452">
        <f t="shared" si="8"/>
        <v>0</v>
      </c>
      <c r="I32" s="51"/>
      <c r="J32" s="453">
        <f t="shared" si="9"/>
        <v>0</v>
      </c>
    </row>
    <row r="33" spans="1:10" ht="22.2" customHeight="1" x14ac:dyDescent="0.25">
      <c r="B33" s="184" t="s">
        <v>22</v>
      </c>
      <c r="C33" s="94" t="s">
        <v>231</v>
      </c>
      <c r="D33" s="513"/>
      <c r="E33" s="513"/>
      <c r="F33" s="452">
        <f t="shared" si="7"/>
        <v>0</v>
      </c>
      <c r="G33" s="513"/>
      <c r="H33" s="452">
        <f t="shared" si="8"/>
        <v>0</v>
      </c>
      <c r="I33" s="51"/>
      <c r="J33" s="453">
        <f t="shared" si="9"/>
        <v>0</v>
      </c>
    </row>
    <row r="34" spans="1:10" ht="22.2" customHeight="1" x14ac:dyDescent="0.25">
      <c r="B34" s="184" t="s">
        <v>23</v>
      </c>
      <c r="C34" s="191" t="s">
        <v>150</v>
      </c>
      <c r="D34" s="513"/>
      <c r="E34" s="513"/>
      <c r="F34" s="452">
        <f t="shared" si="7"/>
        <v>0</v>
      </c>
      <c r="G34" s="513"/>
      <c r="H34" s="452">
        <f t="shared" si="8"/>
        <v>0</v>
      </c>
      <c r="I34" s="51"/>
      <c r="J34" s="453">
        <f t="shared" si="9"/>
        <v>0</v>
      </c>
    </row>
    <row r="35" spans="1:10" ht="22.2" customHeight="1" x14ac:dyDescent="0.25">
      <c r="B35" s="184" t="s">
        <v>24</v>
      </c>
      <c r="C35" s="191"/>
      <c r="D35" s="517"/>
      <c r="E35" s="517"/>
      <c r="F35" s="580">
        <f t="shared" si="7"/>
        <v>0</v>
      </c>
      <c r="G35" s="517"/>
      <c r="H35" s="580">
        <f t="shared" si="8"/>
        <v>0</v>
      </c>
      <c r="I35" s="581"/>
      <c r="J35" s="582">
        <f t="shared" si="9"/>
        <v>0</v>
      </c>
    </row>
    <row r="36" spans="1:10" ht="22.2" customHeight="1" x14ac:dyDescent="0.25">
      <c r="B36" s="190" t="s">
        <v>25</v>
      </c>
      <c r="C36" s="382"/>
      <c r="D36" s="513"/>
      <c r="E36" s="513"/>
      <c r="F36" s="452">
        <f t="shared" si="7"/>
        <v>0</v>
      </c>
      <c r="G36" s="513"/>
      <c r="H36" s="452">
        <f t="shared" si="8"/>
        <v>0</v>
      </c>
      <c r="I36" s="51"/>
      <c r="J36" s="453">
        <f t="shared" si="9"/>
        <v>0</v>
      </c>
    </row>
    <row r="37" spans="1:10" ht="22.2" customHeight="1" x14ac:dyDescent="0.25">
      <c r="B37" s="190" t="s">
        <v>26</v>
      </c>
      <c r="C37" s="382"/>
      <c r="D37" s="513"/>
      <c r="E37" s="513"/>
      <c r="F37" s="452">
        <f>D37+E37</f>
        <v>0</v>
      </c>
      <c r="G37" s="513"/>
      <c r="H37" s="452">
        <f>F37+G37</f>
        <v>0</v>
      </c>
      <c r="I37" s="51"/>
      <c r="J37" s="453">
        <f>H37+I37</f>
        <v>0</v>
      </c>
    </row>
    <row r="38" spans="1:10" ht="22.2" customHeight="1" x14ac:dyDescent="0.25">
      <c r="B38" s="200" t="s">
        <v>27</v>
      </c>
      <c r="C38" s="191"/>
      <c r="D38" s="513"/>
      <c r="E38" s="513"/>
      <c r="F38" s="452">
        <f>D38+E38</f>
        <v>0</v>
      </c>
      <c r="G38" s="513"/>
      <c r="H38" s="452">
        <f>F38+G38</f>
        <v>0</v>
      </c>
      <c r="I38" s="51"/>
      <c r="J38" s="453">
        <f>H38+I38</f>
        <v>0</v>
      </c>
    </row>
    <row r="39" spans="1:10" ht="22.2" customHeight="1" x14ac:dyDescent="0.25">
      <c r="B39" s="200" t="s">
        <v>28</v>
      </c>
      <c r="C39" s="191"/>
      <c r="D39" s="513"/>
      <c r="E39" s="513"/>
      <c r="F39" s="452">
        <f>D39+E39</f>
        <v>0</v>
      </c>
      <c r="G39" s="513"/>
      <c r="H39" s="452">
        <f>F39+G39</f>
        <v>0</v>
      </c>
      <c r="I39" s="51"/>
      <c r="J39" s="453">
        <f>H39+I39</f>
        <v>0</v>
      </c>
    </row>
    <row r="40" spans="1:10" ht="22.2" customHeight="1" thickBot="1" x14ac:dyDescent="0.3">
      <c r="B40" s="201" t="s">
        <v>29</v>
      </c>
      <c r="C40" s="195"/>
      <c r="D40" s="513"/>
      <c r="E40" s="513"/>
      <c r="F40" s="458">
        <f>D40+E40</f>
        <v>0</v>
      </c>
      <c r="G40" s="513"/>
      <c r="H40" s="458">
        <f>F40+G40</f>
        <v>0</v>
      </c>
      <c r="I40" s="51"/>
      <c r="J40" s="459">
        <f>H40+I40</f>
        <v>0</v>
      </c>
    </row>
    <row r="41" spans="1:10" s="45" customFormat="1" ht="27" customHeight="1" thickBot="1" x14ac:dyDescent="0.35">
      <c r="B41" s="669" t="s">
        <v>30</v>
      </c>
      <c r="C41" s="670" t="s">
        <v>363</v>
      </c>
      <c r="D41" s="666">
        <f t="shared" ref="D41:J41" si="10">SUM(D27:D40)</f>
        <v>0</v>
      </c>
      <c r="E41" s="667">
        <f t="shared" si="10"/>
        <v>0</v>
      </c>
      <c r="F41" s="667">
        <f t="shared" si="10"/>
        <v>0</v>
      </c>
      <c r="G41" s="667">
        <f t="shared" si="10"/>
        <v>0</v>
      </c>
      <c r="H41" s="667">
        <f t="shared" si="10"/>
        <v>0</v>
      </c>
      <c r="I41" s="667">
        <f t="shared" si="10"/>
        <v>0</v>
      </c>
      <c r="J41" s="668">
        <f t="shared" si="10"/>
        <v>0</v>
      </c>
    </row>
    <row r="42" spans="1:10" s="457" customFormat="1" ht="7.95" customHeight="1" thickBot="1" x14ac:dyDescent="0.3">
      <c r="A42" s="135"/>
      <c r="B42" s="197"/>
      <c r="C42" s="198"/>
      <c r="D42" s="460"/>
      <c r="E42" s="460"/>
      <c r="F42" s="460"/>
      <c r="G42" s="460"/>
      <c r="H42" s="460"/>
      <c r="I42" s="460"/>
      <c r="J42" s="460"/>
    </row>
    <row r="43" spans="1:10" s="45" customFormat="1" ht="27" customHeight="1" thickBot="1" x14ac:dyDescent="0.35">
      <c r="B43" s="671" t="s">
        <v>31</v>
      </c>
      <c r="C43" s="665" t="s">
        <v>364</v>
      </c>
      <c r="D43" s="666">
        <f t="shared" ref="D43:J43" si="11">+D41+D25</f>
        <v>0</v>
      </c>
      <c r="E43" s="667">
        <f t="shared" si="11"/>
        <v>0</v>
      </c>
      <c r="F43" s="667">
        <f t="shared" si="11"/>
        <v>0</v>
      </c>
      <c r="G43" s="667">
        <f t="shared" si="11"/>
        <v>0</v>
      </c>
      <c r="H43" s="667">
        <f t="shared" si="11"/>
        <v>0</v>
      </c>
      <c r="I43" s="667">
        <f t="shared" si="11"/>
        <v>0</v>
      </c>
      <c r="J43" s="668">
        <f t="shared" si="11"/>
        <v>0</v>
      </c>
    </row>
    <row r="44" spans="1:10" s="457" customFormat="1" ht="6" customHeight="1" x14ac:dyDescent="0.25">
      <c r="A44" s="135"/>
      <c r="B44" s="199"/>
      <c r="C44" s="141"/>
      <c r="D44" s="461"/>
      <c r="E44" s="461"/>
      <c r="F44" s="461"/>
      <c r="G44" s="461"/>
      <c r="H44" s="461"/>
      <c r="I44" s="461"/>
      <c r="J44" s="461"/>
    </row>
    <row r="45" spans="1:10" ht="4.95" hidden="1" customHeight="1" x14ac:dyDescent="0.25">
      <c r="B45" s="462"/>
    </row>
    <row r="46" spans="1:10" hidden="1" x14ac:dyDescent="0.25">
      <c r="B46" s="462"/>
    </row>
    <row r="47" spans="1:10" hidden="1" x14ac:dyDescent="0.25">
      <c r="B47" s="463"/>
    </row>
    <row r="48" spans="1:10" hidden="1" x14ac:dyDescent="0.25">
      <c r="B48" s="462"/>
    </row>
    <row r="49" spans="2:4" hidden="1" x14ac:dyDescent="0.25">
      <c r="B49" s="462"/>
    </row>
    <row r="50" spans="2:4" hidden="1" x14ac:dyDescent="0.25">
      <c r="B50" s="462"/>
    </row>
    <row r="51" spans="2:4" hidden="1" x14ac:dyDescent="0.25">
      <c r="B51" s="462"/>
    </row>
    <row r="52" spans="2:4" ht="15" hidden="1" customHeight="1" x14ac:dyDescent="0.25">
      <c r="B52" s="502"/>
      <c r="C52" s="502"/>
      <c r="D52" s="502"/>
    </row>
  </sheetData>
  <sheetProtection algorithmName="SHA-512" hashValue="n4U5YLHvH36C4KFeqxNDIQRc5+6hWviH1iMv/63yqB29hgL2CGpB5gwTg5r/s6rcQRgKJQ+oVK93WTJr/ARYHQ==" saltValue="kiPNInMC4yQ7Bv1o/LhwFQ==" spinCount="100000" sheet="1" selectLockedCells="1"/>
  <phoneticPr fontId="5" type="noConversion"/>
  <dataValidations xWindow="790" yWindow="627" count="8">
    <dataValidation allowBlank="1" showInputMessage="1" showErrorMessage="1" prompt="Enter the FQHC/RHC name" sqref="C7" xr:uid="{00000000-0002-0000-0200-000000000000}"/>
    <dataValidation allowBlank="1" showInputMessage="1" showErrorMessage="1" prompt="Enter NPI Number" sqref="C9" xr:uid="{00000000-0002-0000-0200-000001000000}"/>
    <dataValidation allowBlank="1" showInputMessage="1" showErrorMessage="1" prompt="If Other, then Specify" sqref="C18:C24 C34:C40" xr:uid="{00000000-0002-0000-0200-000002000000}"/>
    <dataValidation allowBlank="1" showInputMessage="1" showErrorMessage="1" prompt="Enter Reporting Period From (mm/dd/yyyy)" sqref="E9:F9" xr:uid="{00000000-0002-0000-0200-000003000000}"/>
    <dataValidation allowBlank="1" showInputMessage="1" showErrorMessage="1" prompt="Enter Reporting Period Through (mm/dd/yyyy)" sqref="H9:I9" xr:uid="{00000000-0002-0000-0200-000004000000}"/>
    <dataValidation allowBlank="1" showInputMessage="1" showErrorMessage="1" prompt="Enter the Trial Balance of Expenses" sqref="D13:E24 D27:E40" xr:uid="{00000000-0002-0000-0200-000005000000}"/>
    <dataValidation allowBlank="1" showInputMessage="1" showErrorMessage="1" prompt="Enter Reclassification for proper cost allocation" sqref="G13:G24 G27:G40" xr:uid="{00000000-0002-0000-0200-000006000000}"/>
    <dataValidation allowBlank="1" showInputMessage="1" showErrorMessage="1" prompt="Enter Adjustments to reclassified expenses" sqref="I13:I24 I27:I40" xr:uid="{00000000-0002-0000-0200-000007000000}"/>
  </dataValidations>
  <printOptions horizontalCentered="1"/>
  <pageMargins left="0.5" right="0.5" top="0.5" bottom="0.5" header="0.3" footer="0.3"/>
  <pageSetup scale="59"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B13:B25 B43" numberStoredAsText="1"/>
    <ignoredError sqref="F25 H2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4"/>
  <sheetViews>
    <sheetView showGridLines="0" zoomScale="85" zoomScaleNormal="85" zoomScaleSheetLayoutView="100" workbookViewId="0">
      <selection activeCell="D13" sqref="D13"/>
    </sheetView>
  </sheetViews>
  <sheetFormatPr defaultColWidth="0" defaultRowHeight="13.2" zeroHeight="1" x14ac:dyDescent="0.25"/>
  <cols>
    <col min="1" max="1" width="0.88671875" style="1" customWidth="1"/>
    <col min="2" max="2" width="4.109375" style="482" customWidth="1"/>
    <col min="3" max="3" width="67.5546875" style="1" customWidth="1"/>
    <col min="4" max="10" width="20" style="1" customWidth="1"/>
    <col min="11" max="11" width="0.88671875" style="1" customWidth="1"/>
    <col min="12" max="12" width="0" style="1" hidden="1" customWidth="1"/>
    <col min="13" max="16384" width="8.88671875" style="1" hidden="1"/>
  </cols>
  <sheetData>
    <row r="1" spans="1:11" customFormat="1" ht="5.0999999999999996" customHeight="1" x14ac:dyDescent="0.25">
      <c r="A1" s="474" t="s">
        <v>197</v>
      </c>
      <c r="B1" s="34"/>
      <c r="C1" s="35"/>
      <c r="G1" s="6"/>
      <c r="K1" s="217"/>
    </row>
    <row r="2" spans="1:11" s="137" customFormat="1" ht="16.95" customHeight="1" x14ac:dyDescent="0.25">
      <c r="A2" s="142"/>
      <c r="B2" s="142" t="s">
        <v>206</v>
      </c>
      <c r="C2" s="140"/>
      <c r="G2" s="141"/>
      <c r="H2" s="142"/>
      <c r="I2" s="142"/>
      <c r="J2" s="142"/>
      <c r="K2" s="475"/>
    </row>
    <row r="3" spans="1:11" s="137" customFormat="1" ht="16.95" customHeight="1" x14ac:dyDescent="0.25">
      <c r="A3" s="142"/>
      <c r="B3" s="142" t="s">
        <v>221</v>
      </c>
      <c r="C3" s="140"/>
      <c r="G3" s="141"/>
      <c r="H3" s="142"/>
      <c r="I3" s="142"/>
      <c r="J3" s="142"/>
      <c r="K3" s="475"/>
    </row>
    <row r="4" spans="1:11" s="204" customFormat="1" ht="16.95" customHeight="1" x14ac:dyDescent="0.3">
      <c r="A4" s="174"/>
      <c r="B4" s="172" t="s">
        <v>228</v>
      </c>
      <c r="C4" s="172"/>
      <c r="D4" s="172"/>
      <c r="E4" s="172"/>
      <c r="F4" s="172"/>
      <c r="G4" s="172"/>
      <c r="H4" s="172"/>
      <c r="I4" s="172"/>
      <c r="J4" s="172"/>
      <c r="K4" s="476"/>
    </row>
    <row r="5" spans="1:11" s="204" customFormat="1" ht="19.95" customHeight="1" thickBot="1" x14ac:dyDescent="0.35">
      <c r="A5" s="174"/>
      <c r="B5" s="574"/>
      <c r="C5" s="172"/>
      <c r="D5" s="172"/>
      <c r="E5" s="172"/>
      <c r="F5" s="172"/>
      <c r="G5" s="172"/>
      <c r="H5" s="172"/>
      <c r="I5" s="172"/>
      <c r="J5" s="175" t="s">
        <v>112</v>
      </c>
      <c r="K5" s="476"/>
    </row>
    <row r="6" spans="1:11" ht="22.5" customHeight="1" x14ac:dyDescent="0.3">
      <c r="A6" s="217"/>
      <c r="B6" s="207" t="s">
        <v>114</v>
      </c>
      <c r="C6" s="214"/>
      <c r="D6" s="143" t="s">
        <v>82</v>
      </c>
      <c r="E6" s="205"/>
      <c r="F6" s="208"/>
      <c r="G6" s="208"/>
      <c r="H6" s="205"/>
      <c r="I6" s="205"/>
      <c r="J6" s="209"/>
      <c r="K6" s="217"/>
    </row>
    <row r="7" spans="1:11" ht="22.5" customHeight="1" x14ac:dyDescent="0.3">
      <c r="A7" s="217"/>
      <c r="B7" s="215"/>
      <c r="C7" s="615">
        <f>'Certification Sheet'!B7</f>
        <v>0</v>
      </c>
      <c r="D7" s="215"/>
      <c r="E7" s="128"/>
      <c r="H7" s="128"/>
      <c r="I7" s="128"/>
      <c r="J7" s="399"/>
      <c r="K7" s="217"/>
    </row>
    <row r="8" spans="1:11" ht="22.5" customHeight="1" x14ac:dyDescent="0.3">
      <c r="A8" s="217"/>
      <c r="B8" s="215" t="s">
        <v>115</v>
      </c>
      <c r="C8" s="149"/>
      <c r="D8" s="148" t="s">
        <v>158</v>
      </c>
      <c r="E8" s="128"/>
      <c r="F8" s="128" t="s">
        <v>159</v>
      </c>
      <c r="I8" s="213"/>
      <c r="J8" s="189"/>
      <c r="K8" s="217"/>
    </row>
    <row r="9" spans="1:11" ht="22.5" customHeight="1" thickBot="1" x14ac:dyDescent="0.35">
      <c r="A9" s="217"/>
      <c r="B9" s="210"/>
      <c r="C9" s="592">
        <f>'Certification Sheet'!B15</f>
        <v>0</v>
      </c>
      <c r="D9" s="516">
        <f>'Certification Sheet'!C15</f>
        <v>0</v>
      </c>
      <c r="E9" s="206"/>
      <c r="F9" s="593">
        <f>'Certification Sheet'!D15</f>
        <v>0</v>
      </c>
      <c r="G9" s="211"/>
      <c r="I9" s="206"/>
      <c r="J9" s="182"/>
      <c r="K9" s="217"/>
    </row>
    <row r="10" spans="1:11" customFormat="1" ht="84" customHeight="1" thickBot="1" x14ac:dyDescent="0.35">
      <c r="A10" s="217"/>
      <c r="B10" s="466"/>
      <c r="C10" s="180" t="s">
        <v>2</v>
      </c>
      <c r="D10" s="167" t="s">
        <v>0</v>
      </c>
      <c r="E10" s="222" t="s">
        <v>1</v>
      </c>
      <c r="F10" s="223" t="s">
        <v>232</v>
      </c>
      <c r="G10" s="223" t="s">
        <v>200</v>
      </c>
      <c r="H10" s="223" t="s">
        <v>202</v>
      </c>
      <c r="I10" s="223" t="s">
        <v>201</v>
      </c>
      <c r="J10" s="223" t="s">
        <v>203</v>
      </c>
      <c r="K10" s="217"/>
    </row>
    <row r="11" spans="1:11" s="136" customFormat="1" ht="22.2" customHeight="1" thickBot="1" x14ac:dyDescent="0.3">
      <c r="A11" s="477"/>
      <c r="B11" s="92"/>
      <c r="C11" s="92"/>
      <c r="D11" s="167">
        <v>1</v>
      </c>
      <c r="E11" s="167">
        <v>2</v>
      </c>
      <c r="F11" s="167">
        <v>3</v>
      </c>
      <c r="G11" s="167">
        <v>4</v>
      </c>
      <c r="H11" s="167">
        <v>5</v>
      </c>
      <c r="I11" s="167">
        <v>6</v>
      </c>
      <c r="J11" s="167">
        <v>7</v>
      </c>
      <c r="K11" s="477"/>
    </row>
    <row r="12" spans="1:11" s="136" customFormat="1" ht="25.2" customHeight="1" thickBot="1" x14ac:dyDescent="0.3">
      <c r="A12" s="488"/>
      <c r="B12" s="467" t="s">
        <v>233</v>
      </c>
      <c r="C12" s="228"/>
      <c r="D12" s="229"/>
      <c r="E12" s="229"/>
      <c r="F12" s="229"/>
      <c r="G12" s="229"/>
      <c r="H12" s="229"/>
      <c r="I12" s="229"/>
      <c r="J12" s="229"/>
      <c r="K12" s="477"/>
    </row>
    <row r="13" spans="1:11" s="73" customFormat="1" ht="22.2" customHeight="1" x14ac:dyDescent="0.25">
      <c r="A13" s="478"/>
      <c r="B13" s="468" t="s">
        <v>50</v>
      </c>
      <c r="C13" s="233" t="s">
        <v>38</v>
      </c>
      <c r="D13" s="513"/>
      <c r="E13" s="513"/>
      <c r="F13" s="231">
        <f t="shared" ref="F13:F24" si="0">D13+E13</f>
        <v>0</v>
      </c>
      <c r="G13" s="513"/>
      <c r="H13" s="231">
        <f t="shared" ref="H13:H24" si="1">F13+G13</f>
        <v>0</v>
      </c>
      <c r="I13" s="51"/>
      <c r="J13" s="232">
        <f t="shared" ref="J13:J24" si="2">H13+I13</f>
        <v>0</v>
      </c>
      <c r="K13" s="478"/>
    </row>
    <row r="14" spans="1:11" s="73" customFormat="1" ht="22.2" customHeight="1" x14ac:dyDescent="0.25">
      <c r="A14" s="478"/>
      <c r="B14" s="469" t="s">
        <v>51</v>
      </c>
      <c r="C14" s="54" t="s">
        <v>39</v>
      </c>
      <c r="D14" s="513"/>
      <c r="E14" s="513"/>
      <c r="F14" s="231">
        <f t="shared" si="0"/>
        <v>0</v>
      </c>
      <c r="G14" s="513"/>
      <c r="H14" s="231">
        <f t="shared" si="1"/>
        <v>0</v>
      </c>
      <c r="I14" s="51"/>
      <c r="J14" s="232">
        <f t="shared" si="2"/>
        <v>0</v>
      </c>
      <c r="K14" s="478"/>
    </row>
    <row r="15" spans="1:11" s="73" customFormat="1" ht="22.2" customHeight="1" x14ac:dyDescent="0.25">
      <c r="A15" s="478"/>
      <c r="B15" s="469" t="s">
        <v>52</v>
      </c>
      <c r="C15" s="54" t="s">
        <v>40</v>
      </c>
      <c r="D15" s="513"/>
      <c r="E15" s="513"/>
      <c r="F15" s="231">
        <f t="shared" si="0"/>
        <v>0</v>
      </c>
      <c r="G15" s="513"/>
      <c r="H15" s="231">
        <f t="shared" si="1"/>
        <v>0</v>
      </c>
      <c r="I15" s="51"/>
      <c r="J15" s="232">
        <f t="shared" si="2"/>
        <v>0</v>
      </c>
      <c r="K15" s="478"/>
    </row>
    <row r="16" spans="1:11" s="73" customFormat="1" ht="22.2" customHeight="1" x14ac:dyDescent="0.25">
      <c r="A16" s="478"/>
      <c r="B16" s="469" t="s">
        <v>53</v>
      </c>
      <c r="C16" s="54" t="s">
        <v>41</v>
      </c>
      <c r="D16" s="513"/>
      <c r="E16" s="513"/>
      <c r="F16" s="231">
        <f t="shared" si="0"/>
        <v>0</v>
      </c>
      <c r="G16" s="513"/>
      <c r="H16" s="231">
        <f t="shared" si="1"/>
        <v>0</v>
      </c>
      <c r="I16" s="51"/>
      <c r="J16" s="232">
        <f t="shared" si="2"/>
        <v>0</v>
      </c>
      <c r="K16" s="478"/>
    </row>
    <row r="17" spans="1:11" s="73" customFormat="1" ht="22.2" customHeight="1" x14ac:dyDescent="0.25">
      <c r="A17" s="478"/>
      <c r="B17" s="469" t="s">
        <v>54</v>
      </c>
      <c r="C17" s="54" t="s">
        <v>234</v>
      </c>
      <c r="D17" s="513"/>
      <c r="E17" s="513"/>
      <c r="F17" s="231">
        <f t="shared" si="0"/>
        <v>0</v>
      </c>
      <c r="G17" s="513"/>
      <c r="H17" s="231">
        <f t="shared" si="1"/>
        <v>0</v>
      </c>
      <c r="I17" s="51"/>
      <c r="J17" s="232">
        <f t="shared" si="2"/>
        <v>0</v>
      </c>
      <c r="K17" s="478"/>
    </row>
    <row r="18" spans="1:11" s="73" customFormat="1" ht="22.2" customHeight="1" x14ac:dyDescent="0.25">
      <c r="A18" s="478"/>
      <c r="B18" s="469" t="s">
        <v>55</v>
      </c>
      <c r="C18" s="54" t="s">
        <v>235</v>
      </c>
      <c r="D18" s="513"/>
      <c r="E18" s="513"/>
      <c r="F18" s="231">
        <f t="shared" si="0"/>
        <v>0</v>
      </c>
      <c r="G18" s="513"/>
      <c r="H18" s="231">
        <f t="shared" si="1"/>
        <v>0</v>
      </c>
      <c r="I18" s="51"/>
      <c r="J18" s="232">
        <f t="shared" si="2"/>
        <v>0</v>
      </c>
      <c r="K18" s="478"/>
    </row>
    <row r="19" spans="1:11" s="73" customFormat="1" ht="22.2" customHeight="1" x14ac:dyDescent="0.25">
      <c r="A19" s="478"/>
      <c r="B19" s="469" t="s">
        <v>56</v>
      </c>
      <c r="C19" s="54" t="s">
        <v>42</v>
      </c>
      <c r="D19" s="513"/>
      <c r="E19" s="513"/>
      <c r="F19" s="231">
        <f t="shared" si="0"/>
        <v>0</v>
      </c>
      <c r="G19" s="513"/>
      <c r="H19" s="231">
        <f t="shared" si="1"/>
        <v>0</v>
      </c>
      <c r="I19" s="51"/>
      <c r="J19" s="232">
        <f t="shared" si="2"/>
        <v>0</v>
      </c>
      <c r="K19" s="478"/>
    </row>
    <row r="20" spans="1:11" s="73" customFormat="1" ht="22.2" customHeight="1" x14ac:dyDescent="0.25">
      <c r="A20" s="478"/>
      <c r="B20" s="469" t="s">
        <v>57</v>
      </c>
      <c r="C20" s="54" t="s">
        <v>43</v>
      </c>
      <c r="D20" s="513"/>
      <c r="E20" s="513"/>
      <c r="F20" s="231">
        <f t="shared" si="0"/>
        <v>0</v>
      </c>
      <c r="G20" s="513"/>
      <c r="H20" s="231">
        <f t="shared" si="1"/>
        <v>0</v>
      </c>
      <c r="I20" s="51"/>
      <c r="J20" s="232">
        <f t="shared" si="2"/>
        <v>0</v>
      </c>
      <c r="K20" s="478"/>
    </row>
    <row r="21" spans="1:11" s="73" customFormat="1" ht="22.2" customHeight="1" x14ac:dyDescent="0.25">
      <c r="A21" s="478"/>
      <c r="B21" s="469" t="s">
        <v>58</v>
      </c>
      <c r="C21" s="54" t="s">
        <v>134</v>
      </c>
      <c r="D21" s="513"/>
      <c r="E21" s="513"/>
      <c r="F21" s="231">
        <f t="shared" si="0"/>
        <v>0</v>
      </c>
      <c r="G21" s="513"/>
      <c r="H21" s="231">
        <f t="shared" si="1"/>
        <v>0</v>
      </c>
      <c r="I21" s="51"/>
      <c r="J21" s="232">
        <f t="shared" si="2"/>
        <v>0</v>
      </c>
      <c r="K21" s="478"/>
    </row>
    <row r="22" spans="1:11" s="73" customFormat="1" ht="22.2" customHeight="1" x14ac:dyDescent="0.25">
      <c r="A22" s="478"/>
      <c r="B22" s="469" t="s">
        <v>59</v>
      </c>
      <c r="C22" s="54" t="s">
        <v>237</v>
      </c>
      <c r="D22" s="513"/>
      <c r="E22" s="513"/>
      <c r="F22" s="231">
        <f t="shared" si="0"/>
        <v>0</v>
      </c>
      <c r="G22" s="513"/>
      <c r="H22" s="231">
        <f t="shared" si="1"/>
        <v>0</v>
      </c>
      <c r="I22" s="51"/>
      <c r="J22" s="232">
        <f t="shared" si="2"/>
        <v>0</v>
      </c>
      <c r="K22" s="478"/>
    </row>
    <row r="23" spans="1:11" s="73" customFormat="1" ht="22.2" customHeight="1" x14ac:dyDescent="0.25">
      <c r="A23" s="478"/>
      <c r="B23" s="469" t="s">
        <v>60</v>
      </c>
      <c r="C23" s="42" t="s">
        <v>236</v>
      </c>
      <c r="D23" s="513"/>
      <c r="E23" s="513"/>
      <c r="F23" s="231">
        <f>D23+E23</f>
        <v>0</v>
      </c>
      <c r="G23" s="513"/>
      <c r="H23" s="231">
        <f>F23+G23</f>
        <v>0</v>
      </c>
      <c r="I23" s="51"/>
      <c r="J23" s="232">
        <f>H23+I23</f>
        <v>0</v>
      </c>
      <c r="K23" s="478"/>
    </row>
    <row r="24" spans="1:11" s="73" customFormat="1" ht="22.2" customHeight="1" thickBot="1" x14ac:dyDescent="0.3">
      <c r="A24" s="478"/>
      <c r="B24" s="470" t="s">
        <v>61</v>
      </c>
      <c r="C24" s="44"/>
      <c r="D24" s="513"/>
      <c r="E24" s="513"/>
      <c r="F24" s="234">
        <f t="shared" si="0"/>
        <v>0</v>
      </c>
      <c r="G24" s="513"/>
      <c r="H24" s="234">
        <f t="shared" si="1"/>
        <v>0</v>
      </c>
      <c r="I24" s="51"/>
      <c r="J24" s="235">
        <f t="shared" si="2"/>
        <v>0</v>
      </c>
      <c r="K24" s="478"/>
    </row>
    <row r="25" spans="1:11" s="682" customFormat="1" ht="27" customHeight="1" thickBot="1" x14ac:dyDescent="0.35">
      <c r="A25" s="679"/>
      <c r="B25" s="677" t="s">
        <v>62</v>
      </c>
      <c r="C25" s="678" t="s">
        <v>365</v>
      </c>
      <c r="D25" s="680">
        <f t="shared" ref="D25:J25" si="3">SUM(D13:D24)</f>
        <v>0</v>
      </c>
      <c r="E25" s="680">
        <f t="shared" si="3"/>
        <v>0</v>
      </c>
      <c r="F25" s="680">
        <f t="shared" si="3"/>
        <v>0</v>
      </c>
      <c r="G25" s="680">
        <f t="shared" si="3"/>
        <v>0</v>
      </c>
      <c r="H25" s="680">
        <f t="shared" si="3"/>
        <v>0</v>
      </c>
      <c r="I25" s="680">
        <f t="shared" si="3"/>
        <v>0</v>
      </c>
      <c r="J25" s="681">
        <f t="shared" si="3"/>
        <v>0</v>
      </c>
      <c r="K25" s="679"/>
    </row>
    <row r="26" spans="1:11" s="138" customFormat="1" ht="25.2" customHeight="1" thickBot="1" x14ac:dyDescent="0.3">
      <c r="A26" s="139"/>
      <c r="B26" s="485" t="s">
        <v>238</v>
      </c>
      <c r="C26" s="486"/>
      <c r="D26" s="487"/>
      <c r="E26" s="487"/>
      <c r="F26" s="487"/>
      <c r="G26" s="487"/>
      <c r="H26" s="487"/>
      <c r="I26" s="487"/>
      <c r="J26" s="487"/>
      <c r="K26" s="480"/>
    </row>
    <row r="27" spans="1:11" customFormat="1" ht="22.2" customHeight="1" x14ac:dyDescent="0.25">
      <c r="A27" s="217"/>
      <c r="B27" s="471" t="s">
        <v>63</v>
      </c>
      <c r="C27" s="233" t="s">
        <v>44</v>
      </c>
      <c r="D27" s="513"/>
      <c r="E27" s="513"/>
      <c r="F27" s="52">
        <f t="shared" ref="F27:F36" si="4">D27+E27</f>
        <v>0</v>
      </c>
      <c r="G27" s="513"/>
      <c r="H27" s="52">
        <f t="shared" ref="H27:H36" si="5">F27+G27</f>
        <v>0</v>
      </c>
      <c r="I27" s="51"/>
      <c r="J27" s="185">
        <f t="shared" ref="J27:J36" si="6">H27+I27</f>
        <v>0</v>
      </c>
      <c r="K27" s="217"/>
    </row>
    <row r="28" spans="1:11" customFormat="1" ht="22.2" customHeight="1" x14ac:dyDescent="0.25">
      <c r="A28" s="217"/>
      <c r="B28" s="472" t="s">
        <v>64</v>
      </c>
      <c r="C28" s="54" t="s">
        <v>239</v>
      </c>
      <c r="D28" s="513"/>
      <c r="E28" s="513"/>
      <c r="F28" s="52">
        <f t="shared" si="4"/>
        <v>0</v>
      </c>
      <c r="G28" s="513"/>
      <c r="H28" s="52">
        <f t="shared" si="5"/>
        <v>0</v>
      </c>
      <c r="I28" s="51"/>
      <c r="J28" s="185">
        <f t="shared" si="6"/>
        <v>0</v>
      </c>
      <c r="K28" s="217"/>
    </row>
    <row r="29" spans="1:11" customFormat="1" ht="22.2" customHeight="1" x14ac:dyDescent="0.25">
      <c r="A29" s="217"/>
      <c r="B29" s="472" t="s">
        <v>65</v>
      </c>
      <c r="C29" s="54" t="s">
        <v>45</v>
      </c>
      <c r="D29" s="513"/>
      <c r="E29" s="513"/>
      <c r="F29" s="52">
        <f t="shared" si="4"/>
        <v>0</v>
      </c>
      <c r="G29" s="513"/>
      <c r="H29" s="52">
        <f t="shared" si="5"/>
        <v>0</v>
      </c>
      <c r="I29" s="51"/>
      <c r="J29" s="185">
        <f t="shared" si="6"/>
        <v>0</v>
      </c>
      <c r="K29" s="217"/>
    </row>
    <row r="30" spans="1:11" customFormat="1" ht="22.2" customHeight="1" x14ac:dyDescent="0.25">
      <c r="A30" s="217"/>
      <c r="B30" s="472" t="s">
        <v>66</v>
      </c>
      <c r="C30" s="54" t="s">
        <v>46</v>
      </c>
      <c r="D30" s="513"/>
      <c r="E30" s="513"/>
      <c r="F30" s="52">
        <f t="shared" si="4"/>
        <v>0</v>
      </c>
      <c r="G30" s="513"/>
      <c r="H30" s="52">
        <f t="shared" si="5"/>
        <v>0</v>
      </c>
      <c r="I30" s="51"/>
      <c r="J30" s="185">
        <f t="shared" si="6"/>
        <v>0</v>
      </c>
      <c r="K30" s="217"/>
    </row>
    <row r="31" spans="1:11" customFormat="1" ht="22.2" customHeight="1" x14ac:dyDescent="0.25">
      <c r="A31" s="217"/>
      <c r="B31" s="472" t="s">
        <v>67</v>
      </c>
      <c r="C31" s="54" t="s">
        <v>47</v>
      </c>
      <c r="D31" s="513"/>
      <c r="E31" s="513"/>
      <c r="F31" s="52">
        <f t="shared" si="4"/>
        <v>0</v>
      </c>
      <c r="G31" s="513"/>
      <c r="H31" s="52">
        <f t="shared" si="5"/>
        <v>0</v>
      </c>
      <c r="I31" s="51"/>
      <c r="J31" s="185">
        <f t="shared" si="6"/>
        <v>0</v>
      </c>
      <c r="K31" s="217"/>
    </row>
    <row r="32" spans="1:11" customFormat="1" ht="22.2" customHeight="1" x14ac:dyDescent="0.25">
      <c r="A32" s="217"/>
      <c r="B32" s="472" t="s">
        <v>68</v>
      </c>
      <c r="C32" s="54" t="s">
        <v>135</v>
      </c>
      <c r="D32" s="513"/>
      <c r="E32" s="513"/>
      <c r="F32" s="52">
        <f t="shared" si="4"/>
        <v>0</v>
      </c>
      <c r="G32" s="513"/>
      <c r="H32" s="52">
        <f t="shared" si="5"/>
        <v>0</v>
      </c>
      <c r="I32" s="51"/>
      <c r="J32" s="185">
        <f t="shared" si="6"/>
        <v>0</v>
      </c>
      <c r="K32" s="217"/>
    </row>
    <row r="33" spans="1:11" customFormat="1" ht="22.2" customHeight="1" x14ac:dyDescent="0.25">
      <c r="A33" s="217"/>
      <c r="B33" s="472" t="s">
        <v>69</v>
      </c>
      <c r="C33" s="54" t="s">
        <v>48</v>
      </c>
      <c r="D33" s="513"/>
      <c r="E33" s="513"/>
      <c r="F33" s="52">
        <f t="shared" si="4"/>
        <v>0</v>
      </c>
      <c r="G33" s="513"/>
      <c r="H33" s="52">
        <f t="shared" si="5"/>
        <v>0</v>
      </c>
      <c r="I33" s="51"/>
      <c r="J33" s="185">
        <f t="shared" si="6"/>
        <v>0</v>
      </c>
      <c r="K33" s="217"/>
    </row>
    <row r="34" spans="1:11" customFormat="1" ht="22.2" customHeight="1" x14ac:dyDescent="0.25">
      <c r="A34" s="217"/>
      <c r="B34" s="226" t="s">
        <v>70</v>
      </c>
      <c r="C34" s="54" t="s">
        <v>49</v>
      </c>
      <c r="D34" s="513"/>
      <c r="E34" s="513"/>
      <c r="F34" s="493">
        <f t="shared" si="4"/>
        <v>0</v>
      </c>
      <c r="G34" s="513"/>
      <c r="H34" s="493">
        <f t="shared" si="5"/>
        <v>0</v>
      </c>
      <c r="I34" s="51"/>
      <c r="J34" s="494">
        <f t="shared" si="6"/>
        <v>0</v>
      </c>
      <c r="K34" s="217"/>
    </row>
    <row r="35" spans="1:11" customFormat="1" ht="22.2" customHeight="1" x14ac:dyDescent="0.25">
      <c r="A35" s="217"/>
      <c r="B35" s="471" t="s">
        <v>71</v>
      </c>
      <c r="C35" s="233" t="s">
        <v>240</v>
      </c>
      <c r="D35" s="513"/>
      <c r="E35" s="513"/>
      <c r="F35" s="52">
        <f t="shared" si="4"/>
        <v>0</v>
      </c>
      <c r="G35" s="513"/>
      <c r="H35" s="52">
        <f t="shared" si="5"/>
        <v>0</v>
      </c>
      <c r="I35" s="51"/>
      <c r="J35" s="185">
        <f t="shared" si="6"/>
        <v>0</v>
      </c>
      <c r="K35" s="217"/>
    </row>
    <row r="36" spans="1:11" customFormat="1" ht="22.2" customHeight="1" x14ac:dyDescent="0.25">
      <c r="A36" s="217"/>
      <c r="B36" s="472" t="s">
        <v>108</v>
      </c>
      <c r="C36" s="42" t="s">
        <v>236</v>
      </c>
      <c r="D36" s="513"/>
      <c r="E36" s="513"/>
      <c r="F36" s="52">
        <f t="shared" si="4"/>
        <v>0</v>
      </c>
      <c r="G36" s="513"/>
      <c r="H36" s="52">
        <f t="shared" si="5"/>
        <v>0</v>
      </c>
      <c r="I36" s="51"/>
      <c r="J36" s="185">
        <f t="shared" si="6"/>
        <v>0</v>
      </c>
      <c r="K36" s="217"/>
    </row>
    <row r="37" spans="1:11" customFormat="1" ht="22.2" customHeight="1" thickBot="1" x14ac:dyDescent="0.3">
      <c r="A37" s="217"/>
      <c r="B37" s="473" t="s">
        <v>72</v>
      </c>
      <c r="C37" s="44"/>
      <c r="D37" s="513"/>
      <c r="E37" s="513"/>
      <c r="F37" s="196">
        <f>D37+E37</f>
        <v>0</v>
      </c>
      <c r="G37" s="513"/>
      <c r="H37" s="196">
        <f>F37+G37</f>
        <v>0</v>
      </c>
      <c r="I37" s="51"/>
      <c r="J37" s="202">
        <f>H37+I37</f>
        <v>0</v>
      </c>
      <c r="K37" s="217"/>
    </row>
    <row r="38" spans="1:11" s="684" customFormat="1" ht="27" customHeight="1" thickBot="1" x14ac:dyDescent="0.35">
      <c r="A38" s="683"/>
      <c r="B38" s="672" t="s">
        <v>73</v>
      </c>
      <c r="C38" s="673" t="s">
        <v>366</v>
      </c>
      <c r="D38" s="680">
        <f t="shared" ref="D38:J38" si="7">SUM(D27:D37)</f>
        <v>0</v>
      </c>
      <c r="E38" s="680">
        <f t="shared" si="7"/>
        <v>0</v>
      </c>
      <c r="F38" s="680">
        <f t="shared" si="7"/>
        <v>0</v>
      </c>
      <c r="G38" s="680">
        <f t="shared" si="7"/>
        <v>0</v>
      </c>
      <c r="H38" s="680">
        <f t="shared" si="7"/>
        <v>0</v>
      </c>
      <c r="I38" s="680">
        <f t="shared" si="7"/>
        <v>0</v>
      </c>
      <c r="J38" s="681">
        <f t="shared" si="7"/>
        <v>0</v>
      </c>
      <c r="K38" s="683"/>
    </row>
    <row r="39" spans="1:11" s="204" customFormat="1" ht="6.6" customHeight="1" thickBot="1" x14ac:dyDescent="0.35">
      <c r="A39" s="492"/>
      <c r="B39" s="464"/>
      <c r="C39" s="465"/>
      <c r="D39" s="695"/>
      <c r="E39" s="695"/>
      <c r="F39" s="695"/>
      <c r="G39" s="695"/>
      <c r="H39" s="695"/>
      <c r="I39" s="695"/>
      <c r="J39" s="695"/>
      <c r="K39" s="481"/>
    </row>
    <row r="40" spans="1:11" s="682" customFormat="1" ht="25.2" customHeight="1" x14ac:dyDescent="0.3">
      <c r="A40" s="679"/>
      <c r="B40" s="674" t="s">
        <v>74</v>
      </c>
      <c r="C40" s="675" t="s">
        <v>367</v>
      </c>
      <c r="D40" s="685">
        <f t="shared" ref="D40:J40" si="8">D25+D38</f>
        <v>0</v>
      </c>
      <c r="E40" s="686">
        <f t="shared" si="8"/>
        <v>0</v>
      </c>
      <c r="F40" s="686">
        <f t="shared" si="8"/>
        <v>0</v>
      </c>
      <c r="G40" s="686">
        <f t="shared" si="8"/>
        <v>0</v>
      </c>
      <c r="H40" s="686">
        <f t="shared" si="8"/>
        <v>0</v>
      </c>
      <c r="I40" s="686">
        <f t="shared" si="8"/>
        <v>0</v>
      </c>
      <c r="J40" s="687">
        <f t="shared" si="8"/>
        <v>0</v>
      </c>
      <c r="K40" s="679"/>
    </row>
    <row r="41" spans="1:11" s="682" customFormat="1" ht="22.2" customHeight="1" thickBot="1" x14ac:dyDescent="0.35">
      <c r="A41" s="679"/>
      <c r="B41" s="616"/>
      <c r="C41" s="676" t="s">
        <v>195</v>
      </c>
      <c r="D41" s="688"/>
      <c r="E41" s="689"/>
      <c r="F41" s="689"/>
      <c r="G41" s="689"/>
      <c r="H41" s="689"/>
      <c r="I41" s="689"/>
      <c r="J41" s="690"/>
      <c r="K41" s="679"/>
    </row>
    <row r="42" spans="1:11" s="236" customFormat="1" ht="10.199999999999999" customHeight="1" thickBot="1" x14ac:dyDescent="0.4">
      <c r="A42" s="242"/>
      <c r="B42" s="489"/>
      <c r="C42" s="490"/>
      <c r="D42" s="491"/>
      <c r="E42" s="491"/>
      <c r="F42" s="491"/>
      <c r="G42" s="491"/>
      <c r="H42" s="491"/>
      <c r="I42" s="491"/>
      <c r="J42" s="491"/>
      <c r="K42" s="479"/>
    </row>
    <row r="43" spans="1:11" customFormat="1" ht="22.2" customHeight="1" x14ac:dyDescent="0.25">
      <c r="A43" s="217"/>
      <c r="B43" s="471" t="s">
        <v>75</v>
      </c>
      <c r="C43" s="115" t="s">
        <v>241</v>
      </c>
      <c r="D43" s="513"/>
      <c r="E43" s="513"/>
      <c r="F43" s="52">
        <f>D43+E43</f>
        <v>0</v>
      </c>
      <c r="G43" s="513"/>
      <c r="H43" s="52">
        <f>F43+G43</f>
        <v>0</v>
      </c>
      <c r="I43" s="513"/>
      <c r="J43" s="185">
        <f>H43+I43</f>
        <v>0</v>
      </c>
      <c r="K43" s="217"/>
    </row>
    <row r="44" spans="1:11" customFormat="1" ht="22.2" customHeight="1" x14ac:dyDescent="0.25">
      <c r="A44" s="217"/>
      <c r="B44" s="472" t="s">
        <v>76</v>
      </c>
      <c r="C44" s="44" t="s">
        <v>236</v>
      </c>
      <c r="D44" s="517"/>
      <c r="E44" s="517"/>
      <c r="F44" s="55">
        <f>D44+E44</f>
        <v>0</v>
      </c>
      <c r="G44" s="513"/>
      <c r="H44" s="55">
        <f>F44+G44</f>
        <v>0</v>
      </c>
      <c r="I44" s="513"/>
      <c r="J44" s="227">
        <f>H44+I44</f>
        <v>0</v>
      </c>
      <c r="K44" s="217"/>
    </row>
    <row r="45" spans="1:11" customFormat="1" ht="22.2" customHeight="1" thickBot="1" x14ac:dyDescent="0.3">
      <c r="A45" s="217"/>
      <c r="B45" s="473" t="s">
        <v>77</v>
      </c>
      <c r="C45" s="44"/>
      <c r="D45" s="518"/>
      <c r="E45" s="518"/>
      <c r="F45" s="240">
        <f>D45+E45</f>
        <v>0</v>
      </c>
      <c r="G45" s="515"/>
      <c r="H45" s="240">
        <f>F45+G45</f>
        <v>0</v>
      </c>
      <c r="I45" s="515"/>
      <c r="J45" s="241">
        <f>H45+I45</f>
        <v>0</v>
      </c>
      <c r="K45" s="217"/>
    </row>
    <row r="46" spans="1:11" s="682" customFormat="1" ht="27" customHeight="1" thickBot="1" x14ac:dyDescent="0.35">
      <c r="A46" s="679"/>
      <c r="B46" s="677" t="s">
        <v>193</v>
      </c>
      <c r="C46" s="673" t="s">
        <v>368</v>
      </c>
      <c r="D46" s="691">
        <f t="shared" ref="D46:J46" si="9">SUM(D43:D45)</f>
        <v>0</v>
      </c>
      <c r="E46" s="691">
        <f t="shared" si="9"/>
        <v>0</v>
      </c>
      <c r="F46" s="691">
        <f t="shared" si="9"/>
        <v>0</v>
      </c>
      <c r="G46" s="691">
        <f t="shared" si="9"/>
        <v>0</v>
      </c>
      <c r="H46" s="691">
        <f t="shared" si="9"/>
        <v>0</v>
      </c>
      <c r="I46" s="691">
        <f t="shared" si="9"/>
        <v>0</v>
      </c>
      <c r="J46" s="692">
        <f t="shared" si="9"/>
        <v>0</v>
      </c>
      <c r="K46" s="679"/>
    </row>
    <row r="47" spans="1:11" s="682" customFormat="1" ht="27" customHeight="1" thickBot="1" x14ac:dyDescent="0.35">
      <c r="A47" s="679"/>
      <c r="B47" s="677" t="s">
        <v>194</v>
      </c>
      <c r="C47" s="678" t="s">
        <v>369</v>
      </c>
      <c r="D47" s="693">
        <f>'Worksheet 1 Pg 1'!D43+'Worksheet 1 Pg 2'!D40+'Worksheet 1 Pg 2'!D46</f>
        <v>0</v>
      </c>
      <c r="E47" s="693">
        <f>'Worksheet 1 Pg 1'!E43+'Worksheet 1 Pg 2'!E40+'Worksheet 1 Pg 2'!E46</f>
        <v>0</v>
      </c>
      <c r="F47" s="693">
        <f>'Worksheet 1 Pg 1'!F43+'Worksheet 1 Pg 2'!F40+'Worksheet 1 Pg 2'!F46</f>
        <v>0</v>
      </c>
      <c r="G47" s="693">
        <f>'Worksheet 1 Pg 1'!G43+'Worksheet 1 Pg 2'!G40+'Worksheet 1 Pg 2'!G46</f>
        <v>0</v>
      </c>
      <c r="H47" s="693">
        <f>'Worksheet 1 Pg 1'!H43+'Worksheet 1 Pg 2'!H40+'Worksheet 1 Pg 2'!H46</f>
        <v>0</v>
      </c>
      <c r="I47" s="693">
        <f>'Worksheet 1 Pg 1'!I43+'Worksheet 1 Pg 2'!I40+'Worksheet 1 Pg 2'!I46</f>
        <v>0</v>
      </c>
      <c r="J47" s="694">
        <f>'Worksheet 1 Pg 1'!J43+'Worksheet 1 Pg 2'!J40+'Worksheet 1 Pg 2'!J46</f>
        <v>0</v>
      </c>
      <c r="K47" s="679"/>
    </row>
    <row r="48" spans="1:11" customFormat="1" ht="5.0999999999999996" customHeight="1" x14ac:dyDescent="0.25">
      <c r="A48" s="1"/>
      <c r="B48" s="484"/>
      <c r="C48" s="16"/>
      <c r="D48" s="17"/>
      <c r="E48" s="17"/>
      <c r="F48" s="17"/>
      <c r="G48" s="17"/>
      <c r="H48" s="17"/>
      <c r="I48" s="17"/>
      <c r="J48" s="17"/>
      <c r="K48" s="217"/>
    </row>
    <row r="49" spans="2:4" ht="6" hidden="1" customHeight="1" x14ac:dyDescent="0.25"/>
    <row r="50" spans="2:4" hidden="1" x14ac:dyDescent="0.25">
      <c r="B50" s="483"/>
    </row>
    <row r="51" spans="2:4" hidden="1" x14ac:dyDescent="0.25">
      <c r="B51" s="483"/>
    </row>
    <row r="52" spans="2:4" hidden="1" x14ac:dyDescent="0.25">
      <c r="B52" s="483"/>
    </row>
    <row r="53" spans="2:4" hidden="1" x14ac:dyDescent="0.25">
      <c r="B53" s="483"/>
    </row>
    <row r="54" spans="2:4" ht="13.2" hidden="1" customHeight="1" x14ac:dyDescent="0.25">
      <c r="B54" s="505"/>
      <c r="C54" s="505"/>
      <c r="D54" s="505"/>
    </row>
  </sheetData>
  <sheetProtection algorithmName="SHA-512" hashValue="NYmSKaOkwnQM6kjDW5AEOXUxr0XuQXyxCyaSuiug6hLEI1swOih5M32I2Ke1/bNhg7M5MJqb9Jjj/ttmhiDV1w==" saltValue="e+w0s9x9oqWZYLK3TuTZIg==" spinCount="100000" sheet="1" selectLockedCells="1"/>
  <phoneticPr fontId="5" type="noConversion"/>
  <dataValidations count="7">
    <dataValidation allowBlank="1" showInputMessage="1" showErrorMessage="1" prompt="If Other, then Specify" sqref="C23:C24 C36:C37 C44:C45" xr:uid="{00000000-0002-0000-0300-000000000000}"/>
    <dataValidation allowBlank="1" showInputMessage="1" showErrorMessage="1" prompt="Specify Nonreimbursable Cost Center" sqref="C43" xr:uid="{00000000-0002-0000-0300-000001000000}"/>
    <dataValidation allowBlank="1" showInputMessage="1" showErrorMessage="1" prompt="Enter a Positive or Negative Number" sqref="D43:E45" xr:uid="{00000000-0002-0000-0300-000002000000}"/>
    <dataValidation allowBlank="1" showInputMessage="1" showErrorMessage="1" prompt="Enter Reclassification" sqref="G43:G45 I43:I45" xr:uid="{00000000-0002-0000-0300-000003000000}"/>
    <dataValidation allowBlank="1" showInputMessage="1" showErrorMessage="1" prompt="Enter the Trial Balance of Expenses" sqref="D27:E37 D13:E24" xr:uid="{00000000-0002-0000-0300-000004000000}"/>
    <dataValidation allowBlank="1" showInputMessage="1" showErrorMessage="1" prompt="Enter Reclassification for proper cost allocation" sqref="G13:G24 G27:G37" xr:uid="{00000000-0002-0000-0300-000005000000}"/>
    <dataValidation allowBlank="1" showInputMessage="1" showErrorMessage="1" prompt="Enter Adjustments to reclassified expenses" sqref="I13:I24 I27:I37" xr:uid="{00000000-0002-0000-0300-000006000000}"/>
  </dataValidations>
  <printOptions horizontalCentered="1"/>
  <pageMargins left="0.5" right="0.5" top="0.5" bottom="0.5" header="0.3" footer="0.3"/>
  <pageSetup scale="61"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B13:B22 B4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7"/>
  <sheetViews>
    <sheetView showGridLines="0" zoomScaleNormal="100" zoomScaleSheetLayoutView="100" workbookViewId="0">
      <selection activeCell="C11" sqref="C11"/>
    </sheetView>
  </sheetViews>
  <sheetFormatPr defaultColWidth="0" defaultRowHeight="13.2" zeroHeight="1" x14ac:dyDescent="0.25"/>
  <cols>
    <col min="1" max="1" width="0.88671875" customWidth="1"/>
    <col min="2" max="2" width="4.109375" style="2" customWidth="1"/>
    <col min="3" max="3" width="49.44140625" customWidth="1"/>
    <col min="4" max="4" width="9.6640625" customWidth="1"/>
    <col min="5" max="5" width="25.44140625" style="8" customWidth="1"/>
    <col min="6" max="6" width="10" customWidth="1"/>
    <col min="7" max="7" width="16" customWidth="1"/>
    <col min="8" max="8" width="25.44140625" customWidth="1"/>
    <col min="9" max="9" width="10" customWidth="1"/>
    <col min="10" max="10" width="25.44140625" customWidth="1"/>
    <col min="11" max="11" width="0.88671875" customWidth="1"/>
    <col min="12" max="16384" width="8.88671875" hidden="1"/>
  </cols>
  <sheetData>
    <row r="1" spans="1:10" ht="5.0999999999999996" customHeight="1" x14ac:dyDescent="0.25">
      <c r="A1" s="34" t="s">
        <v>197</v>
      </c>
      <c r="B1" s="34"/>
      <c r="C1" s="35"/>
      <c r="E1"/>
      <c r="G1" s="6"/>
    </row>
    <row r="2" spans="1:10" s="137" customFormat="1" ht="16.95" customHeight="1" x14ac:dyDescent="0.25">
      <c r="B2" s="137" t="s">
        <v>206</v>
      </c>
      <c r="C2" s="140"/>
      <c r="G2" s="141"/>
      <c r="H2" s="142"/>
      <c r="I2" s="142"/>
      <c r="J2" s="142"/>
    </row>
    <row r="3" spans="1:10" s="137" customFormat="1" ht="16.95" customHeight="1" x14ac:dyDescent="0.25">
      <c r="B3" s="137" t="s">
        <v>221</v>
      </c>
      <c r="C3" s="140"/>
      <c r="G3" s="141"/>
      <c r="H3" s="142"/>
      <c r="I3" s="142"/>
      <c r="J3" s="142"/>
    </row>
    <row r="4" spans="1:10" s="204" customFormat="1" ht="16.95" customHeight="1" x14ac:dyDescent="0.3">
      <c r="B4" s="172" t="s">
        <v>145</v>
      </c>
      <c r="C4" s="172"/>
      <c r="D4" s="172"/>
      <c r="E4" s="172"/>
      <c r="F4" s="172"/>
      <c r="G4" s="172"/>
      <c r="H4" s="172"/>
      <c r="I4" s="172"/>
      <c r="J4" s="172"/>
    </row>
    <row r="5" spans="1:10" s="204" customFormat="1" ht="19.95" customHeight="1" thickBot="1" x14ac:dyDescent="0.35">
      <c r="B5" s="172"/>
      <c r="C5" s="172"/>
      <c r="D5" s="172"/>
      <c r="E5" s="172"/>
      <c r="F5" s="172"/>
      <c r="G5" s="172"/>
      <c r="H5" s="172"/>
      <c r="I5" s="172"/>
      <c r="J5" s="175" t="s">
        <v>113</v>
      </c>
    </row>
    <row r="6" spans="1:10" s="1" customFormat="1" ht="22.5" customHeight="1" x14ac:dyDescent="0.25">
      <c r="A6"/>
      <c r="B6" s="207" t="s">
        <v>114</v>
      </c>
      <c r="C6" s="214"/>
      <c r="D6" s="143" t="s">
        <v>115</v>
      </c>
      <c r="E6" s="145"/>
      <c r="F6" s="143" t="s">
        <v>82</v>
      </c>
      <c r="G6" s="205"/>
      <c r="H6" s="381"/>
      <c r="I6" s="381"/>
      <c r="J6" s="216"/>
    </row>
    <row r="7" spans="1:10" s="1" customFormat="1" ht="22.5" customHeight="1" thickBot="1" x14ac:dyDescent="0.35">
      <c r="A7"/>
      <c r="B7" s="210"/>
      <c r="C7" s="325">
        <f>'Certification Sheet'!B7</f>
        <v>0</v>
      </c>
      <c r="D7" s="610"/>
      <c r="E7" s="572">
        <f>'Certification Sheet'!B15</f>
        <v>0</v>
      </c>
      <c r="F7" s="324" t="s">
        <v>158</v>
      </c>
      <c r="G7" s="611">
        <f>'Certification Sheet'!C15</f>
        <v>0</v>
      </c>
      <c r="H7" s="613"/>
      <c r="I7" s="612" t="s">
        <v>159</v>
      </c>
      <c r="J7" s="614">
        <f>'Certification Sheet'!D15</f>
        <v>0</v>
      </c>
    </row>
    <row r="8" spans="1:10" ht="16.2" thickBot="1" x14ac:dyDescent="0.35">
      <c r="B8" s="260"/>
      <c r="C8" s="261"/>
      <c r="D8" s="244"/>
      <c r="E8" s="178" t="s">
        <v>242</v>
      </c>
      <c r="F8" s="178"/>
      <c r="G8" s="178"/>
      <c r="H8" s="177"/>
      <c r="I8" s="178" t="s">
        <v>283</v>
      </c>
      <c r="J8" s="243"/>
    </row>
    <row r="9" spans="1:10" ht="40.950000000000003" customHeight="1" thickBot="1" x14ac:dyDescent="0.35">
      <c r="B9" s="262"/>
      <c r="C9" s="189" t="s">
        <v>163</v>
      </c>
      <c r="D9" s="222" t="s">
        <v>78</v>
      </c>
      <c r="E9" s="222" t="s">
        <v>79</v>
      </c>
      <c r="F9" s="223" t="s">
        <v>204</v>
      </c>
      <c r="G9" s="244" t="s">
        <v>81</v>
      </c>
      <c r="H9" s="167" t="s">
        <v>79</v>
      </c>
      <c r="I9" s="223" t="s">
        <v>204</v>
      </c>
      <c r="J9" s="222" t="s">
        <v>81</v>
      </c>
    </row>
    <row r="10" spans="1:10" ht="22.2" customHeight="1" thickBot="1" x14ac:dyDescent="0.35">
      <c r="B10" s="245"/>
      <c r="C10" s="263"/>
      <c r="D10" s="221">
        <v>1</v>
      </c>
      <c r="E10" s="221">
        <v>2</v>
      </c>
      <c r="F10" s="221">
        <v>3</v>
      </c>
      <c r="G10" s="221">
        <v>4</v>
      </c>
      <c r="H10" s="221">
        <v>5</v>
      </c>
      <c r="I10" s="221">
        <v>6</v>
      </c>
      <c r="J10" s="221">
        <v>7</v>
      </c>
    </row>
    <row r="11" spans="1:10" ht="22.2" customHeight="1" x14ac:dyDescent="0.25">
      <c r="B11" s="246" t="s">
        <v>3</v>
      </c>
      <c r="C11" s="57"/>
      <c r="D11" s="58"/>
      <c r="E11" s="59"/>
      <c r="F11" s="60"/>
      <c r="G11" s="61"/>
      <c r="H11" s="59"/>
      <c r="I11" s="60"/>
      <c r="J11" s="247"/>
    </row>
    <row r="12" spans="1:10" ht="22.2" customHeight="1" x14ac:dyDescent="0.25">
      <c r="B12" s="248" t="s">
        <v>4</v>
      </c>
      <c r="C12" s="56"/>
      <c r="D12" s="62"/>
      <c r="E12" s="63"/>
      <c r="F12" s="64"/>
      <c r="G12" s="65"/>
      <c r="H12" s="63"/>
      <c r="I12" s="64"/>
      <c r="J12" s="249"/>
    </row>
    <row r="13" spans="1:10" ht="22.2" customHeight="1" x14ac:dyDescent="0.25">
      <c r="B13" s="250" t="s">
        <v>5</v>
      </c>
      <c r="C13" s="66"/>
      <c r="D13" s="46"/>
      <c r="E13" s="63"/>
      <c r="F13" s="64"/>
      <c r="G13" s="67"/>
      <c r="H13" s="63"/>
      <c r="I13" s="64"/>
      <c r="J13" s="251"/>
    </row>
    <row r="14" spans="1:10" ht="22.2" customHeight="1" x14ac:dyDescent="0.25">
      <c r="B14" s="250" t="s">
        <v>6</v>
      </c>
      <c r="C14" s="66"/>
      <c r="D14" s="46"/>
      <c r="E14" s="63"/>
      <c r="F14" s="64"/>
      <c r="G14" s="67"/>
      <c r="H14" s="63"/>
      <c r="I14" s="64"/>
      <c r="J14" s="251"/>
    </row>
    <row r="15" spans="1:10" ht="22.2" customHeight="1" x14ac:dyDescent="0.25">
      <c r="B15" s="250" t="s">
        <v>7</v>
      </c>
      <c r="C15" s="66"/>
      <c r="D15" s="46"/>
      <c r="E15" s="63"/>
      <c r="F15" s="64"/>
      <c r="G15" s="67"/>
      <c r="H15" s="63"/>
      <c r="I15" s="64"/>
      <c r="J15" s="251"/>
    </row>
    <row r="16" spans="1:10" ht="22.2" customHeight="1" x14ac:dyDescent="0.25">
      <c r="B16" s="250" t="s">
        <v>8</v>
      </c>
      <c r="C16" s="66"/>
      <c r="D16" s="46"/>
      <c r="E16" s="63"/>
      <c r="F16" s="64"/>
      <c r="G16" s="67"/>
      <c r="H16" s="63"/>
      <c r="I16" s="64"/>
      <c r="J16" s="251"/>
    </row>
    <row r="17" spans="2:10" ht="22.2" customHeight="1" x14ac:dyDescent="0.25">
      <c r="B17" s="250" t="s">
        <v>9</v>
      </c>
      <c r="C17" s="66"/>
      <c r="D17" s="46"/>
      <c r="E17" s="63"/>
      <c r="F17" s="64"/>
      <c r="G17" s="67"/>
      <c r="H17" s="63"/>
      <c r="I17" s="64"/>
      <c r="J17" s="251"/>
    </row>
    <row r="18" spans="2:10" ht="22.2" customHeight="1" x14ac:dyDescent="0.25">
      <c r="B18" s="250" t="s">
        <v>10</v>
      </c>
      <c r="C18" s="66"/>
      <c r="D18" s="46"/>
      <c r="E18" s="63"/>
      <c r="F18" s="64"/>
      <c r="G18" s="67"/>
      <c r="H18" s="63"/>
      <c r="I18" s="64"/>
      <c r="J18" s="251"/>
    </row>
    <row r="19" spans="2:10" ht="22.2" customHeight="1" x14ac:dyDescent="0.25">
      <c r="B19" s="250" t="s">
        <v>11</v>
      </c>
      <c r="C19" s="66"/>
      <c r="D19" s="46"/>
      <c r="E19" s="63"/>
      <c r="F19" s="64"/>
      <c r="G19" s="67"/>
      <c r="H19" s="63"/>
      <c r="I19" s="64"/>
      <c r="J19" s="251"/>
    </row>
    <row r="20" spans="2:10" ht="22.2" customHeight="1" x14ac:dyDescent="0.25">
      <c r="B20" s="250" t="s">
        <v>12</v>
      </c>
      <c r="C20" s="66"/>
      <c r="D20" s="46"/>
      <c r="E20" s="63"/>
      <c r="F20" s="64"/>
      <c r="G20" s="67"/>
      <c r="H20" s="63"/>
      <c r="I20" s="64"/>
      <c r="J20" s="251"/>
    </row>
    <row r="21" spans="2:10" ht="22.2" customHeight="1" x14ac:dyDescent="0.25">
      <c r="B21" s="250" t="s">
        <v>14</v>
      </c>
      <c r="C21" s="66"/>
      <c r="D21" s="46"/>
      <c r="E21" s="63"/>
      <c r="F21" s="64"/>
      <c r="G21" s="67"/>
      <c r="H21" s="63"/>
      <c r="I21" s="64"/>
      <c r="J21" s="251"/>
    </row>
    <row r="22" spans="2:10" ht="22.2" customHeight="1" x14ac:dyDescent="0.25">
      <c r="B22" s="250" t="s">
        <v>13</v>
      </c>
      <c r="C22" s="66"/>
      <c r="D22" s="46"/>
      <c r="E22" s="63"/>
      <c r="F22" s="64"/>
      <c r="G22" s="67"/>
      <c r="H22" s="63"/>
      <c r="I22" s="64"/>
      <c r="J22" s="251"/>
    </row>
    <row r="23" spans="2:10" ht="22.2" customHeight="1" x14ac:dyDescent="0.25">
      <c r="B23" s="250" t="s">
        <v>15</v>
      </c>
      <c r="C23" s="66"/>
      <c r="D23" s="46"/>
      <c r="E23" s="63"/>
      <c r="F23" s="64"/>
      <c r="G23" s="67"/>
      <c r="H23" s="63"/>
      <c r="I23" s="64"/>
      <c r="J23" s="251"/>
    </row>
    <row r="24" spans="2:10" ht="22.2" customHeight="1" x14ac:dyDescent="0.25">
      <c r="B24" s="250" t="s">
        <v>16</v>
      </c>
      <c r="C24" s="66"/>
      <c r="D24" s="46"/>
      <c r="E24" s="63"/>
      <c r="F24" s="64"/>
      <c r="G24" s="67"/>
      <c r="H24" s="63"/>
      <c r="I24" s="64"/>
      <c r="J24" s="251"/>
    </row>
    <row r="25" spans="2:10" ht="22.2" customHeight="1" x14ac:dyDescent="0.25">
      <c r="B25" s="250" t="s">
        <v>17</v>
      </c>
      <c r="C25" s="66"/>
      <c r="D25" s="46"/>
      <c r="E25" s="63"/>
      <c r="F25" s="64"/>
      <c r="G25" s="67"/>
      <c r="H25" s="63"/>
      <c r="I25" s="64"/>
      <c r="J25" s="251"/>
    </row>
    <row r="26" spans="2:10" ht="22.2" customHeight="1" x14ac:dyDescent="0.25">
      <c r="B26" s="250" t="s">
        <v>18</v>
      </c>
      <c r="C26" s="66"/>
      <c r="D26" s="46"/>
      <c r="E26" s="63"/>
      <c r="F26" s="64"/>
      <c r="G26" s="67"/>
      <c r="H26" s="63"/>
      <c r="I26" s="64"/>
      <c r="J26" s="251"/>
    </row>
    <row r="27" spans="2:10" ht="22.2" customHeight="1" x14ac:dyDescent="0.25">
      <c r="B27" s="250" t="s">
        <v>19</v>
      </c>
      <c r="C27" s="66"/>
      <c r="D27" s="46"/>
      <c r="E27" s="63"/>
      <c r="F27" s="64"/>
      <c r="G27" s="67"/>
      <c r="H27" s="63"/>
      <c r="I27" s="64"/>
      <c r="J27" s="251"/>
    </row>
    <row r="28" spans="2:10" ht="22.2" customHeight="1" x14ac:dyDescent="0.25">
      <c r="B28" s="250" t="s">
        <v>20</v>
      </c>
      <c r="C28" s="66"/>
      <c r="D28" s="46"/>
      <c r="E28" s="63"/>
      <c r="F28" s="64"/>
      <c r="G28" s="67"/>
      <c r="H28" s="63"/>
      <c r="I28" s="64"/>
      <c r="J28" s="251"/>
    </row>
    <row r="29" spans="2:10" ht="22.2" customHeight="1" x14ac:dyDescent="0.25">
      <c r="B29" s="248" t="s">
        <v>21</v>
      </c>
      <c r="C29" s="114"/>
      <c r="D29" s="62"/>
      <c r="E29" s="63"/>
      <c r="F29" s="64"/>
      <c r="G29" s="65"/>
      <c r="H29" s="63"/>
      <c r="I29" s="64"/>
      <c r="J29" s="249"/>
    </row>
    <row r="30" spans="2:10" ht="22.2" customHeight="1" thickBot="1" x14ac:dyDescent="0.3">
      <c r="B30" s="252" t="s">
        <v>22</v>
      </c>
      <c r="C30" s="253"/>
      <c r="D30" s="254"/>
      <c r="E30" s="255" t="str">
        <f t="shared" ref="E30" si="0">IF(ISNA(VLOOKUP(F30,costcenter,2,0)),"",VLOOKUP(F30,costcenter,2,0))</f>
        <v/>
      </c>
      <c r="F30" s="256"/>
      <c r="G30" s="257"/>
      <c r="H30" s="63"/>
      <c r="I30" s="256"/>
      <c r="J30" s="258"/>
    </row>
    <row r="31" spans="2:10" s="696" customFormat="1" ht="27" customHeight="1" thickBot="1" x14ac:dyDescent="0.35">
      <c r="B31" s="697" t="s">
        <v>23</v>
      </c>
      <c r="C31" s="698" t="s">
        <v>370</v>
      </c>
      <c r="D31" s="699"/>
      <c r="E31" s="699"/>
      <c r="F31" s="700"/>
      <c r="G31" s="701">
        <f>SUM(G11:G30)</f>
        <v>0</v>
      </c>
      <c r="H31" s="700"/>
      <c r="I31" s="700"/>
      <c r="J31" s="702">
        <f>SUM(J11:J30)</f>
        <v>0</v>
      </c>
    </row>
    <row r="32" spans="2:10" ht="22.2" customHeight="1" x14ac:dyDescent="0.25">
      <c r="B32" s="68"/>
      <c r="C32" s="134" t="s">
        <v>133</v>
      </c>
      <c r="D32" s="32"/>
      <c r="E32" s="33"/>
      <c r="F32" s="32"/>
      <c r="G32" s="32"/>
      <c r="H32" s="32"/>
      <c r="I32" s="32"/>
      <c r="J32" s="32"/>
    </row>
    <row r="33" spans="2:10" ht="22.2" customHeight="1" x14ac:dyDescent="0.25">
      <c r="B33" s="68"/>
      <c r="C33" s="134" t="s">
        <v>154</v>
      </c>
      <c r="D33" s="32"/>
      <c r="E33" s="33"/>
      <c r="F33" s="32"/>
      <c r="G33" s="32"/>
      <c r="H33" s="32"/>
      <c r="I33" s="32"/>
      <c r="J33" s="32"/>
    </row>
    <row r="34" spans="2:10" ht="4.95" customHeight="1" x14ac:dyDescent="0.25">
      <c r="B34" s="3"/>
    </row>
    <row r="35" spans="2:10" hidden="1" x14ac:dyDescent="0.25">
      <c r="B35" s="3"/>
    </row>
    <row r="36" spans="2:10" ht="12.75" hidden="1" customHeight="1" x14ac:dyDescent="0.25">
      <c r="B36" s="3"/>
    </row>
    <row r="37" spans="2:10" ht="13.2" hidden="1" customHeight="1" x14ac:dyDescent="0.25">
      <c r="B37" s="506"/>
      <c r="C37" s="506"/>
      <c r="D37" s="506"/>
    </row>
  </sheetData>
  <sheetProtection algorithmName="SHA-512" hashValue="ZWy0nOTh7ssKNOX/5vf6yz98BHM6D6c1RUE8nwnXJOPKqaf+REq8wRdzSfT7DymJgg42LGmEcqIPb3b3GonT2A==" saltValue="TR30yDmrCMXrQPPAPpAuKw==" spinCount="100000" sheet="1" selectLockedCells="1"/>
  <phoneticPr fontId="5" type="noConversion"/>
  <dataValidations count="7">
    <dataValidation allowBlank="1" showInputMessage="1" showErrorMessage="1" prompt="Enter Explanation of Entry" sqref="C11:C30" xr:uid="{00000000-0002-0000-0400-000000000000}"/>
    <dataValidation allowBlank="1" showInputMessage="1" showErrorMessage="1" prompt="Enter Code" sqref="D11:D30" xr:uid="{00000000-0002-0000-0400-000001000000}"/>
    <dataValidation allowBlank="1" showInputMessage="1" showErrorMessage="1" prompt="If Increase, Enter Cost Center" sqref="E11:E29" xr:uid="{00000000-0002-0000-0400-000002000000}"/>
    <dataValidation allowBlank="1" showInputMessage="1" showErrorMessage="1" prompt="If Decrease, Enter Cost Center" sqref="H11:H30" xr:uid="{00000000-0002-0000-0400-000003000000}"/>
    <dataValidation allowBlank="1" showInputMessage="1" showErrorMessage="1" prompt="Enter Line Number" sqref="I11:I30 F11:F30" xr:uid="{00000000-0002-0000-0400-000004000000}"/>
    <dataValidation allowBlank="1" showInputMessage="1" showErrorMessage="1" prompt="Enter Amount Decreased (A Number Greater Than 0)" sqref="J11:J30" xr:uid="{00000000-0002-0000-0400-000005000000}"/>
    <dataValidation allowBlank="1" showInputMessage="1" showErrorMessage="1" prompt="Enter Amount Increased (A Number Greater Than 0)" sqref="G11:G30" xr:uid="{00000000-0002-0000-0400-000006000000}"/>
  </dataValidations>
  <printOptions horizontalCentered="1"/>
  <pageMargins left="0.5" right="0.5" top="0.5" bottom="0.5" header="0.3" footer="0.3"/>
  <pageSetup scale="72" fitToHeight="0" orientation="landscape" r:id="rId1"/>
  <headerFooter alignWithMargins="0">
    <oddHeader>&amp;L&amp;12State of California—Health and Human Services Agency&amp;R&amp;12Department of Health Care Services</oddHeader>
    <oddFooter>&amp;L&amp;12DHCS 3090 (10/2021)&amp;R&amp;12Page &amp;P of &amp;N</oddFooter>
  </headerFooter>
  <ignoredErrors>
    <ignoredError sqref="E30" unlockedFormula="1"/>
    <ignoredError sqref="G31 J31" formulaRange="1"/>
    <ignoredError sqref="B25:B28 B11:B2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4"/>
  <sheetViews>
    <sheetView showGridLines="0" zoomScaleNormal="100" zoomScaleSheetLayoutView="100" workbookViewId="0">
      <selection activeCell="C12" sqref="C12"/>
    </sheetView>
  </sheetViews>
  <sheetFormatPr defaultColWidth="0" defaultRowHeight="13.2" zeroHeight="1" x14ac:dyDescent="0.25"/>
  <cols>
    <col min="1" max="1" width="0.88671875" customWidth="1"/>
    <col min="2" max="2" width="4.109375" style="2" customWidth="1"/>
    <col min="3" max="3" width="35.44140625" customWidth="1"/>
    <col min="4" max="7" width="23.6640625" customWidth="1"/>
    <col min="8" max="8" width="0.88671875" style="1" customWidth="1"/>
    <col min="9" max="11" width="8.88671875" style="1" hidden="1" customWidth="1"/>
    <col min="12" max="16384" width="8.88671875" hidden="1"/>
  </cols>
  <sheetData>
    <row r="1" spans="1:11" ht="5.0999999999999996" customHeight="1" x14ac:dyDescent="0.25">
      <c r="A1" s="34" t="s">
        <v>197</v>
      </c>
      <c r="B1" s="34"/>
      <c r="C1" s="35"/>
      <c r="G1" s="6"/>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04" customFormat="1" ht="16.95" customHeight="1" x14ac:dyDescent="0.3">
      <c r="B4" s="172" t="s">
        <v>145</v>
      </c>
      <c r="C4" s="172"/>
      <c r="D4" s="172"/>
      <c r="E4" s="172"/>
      <c r="F4" s="172"/>
      <c r="G4" s="172"/>
      <c r="H4" s="172"/>
      <c r="I4" s="172"/>
      <c r="J4" s="172"/>
      <c r="K4" s="174"/>
    </row>
    <row r="5" spans="1:11" s="204" customFormat="1" ht="19.95" customHeight="1" thickBot="1" x14ac:dyDescent="0.35">
      <c r="B5" s="172"/>
      <c r="C5" s="172"/>
      <c r="D5" s="172"/>
      <c r="E5" s="172"/>
      <c r="F5" s="172"/>
      <c r="G5" s="264" t="s">
        <v>243</v>
      </c>
      <c r="H5" s="172"/>
      <c r="I5" s="172"/>
      <c r="J5" s="175"/>
      <c r="K5" s="174"/>
    </row>
    <row r="6" spans="1:11" s="1" customFormat="1" ht="22.5" customHeight="1" x14ac:dyDescent="0.25">
      <c r="A6"/>
      <c r="B6" s="207" t="s">
        <v>114</v>
      </c>
      <c r="C6" s="205"/>
      <c r="D6" s="216"/>
      <c r="E6" s="143" t="s">
        <v>82</v>
      </c>
      <c r="F6" s="208"/>
      <c r="G6" s="214"/>
    </row>
    <row r="7" spans="1:11" s="1" customFormat="1" ht="22.5" customHeight="1" thickBot="1" x14ac:dyDescent="0.35">
      <c r="A7"/>
      <c r="B7" s="210"/>
      <c r="C7" s="53">
        <f>'Certification Sheet'!B7</f>
        <v>0</v>
      </c>
      <c r="D7" s="218"/>
      <c r="E7" s="403"/>
      <c r="G7" s="217"/>
      <c r="H7" s="128"/>
      <c r="I7" s="176"/>
    </row>
    <row r="8" spans="1:11" s="1" customFormat="1" ht="22.5" customHeight="1" x14ac:dyDescent="0.25">
      <c r="A8" s="15"/>
      <c r="B8" s="215" t="s">
        <v>115</v>
      </c>
      <c r="C8" s="36"/>
      <c r="D8" s="149"/>
      <c r="E8" s="148" t="s">
        <v>158</v>
      </c>
      <c r="F8" s="128" t="s">
        <v>159</v>
      </c>
      <c r="G8" s="217"/>
      <c r="H8" s="128"/>
      <c r="I8" s="176"/>
    </row>
    <row r="9" spans="1:11" s="1" customFormat="1" ht="22.5" customHeight="1" thickBot="1" x14ac:dyDescent="0.35">
      <c r="A9" s="15"/>
      <c r="B9" s="259"/>
      <c r="C9" s="585">
        <f>'Certification Sheet'!B15</f>
        <v>0</v>
      </c>
      <c r="D9" s="163"/>
      <c r="E9" s="609">
        <f>'Certification Sheet'!C15</f>
        <v>0</v>
      </c>
      <c r="F9" s="593">
        <f>'Certification Sheet'!D15</f>
        <v>0</v>
      </c>
      <c r="G9" s="218"/>
      <c r="H9" s="128"/>
      <c r="I9" s="176"/>
    </row>
    <row r="10" spans="1:11" ht="63" customHeight="1" thickBot="1" x14ac:dyDescent="0.3">
      <c r="B10" s="267"/>
      <c r="C10" s="180" t="s">
        <v>163</v>
      </c>
      <c r="D10" s="168" t="s">
        <v>205</v>
      </c>
      <c r="E10" s="168" t="s">
        <v>244</v>
      </c>
      <c r="F10" s="167" t="s">
        <v>79</v>
      </c>
      <c r="G10" s="167" t="s">
        <v>80</v>
      </c>
    </row>
    <row r="11" spans="1:11" ht="22.2" customHeight="1" thickBot="1" x14ac:dyDescent="0.35">
      <c r="B11" s="245"/>
      <c r="C11" s="266"/>
      <c r="D11" s="221">
        <v>1</v>
      </c>
      <c r="E11" s="221">
        <v>2</v>
      </c>
      <c r="F11" s="221">
        <v>3</v>
      </c>
      <c r="G11" s="221">
        <v>4</v>
      </c>
    </row>
    <row r="12" spans="1:11" ht="25.35" customHeight="1" x14ac:dyDescent="0.25">
      <c r="B12" s="239" t="s">
        <v>3</v>
      </c>
      <c r="C12" s="69"/>
      <c r="D12" s="64"/>
      <c r="E12" s="65"/>
      <c r="F12" s="40"/>
      <c r="G12" s="265"/>
    </row>
    <row r="13" spans="1:11" ht="25.35" customHeight="1" x14ac:dyDescent="0.25">
      <c r="B13" s="225" t="s">
        <v>4</v>
      </c>
      <c r="C13" s="70"/>
      <c r="D13" s="64"/>
      <c r="E13" s="65"/>
      <c r="F13" s="40"/>
      <c r="G13" s="265"/>
    </row>
    <row r="14" spans="1:11" ht="25.35" customHeight="1" x14ac:dyDescent="0.25">
      <c r="B14" s="225" t="s">
        <v>5</v>
      </c>
      <c r="C14" s="70"/>
      <c r="D14" s="64"/>
      <c r="E14" s="65"/>
      <c r="F14" s="40"/>
      <c r="G14" s="265"/>
    </row>
    <row r="15" spans="1:11" ht="25.35" customHeight="1" x14ac:dyDescent="0.25">
      <c r="B15" s="225" t="s">
        <v>6</v>
      </c>
      <c r="C15" s="70"/>
      <c r="D15" s="64"/>
      <c r="E15" s="65"/>
      <c r="F15" s="40"/>
      <c r="G15" s="265"/>
    </row>
    <row r="16" spans="1:11" ht="25.35" customHeight="1" x14ac:dyDescent="0.25">
      <c r="B16" s="225" t="s">
        <v>7</v>
      </c>
      <c r="C16" s="70"/>
      <c r="D16" s="64"/>
      <c r="E16" s="65"/>
      <c r="F16" s="40"/>
      <c r="G16" s="265"/>
    </row>
    <row r="17" spans="2:11" ht="25.35" customHeight="1" x14ac:dyDescent="0.25">
      <c r="B17" s="225" t="s">
        <v>8</v>
      </c>
      <c r="C17" s="70"/>
      <c r="D17" s="64"/>
      <c r="E17" s="65"/>
      <c r="F17" s="40"/>
      <c r="G17" s="265"/>
    </row>
    <row r="18" spans="2:11" ht="25.35" customHeight="1" x14ac:dyDescent="0.25">
      <c r="B18" s="225" t="s">
        <v>9</v>
      </c>
      <c r="C18" s="69"/>
      <c r="D18" s="64"/>
      <c r="E18" s="65"/>
      <c r="F18" s="40"/>
      <c r="G18" s="265"/>
    </row>
    <row r="19" spans="2:11" ht="25.35" customHeight="1" x14ac:dyDescent="0.25">
      <c r="B19" s="225" t="s">
        <v>10</v>
      </c>
      <c r="C19" s="69"/>
      <c r="D19" s="64"/>
      <c r="E19" s="65"/>
      <c r="F19" s="40"/>
      <c r="G19" s="265"/>
    </row>
    <row r="20" spans="2:11" ht="25.35" customHeight="1" x14ac:dyDescent="0.25">
      <c r="B20" s="225" t="s">
        <v>11</v>
      </c>
      <c r="C20" s="69"/>
      <c r="D20" s="64"/>
      <c r="E20" s="65"/>
      <c r="F20" s="40"/>
      <c r="G20" s="265"/>
    </row>
    <row r="21" spans="2:11" ht="25.35" customHeight="1" x14ac:dyDescent="0.25">
      <c r="B21" s="225" t="s">
        <v>12</v>
      </c>
      <c r="C21" s="69"/>
      <c r="D21" s="64"/>
      <c r="E21" s="65"/>
      <c r="F21" s="40"/>
      <c r="G21" s="265"/>
    </row>
    <row r="22" spans="2:11" ht="25.35" customHeight="1" x14ac:dyDescent="0.25">
      <c r="B22" s="225" t="s">
        <v>14</v>
      </c>
      <c r="C22" s="69"/>
      <c r="D22" s="64"/>
      <c r="E22" s="65"/>
      <c r="F22" s="40"/>
      <c r="G22" s="265"/>
    </row>
    <row r="23" spans="2:11" ht="25.35" customHeight="1" x14ac:dyDescent="0.25">
      <c r="B23" s="225" t="s">
        <v>13</v>
      </c>
      <c r="C23" s="69"/>
      <c r="D23" s="64"/>
      <c r="E23" s="65"/>
      <c r="F23" s="40"/>
      <c r="G23" s="265"/>
    </row>
    <row r="24" spans="2:11" ht="25.35" customHeight="1" x14ac:dyDescent="0.25">
      <c r="B24" s="225" t="s">
        <v>15</v>
      </c>
      <c r="C24" s="69"/>
      <c r="D24" s="64"/>
      <c r="E24" s="65"/>
      <c r="F24" s="40"/>
      <c r="G24" s="265"/>
    </row>
    <row r="25" spans="2:11" ht="25.35" customHeight="1" x14ac:dyDescent="0.25">
      <c r="B25" s="225" t="s">
        <v>16</v>
      </c>
      <c r="C25" s="69"/>
      <c r="D25" s="64"/>
      <c r="E25" s="65"/>
      <c r="F25" s="40"/>
      <c r="G25" s="265"/>
    </row>
    <row r="26" spans="2:11" ht="25.35" customHeight="1" x14ac:dyDescent="0.25">
      <c r="B26" s="225" t="s">
        <v>17</v>
      </c>
      <c r="C26" s="69"/>
      <c r="D26" s="64"/>
      <c r="E26" s="65"/>
      <c r="F26" s="40"/>
      <c r="G26" s="265"/>
    </row>
    <row r="27" spans="2:11" ht="25.35" customHeight="1" thickBot="1" x14ac:dyDescent="0.3">
      <c r="B27" s="238" t="s">
        <v>18</v>
      </c>
      <c r="C27" s="268"/>
      <c r="D27" s="256"/>
      <c r="E27" s="269"/>
      <c r="F27" s="270"/>
      <c r="G27" s="271"/>
    </row>
    <row r="28" spans="2:11" s="682" customFormat="1" ht="27" customHeight="1" thickBot="1" x14ac:dyDescent="0.35">
      <c r="B28" s="672" t="s">
        <v>19</v>
      </c>
      <c r="C28" s="703" t="s">
        <v>371</v>
      </c>
      <c r="D28" s="704"/>
      <c r="E28" s="705">
        <f>SUM(E12:E27)</f>
        <v>0</v>
      </c>
      <c r="F28" s="706"/>
      <c r="G28" s="707"/>
      <c r="H28" s="708"/>
      <c r="I28" s="708"/>
      <c r="J28" s="708"/>
      <c r="K28" s="708"/>
    </row>
    <row r="29" spans="2:11" ht="5.4" customHeight="1" x14ac:dyDescent="0.25">
      <c r="B29" s="272"/>
      <c r="C29" s="237"/>
      <c r="D29" s="273"/>
      <c r="E29" s="274"/>
      <c r="F29" s="273"/>
      <c r="G29" s="273"/>
    </row>
    <row r="30" spans="2:11" ht="16.5" customHeight="1" x14ac:dyDescent="0.3">
      <c r="B30" s="71"/>
      <c r="C30" s="72" t="s">
        <v>117</v>
      </c>
      <c r="D30" s="73"/>
      <c r="E30" s="73"/>
      <c r="F30" s="73"/>
      <c r="G30" s="32"/>
    </row>
    <row r="31" spans="2:11" ht="16.5" customHeight="1" x14ac:dyDescent="0.25">
      <c r="B31" s="74"/>
      <c r="C31" s="73" t="s">
        <v>155</v>
      </c>
      <c r="D31" s="73"/>
      <c r="E31" s="73"/>
      <c r="F31" s="73"/>
      <c r="G31" s="32"/>
    </row>
    <row r="32" spans="2:11" ht="16.5" customHeight="1" x14ac:dyDescent="0.25">
      <c r="B32" s="74"/>
      <c r="C32" s="73" t="s">
        <v>156</v>
      </c>
      <c r="D32" s="73"/>
      <c r="E32" s="73"/>
      <c r="F32" s="73"/>
      <c r="G32" s="32"/>
    </row>
    <row r="33" spans="2:7" ht="16.5" customHeight="1" x14ac:dyDescent="0.3">
      <c r="B33" s="71"/>
      <c r="C33" s="72" t="s">
        <v>81</v>
      </c>
      <c r="D33" s="73"/>
      <c r="E33" s="73"/>
      <c r="F33" s="73"/>
      <c r="G33" s="32"/>
    </row>
    <row r="34" spans="2:7" ht="16.5" customHeight="1" x14ac:dyDescent="0.25">
      <c r="B34" s="74"/>
      <c r="C34" s="73" t="s">
        <v>164</v>
      </c>
      <c r="D34" s="73"/>
      <c r="E34" s="73"/>
      <c r="F34" s="73"/>
      <c r="G34" s="32"/>
    </row>
    <row r="35" spans="2:7" ht="4.2" customHeight="1" x14ac:dyDescent="0.25">
      <c r="B35" s="9"/>
      <c r="C35" s="8"/>
      <c r="D35" s="8"/>
      <c r="E35" s="8"/>
      <c r="F35" s="8"/>
    </row>
    <row r="36" spans="2:7" ht="4.2" hidden="1" customHeight="1" x14ac:dyDescent="0.25"/>
    <row r="39" spans="2:7" hidden="1" x14ac:dyDescent="0.25">
      <c r="B39" s="7"/>
    </row>
    <row r="54" spans="2:2" hidden="1" x14ac:dyDescent="0.25">
      <c r="B54" s="5"/>
    </row>
  </sheetData>
  <sheetProtection algorithmName="SHA-512" hashValue="K67YJX38m8OdHgiMLZNNvf+VIF+ZSecoZFFtOH2iE9HhqtRiwJrUbFQr2nPY+y5r+Wwvp59TOmfy3KmA7scovA==" saltValue="UX9V0HN1mFzXNMldhZWERg==" spinCount="100000" sheet="1" selectLockedCells="1"/>
  <phoneticPr fontId="5" type="noConversion"/>
  <dataValidations count="5">
    <dataValidation allowBlank="1" showInputMessage="1" showErrorMessage="1" prompt="Enter Explanation of Entry" sqref="C12:C27" xr:uid="{00000000-0002-0000-0500-000000000000}"/>
    <dataValidation allowBlank="1" showInputMessage="1" showErrorMessage="1" prompt="Enter Basis for Adjustment (A or B)" sqref="D12:D27" xr:uid="{00000000-0002-0000-0500-000001000000}"/>
    <dataValidation allowBlank="1" showInputMessage="1" showErrorMessage="1" prompt="Enter Amount Increase (Decrease)" sqref="E12:E27" xr:uid="{00000000-0002-0000-0500-000002000000}"/>
    <dataValidation allowBlank="1" showInputMessage="1" showErrorMessage="1" prompt="Enter Cost Center" sqref="F12:F27" xr:uid="{00000000-0002-0000-0500-000003000000}"/>
    <dataValidation allowBlank="1" showInputMessage="1" showErrorMessage="1" prompt="Enter Line Number" sqref="G12:G26" xr:uid="{00000000-0002-0000-0500-000004000000}"/>
  </dataValidations>
  <printOptions horizontalCentered="1"/>
  <pageMargins left="0.5" right="0.5" top="0.5" bottom="0.5" header="0.3" footer="0.3"/>
  <pageSetup scale="71" fitToHeight="0" orientation="portrait" r:id="rId1"/>
  <headerFooter alignWithMargins="0">
    <oddHeader>&amp;L&amp;12State of California—Health and Human Services Agency&amp;R&amp;12Department of Health Care Services</oddHeader>
    <oddFooter>&amp;L&amp;12DHCS 3090 (10/2021)&amp;R&amp;12Page &amp;P of &amp;N</oddFooter>
  </headerFooter>
  <ignoredErrors>
    <ignoredError sqref="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S31"/>
  <sheetViews>
    <sheetView showGridLines="0" zoomScaleNormal="100" zoomScaleSheetLayoutView="100" workbookViewId="0">
      <selection activeCell="D16" sqref="D16"/>
    </sheetView>
  </sheetViews>
  <sheetFormatPr defaultColWidth="0" defaultRowHeight="13.2" zeroHeight="1" x14ac:dyDescent="0.25"/>
  <cols>
    <col min="1" max="1" width="0.88671875" style="6" customWidth="1"/>
    <col min="2" max="2" width="4.109375" style="6" customWidth="1"/>
    <col min="3" max="3" width="46.33203125" style="6" customWidth="1"/>
    <col min="4" max="4" width="37.44140625" style="6" customWidth="1"/>
    <col min="5" max="5" width="30.6640625" style="6" customWidth="1"/>
    <col min="6" max="6" width="20.88671875" style="6" customWidth="1"/>
    <col min="7" max="7" width="0.88671875" style="6" customWidth="1"/>
    <col min="8" max="253" width="9.109375" style="6" hidden="1" customWidth="1"/>
    <col min="254" max="16384" width="3.33203125" style="6"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s="277" customFormat="1" ht="16.95" customHeight="1" x14ac:dyDescent="0.3">
      <c r="A4" s="278"/>
      <c r="B4" s="275" t="s">
        <v>166</v>
      </c>
    </row>
    <row r="5" spans="1:11" s="277" customFormat="1" ht="16.95" customHeight="1" thickBot="1" x14ac:dyDescent="0.35">
      <c r="F5" s="276" t="s">
        <v>245</v>
      </c>
    </row>
    <row r="6" spans="1:11" s="135" customFormat="1" ht="22.2" customHeight="1" x14ac:dyDescent="0.25">
      <c r="B6" s="207" t="s">
        <v>114</v>
      </c>
      <c r="C6" s="214"/>
      <c r="D6" s="143" t="s">
        <v>82</v>
      </c>
      <c r="E6" s="205"/>
      <c r="F6" s="279"/>
    </row>
    <row r="7" spans="1:11" s="135" customFormat="1" ht="22.2" customHeight="1" thickBot="1" x14ac:dyDescent="0.35">
      <c r="B7" s="210"/>
      <c r="C7" s="325">
        <f>'Certification Sheet'!B7</f>
        <v>0</v>
      </c>
      <c r="D7" s="215"/>
      <c r="E7" s="401"/>
      <c r="F7" s="153"/>
    </row>
    <row r="8" spans="1:11" s="135" customFormat="1" ht="22.2" customHeight="1" x14ac:dyDescent="0.25">
      <c r="B8" s="143" t="s">
        <v>115</v>
      </c>
      <c r="C8" s="144"/>
      <c r="D8" s="148" t="s">
        <v>158</v>
      </c>
      <c r="E8" s="128" t="s">
        <v>159</v>
      </c>
      <c r="F8" s="153"/>
    </row>
    <row r="9" spans="1:11" s="135" customFormat="1" ht="22.2" customHeight="1" thickBot="1" x14ac:dyDescent="0.35">
      <c r="B9" s="210"/>
      <c r="C9" s="585">
        <f>'Certification Sheet'!B15</f>
        <v>0</v>
      </c>
      <c r="D9" s="516">
        <f>'Certification Sheet'!C15</f>
        <v>0</v>
      </c>
      <c r="E9" s="593">
        <f>'Certification Sheet'!D15</f>
        <v>0</v>
      </c>
      <c r="F9" s="280"/>
    </row>
    <row r="10" spans="1:11" s="277" customFormat="1" ht="35.1" customHeight="1" thickBot="1" x14ac:dyDescent="0.35">
      <c r="B10" s="283" t="s">
        <v>246</v>
      </c>
      <c r="C10" s="284"/>
      <c r="D10" s="284"/>
      <c r="E10" s="285"/>
      <c r="F10" s="286" t="s">
        <v>81</v>
      </c>
      <c r="G10" s="281"/>
    </row>
    <row r="11" spans="1:11" ht="24" customHeight="1" x14ac:dyDescent="0.25">
      <c r="B11" s="287" t="s">
        <v>3</v>
      </c>
      <c r="C11" s="288" t="s">
        <v>219</v>
      </c>
      <c r="D11" s="164"/>
      <c r="E11" s="164"/>
      <c r="F11" s="384">
        <f>+'Worksheet 1 Pg 1'!J43</f>
        <v>0</v>
      </c>
      <c r="G11" s="21"/>
    </row>
    <row r="12" spans="1:11" ht="24" customHeight="1" x14ac:dyDescent="0.25">
      <c r="B12" s="289" t="s">
        <v>4</v>
      </c>
      <c r="C12" s="161" t="s">
        <v>218</v>
      </c>
      <c r="D12" s="75"/>
      <c r="E12" s="75"/>
      <c r="F12" s="385">
        <f>+'Worksheet 1 Pg 2'!J46</f>
        <v>0</v>
      </c>
      <c r="G12" s="21"/>
    </row>
    <row r="13" spans="1:11" ht="24" customHeight="1" x14ac:dyDescent="0.25">
      <c r="B13" s="289" t="s">
        <v>5</v>
      </c>
      <c r="C13" s="161" t="s">
        <v>217</v>
      </c>
      <c r="D13" s="75"/>
      <c r="E13" s="75"/>
      <c r="F13" s="386">
        <f>+F11+F12</f>
        <v>0</v>
      </c>
      <c r="G13" s="21"/>
    </row>
    <row r="14" spans="1:11" ht="24" customHeight="1" x14ac:dyDescent="0.25">
      <c r="B14" s="289" t="s">
        <v>6</v>
      </c>
      <c r="C14" s="161" t="s">
        <v>216</v>
      </c>
      <c r="D14" s="75"/>
      <c r="E14" s="75"/>
      <c r="F14" s="387">
        <f>IF(F13=0,0,F12/F13)</f>
        <v>0</v>
      </c>
      <c r="G14" s="21"/>
    </row>
    <row r="15" spans="1:11" ht="24" customHeight="1" x14ac:dyDescent="0.25">
      <c r="B15" s="289" t="s">
        <v>7</v>
      </c>
      <c r="C15" s="161" t="s">
        <v>215</v>
      </c>
      <c r="D15" s="75"/>
      <c r="E15" s="75"/>
      <c r="F15" s="385">
        <f>+'Worksheet 1 Pg 2'!J40</f>
        <v>0</v>
      </c>
      <c r="G15" s="21"/>
    </row>
    <row r="16" spans="1:11" ht="24" customHeight="1" x14ac:dyDescent="0.25">
      <c r="B16" s="289" t="s">
        <v>8</v>
      </c>
      <c r="C16" s="161" t="s">
        <v>214</v>
      </c>
      <c r="D16" s="75"/>
      <c r="E16" s="75"/>
      <c r="F16" s="385">
        <f>+F15*F14</f>
        <v>0</v>
      </c>
      <c r="G16" s="21"/>
    </row>
    <row r="17" spans="2:7" ht="24" customHeight="1" x14ac:dyDescent="0.25">
      <c r="B17" s="289" t="s">
        <v>9</v>
      </c>
      <c r="C17" s="161" t="s">
        <v>213</v>
      </c>
      <c r="D17" s="75"/>
      <c r="E17" s="75"/>
      <c r="F17" s="386">
        <f>+F15-F16</f>
        <v>0</v>
      </c>
      <c r="G17" s="21"/>
    </row>
    <row r="18" spans="2:7" ht="24" customHeight="1" thickBot="1" x14ac:dyDescent="0.3">
      <c r="B18" s="290" t="s">
        <v>10</v>
      </c>
      <c r="C18" s="291" t="s">
        <v>212</v>
      </c>
      <c r="D18" s="292"/>
      <c r="E18" s="292"/>
      <c r="F18" s="388">
        <f>+F11+F17</f>
        <v>0</v>
      </c>
      <c r="G18" s="21"/>
    </row>
    <row r="19" spans="2:7" s="277" customFormat="1" ht="36" customHeight="1" thickBot="1" x14ac:dyDescent="0.35">
      <c r="B19" s="283" t="s">
        <v>247</v>
      </c>
      <c r="C19" s="284"/>
      <c r="D19" s="284"/>
      <c r="E19" s="284"/>
      <c r="F19" s="293"/>
      <c r="G19" s="282"/>
    </row>
    <row r="20" spans="2:7" ht="24.9" customHeight="1" x14ac:dyDescent="0.25">
      <c r="B20" s="287" t="s">
        <v>3</v>
      </c>
      <c r="C20" s="164" t="s">
        <v>157</v>
      </c>
      <c r="D20" s="164"/>
      <c r="E20" s="164"/>
      <c r="F20" s="389">
        <f>+F18</f>
        <v>0</v>
      </c>
      <c r="G20" s="21"/>
    </row>
    <row r="21" spans="2:7" ht="24.9" customHeight="1" x14ac:dyDescent="0.25">
      <c r="B21" s="289" t="s">
        <v>4</v>
      </c>
      <c r="C21" s="75" t="s">
        <v>196</v>
      </c>
      <c r="D21" s="75"/>
      <c r="E21" s="75"/>
      <c r="F21" s="390">
        <f>+'Worksheet 6'!H32</f>
        <v>0</v>
      </c>
      <c r="G21" s="21"/>
    </row>
    <row r="22" spans="2:7" ht="24.9" customHeight="1" thickBot="1" x14ac:dyDescent="0.3">
      <c r="B22" s="290" t="s">
        <v>5</v>
      </c>
      <c r="C22" s="292" t="s">
        <v>179</v>
      </c>
      <c r="D22" s="292"/>
      <c r="E22" s="292"/>
      <c r="F22" s="391">
        <f>IF(F21=0,0,F20/F21)</f>
        <v>0</v>
      </c>
      <c r="G22" s="21"/>
    </row>
    <row r="23" spans="2:7" ht="5.0999999999999996" customHeight="1" x14ac:dyDescent="0.25">
      <c r="B23" s="11"/>
      <c r="C23" s="24"/>
      <c r="D23" s="25"/>
      <c r="E23" s="25"/>
      <c r="F23" s="25"/>
    </row>
    <row r="24" spans="2:7" ht="3.6" hidden="1" customHeight="1" x14ac:dyDescent="0.25">
      <c r="B24" s="11"/>
      <c r="C24" s="26"/>
      <c r="D24" s="25"/>
      <c r="E24" s="25"/>
      <c r="F24" s="25"/>
    </row>
    <row r="25" spans="2:7" ht="12.75" hidden="1" customHeight="1" x14ac:dyDescent="0.25">
      <c r="B25" s="22"/>
      <c r="C25" s="27"/>
      <c r="D25" s="25"/>
      <c r="E25" s="25"/>
      <c r="F25" s="25"/>
    </row>
    <row r="26" spans="2:7" hidden="1" x14ac:dyDescent="0.25">
      <c r="B26" s="24"/>
      <c r="C26" s="25"/>
      <c r="D26" s="25"/>
      <c r="E26" s="25"/>
      <c r="F26" s="25"/>
    </row>
    <row r="27" spans="2:7" hidden="1" x14ac:dyDescent="0.25">
      <c r="B27" s="24"/>
      <c r="C27" s="294"/>
      <c r="D27" s="24"/>
      <c r="E27" s="24"/>
      <c r="F27" s="11"/>
    </row>
    <row r="28" spans="2:7" hidden="1" x14ac:dyDescent="0.25">
      <c r="B28" s="11"/>
      <c r="C28" s="23"/>
      <c r="D28" s="11"/>
      <c r="E28" s="11"/>
      <c r="F28" s="11"/>
    </row>
    <row r="29" spans="2:7" hidden="1" x14ac:dyDescent="0.25">
      <c r="B29" s="11"/>
      <c r="C29" s="11"/>
      <c r="D29" s="11"/>
      <c r="E29" s="11"/>
      <c r="F29" s="11"/>
    </row>
    <row r="30" spans="2:7" hidden="1" x14ac:dyDescent="0.25">
      <c r="B30" s="11"/>
      <c r="D30" s="11"/>
      <c r="E30" s="11"/>
      <c r="F30" s="11"/>
    </row>
    <row r="31" spans="2:7" hidden="1" x14ac:dyDescent="0.25">
      <c r="B31" s="11"/>
      <c r="D31" s="11"/>
      <c r="E31" s="11"/>
      <c r="F31" s="11"/>
    </row>
  </sheetData>
  <sheetProtection algorithmName="SHA-512" hashValue="X8YOyzE+AC1wSSyt93kfAdtdE+9E/Oyu0LjV5uXNdhtvJGP6WxgOuLC9L7ZKk+sJiI0xh/aCSox6mg8I2yl1qw==" saltValue="BJyOt9EjySO4mGOZfS00cg==" spinCount="100000" sheet="1" selectLockedCells="1"/>
  <phoneticPr fontId="5" type="noConversion"/>
  <printOptions horizontalCentered="1"/>
  <pageMargins left="0.5" right="0.5" top="0.5" bottom="0.5" header="0.3" footer="0.3"/>
  <pageSetup scale="67" fitToHeight="0" orientation="portrait" r:id="rId1"/>
  <headerFooter alignWithMargins="0">
    <oddHeader>&amp;L&amp;12State of California—Health and Human Services Agency&amp;R&amp;12Department of Health Care Services</oddHeader>
    <oddFooter>&amp;L&amp;12DHCS 3090 (10/2021)&amp;R&amp;12Page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zoomScaleNormal="100" zoomScaleSheetLayoutView="100" zoomScalePageLayoutView="89" workbookViewId="0">
      <selection activeCell="D11" sqref="D11"/>
    </sheetView>
  </sheetViews>
  <sheetFormatPr defaultColWidth="0" defaultRowHeight="13.2" zeroHeight="1" x14ac:dyDescent="0.25"/>
  <cols>
    <col min="1" max="1" width="0.88671875" style="19" customWidth="1"/>
    <col min="2" max="2" width="4.6640625" style="28" customWidth="1"/>
    <col min="3" max="3" width="57.109375" style="19" customWidth="1"/>
    <col min="4" max="4" width="16.6640625" style="19" customWidth="1"/>
    <col min="5" max="6" width="35.33203125" style="19" customWidth="1"/>
    <col min="7" max="7" width="0.88671875" style="19" customWidth="1"/>
    <col min="8" max="16384" width="8.88671875" style="19" hidden="1"/>
  </cols>
  <sheetData>
    <row r="1" spans="1:11" customFormat="1" ht="5.0999999999999996" customHeight="1" x14ac:dyDescent="0.25">
      <c r="A1" s="34" t="s">
        <v>197</v>
      </c>
      <c r="B1" s="34"/>
      <c r="C1" s="35"/>
      <c r="G1" s="6"/>
      <c r="H1" s="1"/>
      <c r="I1" s="1"/>
      <c r="J1" s="1"/>
      <c r="K1" s="1"/>
    </row>
    <row r="2" spans="1:11" s="137" customFormat="1" ht="16.95" customHeight="1" x14ac:dyDescent="0.25">
      <c r="B2" s="137" t="s">
        <v>206</v>
      </c>
      <c r="C2" s="140"/>
      <c r="G2" s="141"/>
      <c r="H2" s="142"/>
      <c r="I2" s="142"/>
      <c r="J2" s="142"/>
      <c r="K2" s="142"/>
    </row>
    <row r="3" spans="1:11" s="137" customFormat="1" ht="16.95" customHeight="1" x14ac:dyDescent="0.25">
      <c r="B3" s="137" t="s">
        <v>221</v>
      </c>
      <c r="C3" s="140"/>
      <c r="G3" s="141"/>
      <c r="H3" s="142"/>
      <c r="I3" s="142"/>
      <c r="J3" s="142"/>
      <c r="K3" s="142"/>
    </row>
    <row r="4" spans="1:11" ht="16.95" customHeight="1" x14ac:dyDescent="0.25">
      <c r="B4" s="297" t="s">
        <v>110</v>
      </c>
      <c r="C4" s="298"/>
      <c r="D4" s="298"/>
      <c r="E4" s="298"/>
    </row>
    <row r="5" spans="1:11" ht="16.95" customHeight="1" thickBot="1" x14ac:dyDescent="0.3">
      <c r="B5" s="297"/>
      <c r="C5" s="298"/>
      <c r="D5" s="298"/>
      <c r="E5" s="298"/>
      <c r="F5" s="264" t="s">
        <v>250</v>
      </c>
    </row>
    <row r="6" spans="1:11" ht="22.2" customHeight="1" x14ac:dyDescent="0.25">
      <c r="B6" s="207" t="s">
        <v>114</v>
      </c>
      <c r="C6" s="214"/>
      <c r="D6" s="143" t="s">
        <v>82</v>
      </c>
      <c r="E6" s="205"/>
      <c r="F6" s="279"/>
    </row>
    <row r="7" spans="1:11" ht="22.2" customHeight="1" thickBot="1" x14ac:dyDescent="0.35">
      <c r="B7" s="210"/>
      <c r="C7" s="325">
        <f>'Certification Sheet'!B7</f>
        <v>0</v>
      </c>
      <c r="D7" s="215"/>
      <c r="E7" s="401"/>
      <c r="F7" s="153"/>
    </row>
    <row r="8" spans="1:11" s="6" customFormat="1" ht="22.2" customHeight="1" x14ac:dyDescent="0.25">
      <c r="B8" s="143" t="s">
        <v>115</v>
      </c>
      <c r="C8" s="144"/>
      <c r="D8" s="148" t="s">
        <v>158</v>
      </c>
      <c r="E8" s="11"/>
      <c r="F8" s="317" t="s">
        <v>159</v>
      </c>
    </row>
    <row r="9" spans="1:11" s="6" customFormat="1" ht="22.2" customHeight="1" thickBot="1" x14ac:dyDescent="0.35">
      <c r="B9" s="210"/>
      <c r="C9" s="585">
        <f>'Certification Sheet'!B15</f>
        <v>0</v>
      </c>
      <c r="D9" s="516">
        <f>'Certification Sheet'!C15</f>
        <v>0</v>
      </c>
      <c r="E9" s="299"/>
      <c r="F9" s="588">
        <f>'Certification Sheet'!D15</f>
        <v>0</v>
      </c>
    </row>
    <row r="10" spans="1:11" ht="76.2" customHeight="1" thickBot="1" x14ac:dyDescent="0.35">
      <c r="B10" s="300"/>
      <c r="C10" s="160" t="s">
        <v>83</v>
      </c>
      <c r="D10" s="167" t="s">
        <v>142</v>
      </c>
      <c r="E10" s="167" t="s">
        <v>84</v>
      </c>
      <c r="F10" s="167" t="s">
        <v>85</v>
      </c>
    </row>
    <row r="11" spans="1:11" ht="22.5" customHeight="1" x14ac:dyDescent="0.25">
      <c r="B11" s="224" t="s">
        <v>3</v>
      </c>
      <c r="C11" s="326" t="s">
        <v>360</v>
      </c>
      <c r="D11" s="495"/>
      <c r="E11" s="496"/>
      <c r="F11" s="601"/>
    </row>
    <row r="12" spans="1:11" ht="22.5" customHeight="1" x14ac:dyDescent="0.25">
      <c r="B12" s="329" t="s">
        <v>4</v>
      </c>
      <c r="C12" s="79" t="s">
        <v>254</v>
      </c>
      <c r="D12" s="77"/>
      <c r="E12" s="78"/>
      <c r="F12" s="602"/>
    </row>
    <row r="13" spans="1:11" ht="22.5" customHeight="1" x14ac:dyDescent="0.25">
      <c r="B13" s="329" t="s">
        <v>5</v>
      </c>
      <c r="C13" s="79" t="s">
        <v>253</v>
      </c>
      <c r="D13" s="77"/>
      <c r="E13" s="78"/>
      <c r="F13" s="602"/>
    </row>
    <row r="14" spans="1:11" ht="22.5" customHeight="1" x14ac:dyDescent="0.25">
      <c r="B14" s="640" t="s">
        <v>6</v>
      </c>
      <c r="C14" s="79" t="s">
        <v>252</v>
      </c>
      <c r="D14" s="77"/>
      <c r="E14" s="78"/>
      <c r="F14" s="602"/>
    </row>
    <row r="15" spans="1:11" ht="22.5" customHeight="1" x14ac:dyDescent="0.25">
      <c r="B15" s="640" t="s">
        <v>7</v>
      </c>
      <c r="C15" s="79" t="s">
        <v>349</v>
      </c>
      <c r="D15" s="635" t="s">
        <v>148</v>
      </c>
      <c r="E15" s="301"/>
      <c r="F15" s="602"/>
    </row>
    <row r="16" spans="1:11" ht="22.5" customHeight="1" x14ac:dyDescent="0.25">
      <c r="B16" s="640" t="s">
        <v>8</v>
      </c>
      <c r="C16" s="81" t="s">
        <v>350</v>
      </c>
      <c r="D16" s="636" t="s">
        <v>147</v>
      </c>
      <c r="E16" s="301"/>
      <c r="F16" s="602"/>
    </row>
    <row r="17" spans="2:6" ht="22.5" customHeight="1" x14ac:dyDescent="0.25">
      <c r="B17" s="640" t="s">
        <v>9</v>
      </c>
      <c r="C17" s="79" t="s">
        <v>351</v>
      </c>
      <c r="D17" s="637" t="s">
        <v>359</v>
      </c>
      <c r="E17" s="301"/>
      <c r="F17" s="602"/>
    </row>
    <row r="18" spans="2:6" ht="22.5" customHeight="1" x14ac:dyDescent="0.25">
      <c r="B18" s="640" t="s">
        <v>10</v>
      </c>
      <c r="C18" s="79" t="s">
        <v>144</v>
      </c>
      <c r="D18" s="77"/>
      <c r="E18" s="78"/>
      <c r="F18" s="602"/>
    </row>
    <row r="19" spans="2:6" ht="22.5" customHeight="1" x14ac:dyDescent="0.25">
      <c r="B19" s="640" t="s">
        <v>11</v>
      </c>
      <c r="C19" s="79" t="s">
        <v>119</v>
      </c>
      <c r="D19" s="77"/>
      <c r="E19" s="78"/>
      <c r="F19" s="602"/>
    </row>
    <row r="20" spans="2:6" ht="22.5" customHeight="1" x14ac:dyDescent="0.25">
      <c r="B20" s="640" t="s">
        <v>12</v>
      </c>
      <c r="C20" s="79" t="s">
        <v>120</v>
      </c>
      <c r="D20" s="77"/>
      <c r="E20" s="78"/>
      <c r="F20" s="602"/>
    </row>
    <row r="21" spans="2:6" ht="22.5" customHeight="1" x14ac:dyDescent="0.25">
      <c r="B21" s="640" t="s">
        <v>14</v>
      </c>
      <c r="C21" s="79" t="s">
        <v>127</v>
      </c>
      <c r="D21" s="77"/>
      <c r="E21" s="78"/>
      <c r="F21" s="602"/>
    </row>
    <row r="22" spans="2:6" ht="22.5" customHeight="1" thickBot="1" x14ac:dyDescent="0.3">
      <c r="B22" s="640" t="s">
        <v>13</v>
      </c>
      <c r="C22" s="79" t="s">
        <v>251</v>
      </c>
      <c r="D22" s="77"/>
      <c r="E22" s="78"/>
      <c r="F22" s="603"/>
    </row>
    <row r="23" spans="2:6" ht="22.5" customHeight="1" x14ac:dyDescent="0.25">
      <c r="B23" s="640" t="s">
        <v>15</v>
      </c>
      <c r="C23" s="79" t="s">
        <v>89</v>
      </c>
      <c r="D23" s="77"/>
      <c r="E23" s="78"/>
      <c r="F23" s="497"/>
    </row>
    <row r="24" spans="2:6" ht="22.5" customHeight="1" x14ac:dyDescent="0.25">
      <c r="B24" s="640" t="s">
        <v>16</v>
      </c>
      <c r="C24" s="79" t="s">
        <v>136</v>
      </c>
      <c r="D24" s="77"/>
      <c r="E24" s="78"/>
      <c r="F24" s="498"/>
    </row>
    <row r="25" spans="2:6" ht="22.5" customHeight="1" x14ac:dyDescent="0.25">
      <c r="B25" s="640" t="s">
        <v>17</v>
      </c>
      <c r="C25" s="79" t="s">
        <v>87</v>
      </c>
      <c r="D25" s="77"/>
      <c r="E25" s="78"/>
      <c r="F25" s="498"/>
    </row>
    <row r="26" spans="2:6" ht="22.5" customHeight="1" x14ac:dyDescent="0.25">
      <c r="B26" s="640" t="s">
        <v>18</v>
      </c>
      <c r="C26" s="82" t="s">
        <v>86</v>
      </c>
      <c r="D26" s="77"/>
      <c r="E26" s="78"/>
      <c r="F26" s="498"/>
    </row>
    <row r="27" spans="2:6" ht="22.5" customHeight="1" x14ac:dyDescent="0.25">
      <c r="B27" s="640" t="s">
        <v>19</v>
      </c>
      <c r="C27" s="79" t="s">
        <v>88</v>
      </c>
      <c r="D27" s="77"/>
      <c r="E27" s="78"/>
      <c r="F27" s="498"/>
    </row>
    <row r="28" spans="2:6" ht="22.5" customHeight="1" x14ac:dyDescent="0.25">
      <c r="B28" s="641" t="s">
        <v>20</v>
      </c>
      <c r="C28" s="308" t="s">
        <v>341</v>
      </c>
      <c r="D28" s="77"/>
      <c r="E28" s="78"/>
      <c r="F28" s="498"/>
    </row>
    <row r="29" spans="2:6" ht="22.5" customHeight="1" x14ac:dyDescent="0.25">
      <c r="B29" s="641" t="s">
        <v>21</v>
      </c>
      <c r="C29" s="79" t="s">
        <v>342</v>
      </c>
      <c r="D29" s="77"/>
      <c r="E29" s="78"/>
      <c r="F29" s="498"/>
    </row>
    <row r="30" spans="2:6" ht="22.5" customHeight="1" x14ac:dyDescent="0.3">
      <c r="B30" s="640" t="s">
        <v>22</v>
      </c>
      <c r="C30" s="621" t="s">
        <v>248</v>
      </c>
      <c r="D30" s="604"/>
      <c r="E30" s="605"/>
      <c r="F30" s="606"/>
    </row>
    <row r="31" spans="2:6" ht="22.5" customHeight="1" x14ac:dyDescent="0.25">
      <c r="B31" s="640" t="s">
        <v>23</v>
      </c>
      <c r="C31" s="638" t="s">
        <v>236</v>
      </c>
      <c r="D31" s="77"/>
      <c r="E31" s="78"/>
      <c r="F31" s="498"/>
    </row>
    <row r="32" spans="2:6" ht="22.5" customHeight="1" x14ac:dyDescent="0.25">
      <c r="B32" s="640" t="s">
        <v>24</v>
      </c>
      <c r="C32" s="638" t="s">
        <v>236</v>
      </c>
      <c r="D32" s="77"/>
      <c r="E32" s="78"/>
      <c r="F32" s="498"/>
    </row>
    <row r="33" spans="2:6" ht="22.5" customHeight="1" x14ac:dyDescent="0.3">
      <c r="B33" s="640" t="s">
        <v>25</v>
      </c>
      <c r="C33" s="621" t="s">
        <v>249</v>
      </c>
      <c r="D33" s="604"/>
      <c r="E33" s="605"/>
      <c r="F33" s="606"/>
    </row>
    <row r="34" spans="2:6" ht="22.5" customHeight="1" x14ac:dyDescent="0.25">
      <c r="B34" s="640" t="s">
        <v>26</v>
      </c>
      <c r="C34" s="638" t="s">
        <v>236</v>
      </c>
      <c r="D34" s="77"/>
      <c r="E34" s="78"/>
      <c r="F34" s="498"/>
    </row>
    <row r="35" spans="2:6" ht="22.5" customHeight="1" x14ac:dyDescent="0.25">
      <c r="B35" s="640" t="s">
        <v>27</v>
      </c>
      <c r="C35" s="638" t="s">
        <v>236</v>
      </c>
      <c r="D35" s="77"/>
      <c r="E35" s="78"/>
      <c r="F35" s="498"/>
    </row>
    <row r="36" spans="2:6" ht="22.5" customHeight="1" x14ac:dyDescent="0.3">
      <c r="B36" s="641" t="s">
        <v>28</v>
      </c>
      <c r="C36" s="621" t="s">
        <v>345</v>
      </c>
      <c r="D36" s="604"/>
      <c r="E36" s="605"/>
      <c r="F36" s="606"/>
    </row>
    <row r="37" spans="2:6" ht="22.5" customHeight="1" x14ac:dyDescent="0.25">
      <c r="B37" s="641" t="s">
        <v>29</v>
      </c>
      <c r="C37" s="79" t="s">
        <v>139</v>
      </c>
      <c r="D37" s="77"/>
      <c r="E37" s="78"/>
      <c r="F37" s="498"/>
    </row>
    <row r="38" spans="2:6" ht="22.2" customHeight="1" x14ac:dyDescent="0.25">
      <c r="B38" s="642" t="s">
        <v>30</v>
      </c>
      <c r="C38" s="623" t="s">
        <v>140</v>
      </c>
      <c r="D38" s="624"/>
      <c r="E38" s="296"/>
      <c r="F38" s="499"/>
    </row>
    <row r="39" spans="2:6" ht="22.2" customHeight="1" x14ac:dyDescent="0.25">
      <c r="B39" s="641" t="s">
        <v>31</v>
      </c>
      <c r="C39" s="638" t="s">
        <v>236</v>
      </c>
      <c r="D39" s="310"/>
      <c r="E39" s="78"/>
      <c r="F39" s="498"/>
    </row>
    <row r="40" spans="2:6" ht="22.2" customHeight="1" thickBot="1" x14ac:dyDescent="0.3">
      <c r="B40" s="772" t="s">
        <v>50</v>
      </c>
      <c r="C40" s="773" t="s">
        <v>236</v>
      </c>
      <c r="D40" s="774"/>
      <c r="E40" s="775"/>
      <c r="F40" s="776"/>
    </row>
    <row r="41" spans="2:6" ht="22.2" customHeight="1" x14ac:dyDescent="0.3">
      <c r="B41" s="643" t="s">
        <v>51</v>
      </c>
      <c r="C41" s="622" t="s">
        <v>344</v>
      </c>
      <c r="D41" s="604"/>
      <c r="E41" s="607"/>
      <c r="F41" s="608"/>
    </row>
    <row r="42" spans="2:6" s="277" customFormat="1" ht="22.2" customHeight="1" x14ac:dyDescent="0.3">
      <c r="B42" s="641" t="s">
        <v>52</v>
      </c>
      <c r="C42" s="79" t="s">
        <v>90</v>
      </c>
      <c r="D42" s="77"/>
      <c r="E42" s="78"/>
      <c r="F42" s="498"/>
    </row>
    <row r="43" spans="2:6" ht="22.2" customHeight="1" x14ac:dyDescent="0.25">
      <c r="B43" s="640" t="s">
        <v>53</v>
      </c>
      <c r="C43" s="93" t="s">
        <v>138</v>
      </c>
      <c r="D43" s="310"/>
      <c r="E43" s="80"/>
      <c r="F43" s="498"/>
    </row>
    <row r="44" spans="2:6" ht="22.2" customHeight="1" x14ac:dyDescent="0.25">
      <c r="B44" s="643" t="s">
        <v>54</v>
      </c>
      <c r="C44" s="76" t="s">
        <v>153</v>
      </c>
      <c r="D44" s="77"/>
      <c r="E44" s="309"/>
      <c r="F44" s="497"/>
    </row>
    <row r="45" spans="2:6" ht="22.2" customHeight="1" thickBot="1" x14ac:dyDescent="0.3">
      <c r="B45" s="644" t="s">
        <v>55</v>
      </c>
      <c r="C45" s="638" t="s">
        <v>236</v>
      </c>
      <c r="D45" s="295"/>
      <c r="E45" s="296"/>
      <c r="F45" s="499"/>
    </row>
    <row r="46" spans="2:6" s="45" customFormat="1" ht="27" customHeight="1" thickBot="1" x14ac:dyDescent="0.35">
      <c r="B46" s="709" t="s">
        <v>56</v>
      </c>
      <c r="C46" s="710" t="s">
        <v>372</v>
      </c>
      <c r="D46" s="711">
        <f>SUM(D11:D45)</f>
        <v>0</v>
      </c>
      <c r="E46" s="712">
        <f>SUM(E11:E45)</f>
        <v>0</v>
      </c>
      <c r="F46" s="713">
        <f>SUM(F11:F45)</f>
        <v>0</v>
      </c>
    </row>
    <row r="47" spans="2:6" s="302" customFormat="1" ht="4.2" customHeight="1" x14ac:dyDescent="0.3">
      <c r="B47" s="303"/>
      <c r="C47" s="304"/>
      <c r="D47" s="305"/>
      <c r="E47" s="306"/>
      <c r="F47" s="307"/>
    </row>
    <row r="48" spans="2:6" s="302" customFormat="1" ht="16.95" customHeight="1" x14ac:dyDescent="0.25">
      <c r="B48" s="83" t="s">
        <v>352</v>
      </c>
      <c r="C48" s="83"/>
      <c r="D48" s="83"/>
      <c r="E48" s="83"/>
      <c r="F48" s="83"/>
    </row>
    <row r="49" spans="2:6" ht="16.95" customHeight="1" x14ac:dyDescent="0.25">
      <c r="B49" s="83" t="s">
        <v>361</v>
      </c>
      <c r="C49" s="83"/>
      <c r="D49" s="83"/>
      <c r="E49" s="83"/>
      <c r="F49" s="83"/>
    </row>
    <row r="50" spans="2:6" ht="16.95" customHeight="1" x14ac:dyDescent="0.25">
      <c r="B50" s="83" t="s">
        <v>128</v>
      </c>
      <c r="C50" s="83"/>
      <c r="D50" s="83"/>
      <c r="E50" s="83"/>
      <c r="F50" s="83"/>
    </row>
    <row r="51" spans="2:6" ht="16.95" customHeight="1" x14ac:dyDescent="0.25">
      <c r="B51" s="83" t="s">
        <v>280</v>
      </c>
      <c r="C51" s="84"/>
      <c r="D51" s="83"/>
      <c r="E51" s="84"/>
      <c r="F51" s="84"/>
    </row>
    <row r="52" spans="2:6" ht="4.2" customHeight="1" x14ac:dyDescent="0.25"/>
    <row r="53" spans="2:6" ht="5.4" hidden="1" customHeight="1" x14ac:dyDescent="0.25"/>
  </sheetData>
  <sheetProtection algorithmName="SHA-512" hashValue="jz6EXMESHJBvVS7ruvSELx8+JwKEv/3+2MMmM8hhjd3d6DPD/SR8vWJfqH9vzdq7Eidnp8UDO4yv3RIjiFy6nQ==" saltValue="imHvaoniDNoCEDSd5Ic6RA==" spinCount="100000" sheet="1" selectLockedCells="1"/>
  <phoneticPr fontId="5" type="noConversion"/>
  <dataValidations count="3">
    <dataValidation allowBlank="1" showInputMessage="1" showErrorMessage="1" prompt="Enter Number of Visits" sqref="D31:D32 D34:D35 D42:D45 D18:D29 D37:D40 D11:D14" xr:uid="{00000000-0002-0000-0700-000000000000}"/>
    <dataValidation allowBlank="1" showInputMessage="1" showErrorMessage="1" prompt="Enter Related Revenues" sqref="E31:E32 E34:E35 E42:E45 E37:E40 E11:E29" xr:uid="{00000000-0002-0000-0700-000001000000}"/>
    <dataValidation allowBlank="1" showInputMessage="1" showErrorMessage="1" prompt="Enter Related Expenditures" sqref="F32 F34:F35 F42:F45 F23:F29 F37:F40" xr:uid="{00000000-0002-0000-0700-000002000000}"/>
  </dataValidations>
  <printOptions horizontalCentered="1"/>
  <pageMargins left="0.5" right="0.5" top="0.5" bottom="0.5" header="0.3" footer="0.3"/>
  <pageSetup scale="64" fitToHeight="0" orientation="portrait" r:id="rId1"/>
  <headerFooter alignWithMargins="0">
    <oddHeader>&amp;L&amp;12State of California—Health and Human Services Agency&amp;R&amp;12Department of Health Care Services</oddHeader>
    <oddFooter>&amp;L&amp;12DHCS 3090 (10/2021)&amp;R&amp;12Page &amp;P of &amp;N</oddFooter>
  </headerFooter>
  <rowBreaks count="1" manualBreakCount="1">
    <brk id="40" max="85" man="1"/>
  </rowBreaks>
  <ignoredErrors>
    <ignoredError sqref="B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0"/>
  <sheetViews>
    <sheetView showGridLines="0" zoomScaleNormal="100" zoomScaleSheetLayoutView="100" workbookViewId="0">
      <selection activeCell="D12" sqref="D12"/>
    </sheetView>
  </sheetViews>
  <sheetFormatPr defaultColWidth="0" defaultRowHeight="0" customHeight="1" zeroHeight="1" x14ac:dyDescent="0.25"/>
  <cols>
    <col min="1" max="1" width="0.88671875" style="6" customWidth="1"/>
    <col min="2" max="2" width="4.109375" style="14" customWidth="1"/>
    <col min="3" max="3" width="52" style="6" customWidth="1"/>
    <col min="4" max="6" width="16" style="6" customWidth="1"/>
    <col min="7" max="7" width="40.6640625" style="6" customWidth="1"/>
    <col min="8" max="8" width="0.88671875" style="6" customWidth="1"/>
    <col min="9" max="16384" width="8.88671875" style="6" hidden="1"/>
  </cols>
  <sheetData>
    <row r="1" spans="1:10" customFormat="1" ht="2.4" customHeight="1" x14ac:dyDescent="0.25">
      <c r="A1" s="35" t="s">
        <v>197</v>
      </c>
      <c r="B1" s="35"/>
      <c r="C1" s="35"/>
      <c r="F1" s="6"/>
      <c r="G1" s="1"/>
      <c r="H1" s="1"/>
      <c r="I1" s="1"/>
      <c r="J1" s="1"/>
    </row>
    <row r="2" spans="1:10" s="137" customFormat="1" ht="16.95" customHeight="1" x14ac:dyDescent="0.25">
      <c r="A2" s="140"/>
      <c r="B2" s="140" t="s">
        <v>206</v>
      </c>
      <c r="C2" s="140"/>
      <c r="F2" s="141"/>
      <c r="G2" s="142"/>
      <c r="H2" s="142"/>
      <c r="I2" s="142"/>
      <c r="J2" s="142"/>
    </row>
    <row r="3" spans="1:10" s="137" customFormat="1" ht="16.95" customHeight="1" x14ac:dyDescent="0.25">
      <c r="A3" s="140"/>
      <c r="B3" s="140" t="s">
        <v>221</v>
      </c>
      <c r="C3" s="140"/>
      <c r="F3" s="141"/>
      <c r="G3" s="142"/>
      <c r="H3" s="142"/>
      <c r="I3" s="142"/>
      <c r="J3" s="142"/>
    </row>
    <row r="4" spans="1:10" ht="16.95" customHeight="1" x14ac:dyDescent="0.4">
      <c r="B4" s="141" t="s">
        <v>170</v>
      </c>
      <c r="C4" s="312"/>
      <c r="D4" s="85"/>
      <c r="E4" s="29"/>
      <c r="F4" s="29"/>
      <c r="G4" s="29"/>
    </row>
    <row r="5" spans="1:10" ht="16.95" customHeight="1" thickBot="1" x14ac:dyDescent="0.35">
      <c r="B5" s="29"/>
      <c r="C5" s="29"/>
      <c r="D5" s="85"/>
      <c r="E5" s="29"/>
      <c r="F5" s="29"/>
      <c r="G5" s="335" t="s">
        <v>257</v>
      </c>
    </row>
    <row r="6" spans="1:10" s="19" customFormat="1" ht="22.2" customHeight="1" x14ac:dyDescent="0.25">
      <c r="B6" s="207" t="s">
        <v>114</v>
      </c>
      <c r="C6" s="205"/>
      <c r="D6" s="314"/>
      <c r="E6" s="143" t="s">
        <v>258</v>
      </c>
      <c r="F6" s="205"/>
      <c r="G6" s="279"/>
    </row>
    <row r="7" spans="1:10" s="19" customFormat="1" ht="22.2" customHeight="1" thickBot="1" x14ac:dyDescent="0.35">
      <c r="B7" s="210"/>
      <c r="C7" s="53">
        <f>'Certification Sheet'!B7</f>
        <v>0</v>
      </c>
      <c r="D7" s="318"/>
      <c r="E7" s="215"/>
      <c r="F7" s="401"/>
      <c r="G7" s="153"/>
    </row>
    <row r="8" spans="1:10" ht="22.2" customHeight="1" x14ac:dyDescent="0.25">
      <c r="B8" s="215" t="s">
        <v>115</v>
      </c>
      <c r="C8" s="36"/>
      <c r="D8" s="315"/>
      <c r="E8" s="148" t="s">
        <v>158</v>
      </c>
      <c r="F8" s="11"/>
      <c r="G8" s="317" t="s">
        <v>159</v>
      </c>
    </row>
    <row r="9" spans="1:10" ht="22.2" customHeight="1" thickBot="1" x14ac:dyDescent="0.35">
      <c r="B9" s="210"/>
      <c r="C9" s="585">
        <f>'Certification Sheet'!B15</f>
        <v>0</v>
      </c>
      <c r="D9" s="586"/>
      <c r="E9" s="516">
        <f>'Certification Sheet'!C15</f>
        <v>0</v>
      </c>
      <c r="F9" s="587"/>
      <c r="G9" s="588">
        <f>'Certification Sheet'!D15</f>
        <v>0</v>
      </c>
    </row>
    <row r="10" spans="1:10" ht="41.4" customHeight="1" thickBot="1" x14ac:dyDescent="0.35">
      <c r="B10" s="323"/>
      <c r="C10" s="584" t="s">
        <v>255</v>
      </c>
      <c r="D10" s="319" t="s">
        <v>256</v>
      </c>
      <c r="E10" s="320"/>
      <c r="F10" s="321"/>
      <c r="G10" s="322" t="s">
        <v>123</v>
      </c>
      <c r="H10" s="11"/>
    </row>
    <row r="11" spans="1:10" ht="22.2" customHeight="1" thickBot="1" x14ac:dyDescent="0.35">
      <c r="B11" s="324"/>
      <c r="C11" s="325"/>
      <c r="D11" s="181"/>
      <c r="E11" s="221" t="s">
        <v>121</v>
      </c>
      <c r="F11" s="221" t="s">
        <v>122</v>
      </c>
      <c r="G11" s="243" t="s">
        <v>165</v>
      </c>
      <c r="H11" s="11"/>
    </row>
    <row r="12" spans="1:10" ht="22.2" customHeight="1" x14ac:dyDescent="0.3">
      <c r="B12" s="183" t="s">
        <v>3</v>
      </c>
      <c r="C12" s="326" t="s">
        <v>91</v>
      </c>
      <c r="D12" s="327"/>
      <c r="E12" s="327"/>
      <c r="F12" s="327"/>
      <c r="G12" s="328"/>
    </row>
    <row r="13" spans="1:10" ht="22.2" customHeight="1" x14ac:dyDescent="0.3">
      <c r="B13" s="184" t="s">
        <v>4</v>
      </c>
      <c r="C13" s="79" t="s">
        <v>34</v>
      </c>
      <c r="D13" s="87"/>
      <c r="E13" s="87"/>
      <c r="F13" s="87"/>
      <c r="G13" s="330"/>
    </row>
    <row r="14" spans="1:10" ht="22.2" customHeight="1" x14ac:dyDescent="0.3">
      <c r="B14" s="184" t="s">
        <v>5</v>
      </c>
      <c r="C14" s="79" t="s">
        <v>172</v>
      </c>
      <c r="D14" s="87"/>
      <c r="E14" s="87"/>
      <c r="F14" s="87"/>
      <c r="G14" s="330"/>
    </row>
    <row r="15" spans="1:10" ht="22.2" customHeight="1" x14ac:dyDescent="0.3">
      <c r="B15" s="184" t="s">
        <v>6</v>
      </c>
      <c r="C15" s="79" t="s">
        <v>92</v>
      </c>
      <c r="D15" s="87"/>
      <c r="E15" s="87"/>
      <c r="F15" s="87"/>
      <c r="G15" s="330"/>
    </row>
    <row r="16" spans="1:10" ht="22.2" customHeight="1" x14ac:dyDescent="0.3">
      <c r="B16" s="184" t="s">
        <v>7</v>
      </c>
      <c r="C16" s="79" t="s">
        <v>93</v>
      </c>
      <c r="D16" s="87"/>
      <c r="E16" s="87"/>
      <c r="F16" s="87"/>
      <c r="G16" s="330"/>
    </row>
    <row r="17" spans="2:7" ht="22.2" customHeight="1" x14ac:dyDescent="0.3">
      <c r="B17" s="184" t="s">
        <v>8</v>
      </c>
      <c r="C17" s="79" t="s">
        <v>33</v>
      </c>
      <c r="D17" s="87"/>
      <c r="E17" s="87"/>
      <c r="F17" s="87"/>
      <c r="G17" s="330"/>
    </row>
    <row r="18" spans="2:7" ht="22.2" customHeight="1" x14ac:dyDescent="0.3">
      <c r="B18" s="184" t="s">
        <v>9</v>
      </c>
      <c r="C18" s="79" t="s">
        <v>94</v>
      </c>
      <c r="D18" s="87"/>
      <c r="E18" s="87"/>
      <c r="F18" s="87"/>
      <c r="G18" s="330"/>
    </row>
    <row r="19" spans="2:7" ht="22.2" customHeight="1" x14ac:dyDescent="0.3">
      <c r="B19" s="184" t="s">
        <v>10</v>
      </c>
      <c r="C19" s="79" t="s">
        <v>173</v>
      </c>
      <c r="D19" s="87"/>
      <c r="E19" s="87"/>
      <c r="F19" s="87"/>
      <c r="G19" s="330"/>
    </row>
    <row r="20" spans="2:7" ht="22.2" customHeight="1" x14ac:dyDescent="0.3">
      <c r="B20" s="184" t="s">
        <v>11</v>
      </c>
      <c r="C20" s="79" t="s">
        <v>174</v>
      </c>
      <c r="D20" s="87"/>
      <c r="E20" s="87"/>
      <c r="F20" s="87"/>
      <c r="G20" s="330"/>
    </row>
    <row r="21" spans="2:7" ht="22.2" customHeight="1" x14ac:dyDescent="0.3">
      <c r="B21" s="184" t="s">
        <v>12</v>
      </c>
      <c r="C21" s="79" t="s">
        <v>207</v>
      </c>
      <c r="D21" s="87"/>
      <c r="E21" s="87"/>
      <c r="F21" s="87"/>
      <c r="G21" s="330"/>
    </row>
    <row r="22" spans="2:7" ht="22.2" customHeight="1" x14ac:dyDescent="0.3">
      <c r="B22" s="184" t="s">
        <v>14</v>
      </c>
      <c r="C22" s="79" t="s">
        <v>175</v>
      </c>
      <c r="D22" s="87"/>
      <c r="E22" s="87"/>
      <c r="F22" s="87"/>
      <c r="G22" s="330"/>
    </row>
    <row r="23" spans="2:7" ht="22.2" customHeight="1" x14ac:dyDescent="0.3">
      <c r="B23" s="184" t="s">
        <v>13</v>
      </c>
      <c r="C23" s="79" t="s">
        <v>95</v>
      </c>
      <c r="D23" s="87"/>
      <c r="E23" s="87"/>
      <c r="F23" s="87"/>
      <c r="G23" s="330"/>
    </row>
    <row r="24" spans="2:7" ht="22.2" customHeight="1" x14ac:dyDescent="0.3">
      <c r="B24" s="184" t="s">
        <v>15</v>
      </c>
      <c r="C24" s="79" t="s">
        <v>86</v>
      </c>
      <c r="D24" s="87"/>
      <c r="E24" s="87"/>
      <c r="F24" s="87"/>
      <c r="G24" s="330"/>
    </row>
    <row r="25" spans="2:7" ht="22.2" customHeight="1" x14ac:dyDescent="0.3">
      <c r="B25" s="184" t="s">
        <v>16</v>
      </c>
      <c r="C25" s="88" t="s">
        <v>96</v>
      </c>
      <c r="D25" s="87"/>
      <c r="E25" s="87"/>
      <c r="F25" s="87"/>
      <c r="G25" s="330"/>
    </row>
    <row r="26" spans="2:7" ht="22.2" customHeight="1" x14ac:dyDescent="0.3">
      <c r="B26" s="383" t="s">
        <v>17</v>
      </c>
      <c r="C26" s="88" t="s">
        <v>35</v>
      </c>
      <c r="D26" s="87"/>
      <c r="E26" s="87"/>
      <c r="F26" s="87"/>
      <c r="G26" s="330"/>
    </row>
    <row r="27" spans="2:7" ht="22.2" customHeight="1" x14ac:dyDescent="0.3">
      <c r="B27" s="184" t="s">
        <v>18</v>
      </c>
      <c r="C27" s="88" t="s">
        <v>97</v>
      </c>
      <c r="D27" s="87"/>
      <c r="E27" s="87"/>
      <c r="F27" s="87"/>
      <c r="G27" s="330"/>
    </row>
    <row r="28" spans="2:7" ht="22.2" customHeight="1" x14ac:dyDescent="0.3">
      <c r="B28" s="184" t="s">
        <v>19</v>
      </c>
      <c r="C28" s="500" t="s">
        <v>98</v>
      </c>
      <c r="D28" s="86"/>
      <c r="E28" s="86"/>
      <c r="F28" s="86"/>
      <c r="G28" s="501"/>
    </row>
    <row r="29" spans="2:7" ht="22.2" customHeight="1" x14ac:dyDescent="0.3">
      <c r="B29" s="190" t="s">
        <v>20</v>
      </c>
      <c r="C29" s="88" t="s">
        <v>99</v>
      </c>
      <c r="D29" s="87"/>
      <c r="E29" s="87"/>
      <c r="F29" s="87"/>
      <c r="G29" s="330"/>
    </row>
    <row r="30" spans="2:7" ht="22.2" customHeight="1" x14ac:dyDescent="0.3">
      <c r="B30" s="184" t="s">
        <v>21</v>
      </c>
      <c r="C30" s="88" t="s">
        <v>100</v>
      </c>
      <c r="D30" s="87"/>
      <c r="E30" s="87"/>
      <c r="F30" s="87"/>
      <c r="G30" s="330"/>
    </row>
    <row r="31" spans="2:7" ht="22.2" customHeight="1" x14ac:dyDescent="0.3">
      <c r="B31" s="184" t="s">
        <v>22</v>
      </c>
      <c r="C31" s="88" t="s">
        <v>101</v>
      </c>
      <c r="D31" s="87"/>
      <c r="E31" s="87"/>
      <c r="F31" s="87"/>
      <c r="G31" s="330"/>
    </row>
    <row r="32" spans="2:7" ht="22.2" customHeight="1" x14ac:dyDescent="0.3">
      <c r="B32" s="184" t="s">
        <v>23</v>
      </c>
      <c r="C32" s="88" t="s">
        <v>102</v>
      </c>
      <c r="D32" s="87"/>
      <c r="E32" s="87"/>
      <c r="F32" s="87"/>
      <c r="G32" s="330"/>
    </row>
    <row r="33" spans="2:7" ht="22.2" customHeight="1" x14ac:dyDescent="0.3">
      <c r="B33" s="184" t="s">
        <v>24</v>
      </c>
      <c r="C33" s="88" t="s">
        <v>103</v>
      </c>
      <c r="D33" s="87"/>
      <c r="E33" s="87"/>
      <c r="F33" s="87"/>
      <c r="G33" s="330"/>
    </row>
    <row r="34" spans="2:7" ht="22.2" customHeight="1" x14ac:dyDescent="0.3">
      <c r="B34" s="184" t="s">
        <v>25</v>
      </c>
      <c r="C34" s="88" t="s">
        <v>104</v>
      </c>
      <c r="D34" s="87"/>
      <c r="E34" s="87"/>
      <c r="F34" s="87"/>
      <c r="G34" s="330"/>
    </row>
    <row r="35" spans="2:7" ht="22.2" customHeight="1" x14ac:dyDescent="0.3">
      <c r="B35" s="184" t="s">
        <v>26</v>
      </c>
      <c r="C35" s="88" t="s">
        <v>105</v>
      </c>
      <c r="D35" s="87"/>
      <c r="E35" s="87"/>
      <c r="F35" s="87"/>
      <c r="G35" s="330"/>
    </row>
    <row r="36" spans="2:7" ht="22.2" customHeight="1" x14ac:dyDescent="0.3">
      <c r="B36" s="184" t="s">
        <v>27</v>
      </c>
      <c r="C36" s="88" t="s">
        <v>106</v>
      </c>
      <c r="D36" s="87"/>
      <c r="E36" s="87"/>
      <c r="F36" s="87"/>
      <c r="G36" s="330"/>
    </row>
    <row r="37" spans="2:7" ht="22.2" customHeight="1" x14ac:dyDescent="0.3">
      <c r="B37" s="184" t="s">
        <v>28</v>
      </c>
      <c r="C37" s="88" t="s">
        <v>377</v>
      </c>
      <c r="D37" s="87"/>
      <c r="E37" s="87"/>
      <c r="F37" s="87"/>
      <c r="G37" s="330"/>
    </row>
    <row r="38" spans="2:7" ht="22.2" customHeight="1" x14ac:dyDescent="0.3">
      <c r="B38" s="184" t="s">
        <v>29</v>
      </c>
      <c r="C38" s="88" t="s">
        <v>107</v>
      </c>
      <c r="D38" s="87"/>
      <c r="E38" s="87"/>
      <c r="F38" s="87"/>
      <c r="G38" s="330"/>
    </row>
    <row r="39" spans="2:7" ht="22.2" customHeight="1" x14ac:dyDescent="0.3">
      <c r="B39" s="184" t="s">
        <v>30</v>
      </c>
      <c r="C39" s="79" t="s">
        <v>176</v>
      </c>
      <c r="D39" s="87"/>
      <c r="E39" s="87"/>
      <c r="F39" s="87"/>
      <c r="G39" s="330"/>
    </row>
    <row r="40" spans="2:7" ht="22.2" customHeight="1" x14ac:dyDescent="0.3">
      <c r="B40" s="184" t="s">
        <v>31</v>
      </c>
      <c r="C40" s="88" t="s">
        <v>177</v>
      </c>
      <c r="D40" s="87"/>
      <c r="E40" s="87"/>
      <c r="F40" s="87"/>
      <c r="G40" s="330"/>
    </row>
    <row r="41" spans="2:7" ht="22.2" customHeight="1" x14ac:dyDescent="0.3">
      <c r="B41" s="184" t="s">
        <v>50</v>
      </c>
      <c r="C41" s="88" t="s">
        <v>178</v>
      </c>
      <c r="D41" s="87"/>
      <c r="E41" s="87"/>
      <c r="F41" s="87"/>
      <c r="G41" s="330"/>
    </row>
    <row r="42" spans="2:7" ht="22.2" customHeight="1" x14ac:dyDescent="0.3">
      <c r="B42" s="184" t="s">
        <v>51</v>
      </c>
      <c r="C42" s="631" t="s">
        <v>236</v>
      </c>
      <c r="D42" s="87"/>
      <c r="E42" s="87"/>
      <c r="F42" s="87"/>
      <c r="G42" s="330"/>
    </row>
    <row r="43" spans="2:7" ht="22.2" customHeight="1" thickBot="1" x14ac:dyDescent="0.35">
      <c r="B43" s="186" t="s">
        <v>52</v>
      </c>
      <c r="C43" s="331" t="s">
        <v>236</v>
      </c>
      <c r="D43" s="332"/>
      <c r="E43" s="332"/>
      <c r="F43" s="332"/>
      <c r="G43" s="333"/>
    </row>
    <row r="44" spans="2:7" s="334" customFormat="1" ht="5.4" customHeight="1" x14ac:dyDescent="0.3">
      <c r="B44" s="639"/>
      <c r="C44" s="589"/>
      <c r="D44" s="590"/>
      <c r="E44" s="590"/>
      <c r="F44" s="590"/>
      <c r="G44" s="591"/>
    </row>
    <row r="45" spans="2:7" s="12" customFormat="1" ht="16.95" customHeight="1" x14ac:dyDescent="0.3">
      <c r="B45" s="89"/>
      <c r="C45" s="90" t="s">
        <v>124</v>
      </c>
      <c r="D45" s="91" t="s">
        <v>129</v>
      </c>
      <c r="E45" s="84"/>
      <c r="F45" s="84"/>
      <c r="G45" s="84"/>
    </row>
    <row r="46" spans="2:7" s="12" customFormat="1" ht="16.95" customHeight="1" x14ac:dyDescent="0.3">
      <c r="B46" s="89"/>
      <c r="C46" s="90" t="s">
        <v>125</v>
      </c>
      <c r="D46" s="91" t="s">
        <v>281</v>
      </c>
      <c r="E46" s="84"/>
      <c r="F46" s="84"/>
      <c r="G46" s="84"/>
    </row>
    <row r="47" spans="2:7" s="12" customFormat="1" ht="16.95" customHeight="1" x14ac:dyDescent="0.3">
      <c r="B47" s="89"/>
      <c r="C47" s="90" t="s">
        <v>126</v>
      </c>
      <c r="D47" s="91" t="s">
        <v>346</v>
      </c>
      <c r="E47" s="84"/>
      <c r="F47" s="84"/>
      <c r="G47" s="84"/>
    </row>
    <row r="48" spans="2:7" ht="16.95" customHeight="1" x14ac:dyDescent="0.25">
      <c r="B48" s="13"/>
      <c r="D48" s="583" t="s">
        <v>347</v>
      </c>
      <c r="F48" s="4"/>
    </row>
    <row r="49" ht="14.4" customHeight="1" x14ac:dyDescent="0.25"/>
    <row r="50" ht="5.4" hidden="1" customHeight="1" x14ac:dyDescent="0.25"/>
  </sheetData>
  <sheetProtection algorithmName="SHA-512" hashValue="E6gpWuTwvzYoK42KkyVlkENpPTgu8yupdLBijZM8PNUItP2fzkst8q6FqDHvds9M720S8uUbjhrBLKY2UIfN9A==" saltValue="mlkX3g8UMdTG0zFWrOekGA==" spinCount="100000" sheet="1" selectLockedCells="1"/>
  <phoneticPr fontId="5" type="noConversion"/>
  <dataValidations count="9">
    <dataValidation allowBlank="1" showInputMessage="1" showErrorMessage="1" prompt="Enter &quot;NO&quot; if service is NOT provided by the clinic" sqref="D44" xr:uid="{00000000-0002-0000-0800-000000000000}"/>
    <dataValidation allowBlank="1" showInputMessage="1" showErrorMessage="1" prompt="Enter &quot;YES&quot; if the service was provided on-site" sqref="E44" xr:uid="{00000000-0002-0000-0800-000001000000}"/>
    <dataValidation allowBlank="1" showInputMessage="1" showErrorMessage="1" prompt="Enter &quot;YES&quot; if the service was provided off-site" sqref="F44" xr:uid="{00000000-0002-0000-0800-000002000000}"/>
    <dataValidation allowBlank="1" showInputMessage="1" showErrorMessage="1" prompt="Enter Contractor Name" sqref="G44" xr:uid="{00000000-0002-0000-0800-000003000000}"/>
    <dataValidation allowBlank="1" showInputMessage="1" showErrorMessage="1" prompt="If Other, then Specify" sqref="C42:C44" xr:uid="{00000000-0002-0000-0800-000004000000}"/>
    <dataValidation allowBlank="1" showInputMessage="1" showErrorMessage="1" prompt="Enter an &quot;X&quot; if service is NOT available or provided by the clinic" sqref="D12:D43" xr:uid="{00000000-0002-0000-0800-000005000000}"/>
    <dataValidation allowBlank="1" showInputMessage="1" showErrorMessage="1" prompt="Enter an &quot;X&quot; if the service was provided on-site by the clinic" sqref="E12:E43" xr:uid="{00000000-0002-0000-0800-000006000000}"/>
    <dataValidation allowBlank="1" showInputMessage="1" showErrorMessage="1" prompt="Enter an &quot;X&quot; if the service was provided off-site under a contractual arrangement. " sqref="F12:F43" xr:uid="{00000000-0002-0000-0800-000007000000}"/>
    <dataValidation allowBlank="1" showInputMessage="1" showErrorMessage="1" prompt="If &quot;X&quot; in Off-Site or On-Site, Enter the Contractor Name and Location." sqref="G12:G43" xr:uid="{00000000-0002-0000-0800-000008000000}"/>
  </dataValidations>
  <printOptions horizontalCentered="1"/>
  <pageMargins left="0.5" right="0.5" top="0.5" bottom="0.5" header="0.3" footer="0.3"/>
  <pageSetup scale="65" fitToHeight="0" orientation="portrait" r:id="rId1"/>
  <headerFooter alignWithMargins="0">
    <oddHeader>&amp;L&amp;12State of California— Health and Human Services Agency&amp;R&amp;12Department of Health Care Services</oddHeader>
    <oddFooter>&amp;L&amp;12DHCS 3090 (10/2021)&amp;R&amp;12Page &amp;P of &amp;N</oddFooter>
  </headerFooter>
  <ignoredErrors>
    <ignoredError sqref="B12:B13"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Federally Qualified Health Centers and Rural Health Clinics must complete and submit a Cost Report Forms to apply for their New Facility Projected Prospective Payment System rates.</Abstract>
    <PublishingContactName xmlns="http://schemas.microsoft.com/sharepoint/v3">A&amp;I Help Desk</PublishingContactName>
    <TAGAge xmlns="69bc34b3-1921-46c7-8c7a-d18363374b4b" xsi:nil="true"/>
    <TaxCatchAll xmlns="69bc34b3-1921-46c7-8c7a-d18363374b4b">
      <Value>24</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_dlc_DocId xmlns="69bc34b3-1921-46c7-8c7a-d18363374b4b">DHCSDOC-922015896-179</_dlc_DocId>
    <_dlc_DocIdUrl xmlns="69bc34b3-1921-46c7-8c7a-d18363374b4b">
      <Url>https://dhcscagovauthoring/formsandpubs/forms/_layouts/15/DocIdRedir.aspx?ID=DHCSDOC-922015896-179</Url>
      <Description>DHCSDOC-922015896-179</Description>
    </_dlc_DocIdUrl>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25ADF7C-2061-487E-8FC4-1BF53FF7C8A6}">
  <ds:schemaRefs>
    <ds:schemaRef ds:uri="http://schemas.microsoft.com/sharepoint/v3/contenttype/forms"/>
  </ds:schemaRefs>
</ds:datastoreItem>
</file>

<file path=customXml/itemProps2.xml><?xml version="1.0" encoding="utf-8"?>
<ds:datastoreItem xmlns:ds="http://schemas.openxmlformats.org/officeDocument/2006/customXml" ds:itemID="{61FC8CD6-5A7F-4989-94F3-45A00355C17A}">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c1c1dc04-eeda-4b6e-b2df-40979f5da1d3"/>
    <ds:schemaRef ds:uri="http://www.w3.org/XML/1998/namespace"/>
  </ds:schemaRefs>
</ds:datastoreItem>
</file>

<file path=customXml/itemProps3.xml><?xml version="1.0" encoding="utf-8"?>
<ds:datastoreItem xmlns:ds="http://schemas.openxmlformats.org/officeDocument/2006/customXml" ds:itemID="{E7AF5CBC-1507-4AAE-89BA-83E534227386}">
  <ds:schemaRefs>
    <ds:schemaRef ds:uri="http://schemas.microsoft.com/office/2006/metadata/longProperties"/>
  </ds:schemaRefs>
</ds:datastoreItem>
</file>

<file path=customXml/itemProps4.xml><?xml version="1.0" encoding="utf-8"?>
<ds:datastoreItem xmlns:ds="http://schemas.openxmlformats.org/officeDocument/2006/customXml" ds:itemID="{A70160E0-4DCF-4143-A427-2601D50AAAC4}"/>
</file>

<file path=customXml/itemProps5.xml><?xml version="1.0" encoding="utf-8"?>
<ds:datastoreItem xmlns:ds="http://schemas.openxmlformats.org/officeDocument/2006/customXml" ds:itemID="{E95E7D08-3945-4958-9DAF-AB879AB7820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43</vt:i4>
      </vt:variant>
    </vt:vector>
  </HeadingPairs>
  <TitlesOfParts>
    <vt:vector size="54" baseType="lpstr">
      <vt:lpstr>Cover Sheet</vt:lpstr>
      <vt:lpstr>Certification Sheet</vt:lpstr>
      <vt:lpstr>Worksheet 1 Pg 1</vt:lpstr>
      <vt:lpstr>Worksheet 1 Pg 2</vt:lpstr>
      <vt:lpstr>Worksheet 1A</vt:lpstr>
      <vt:lpstr>Worksheet 1B</vt:lpstr>
      <vt:lpstr>Worksheet 2</vt:lpstr>
      <vt:lpstr>Worksheet 3</vt:lpstr>
      <vt:lpstr>Worksheet 4</vt:lpstr>
      <vt:lpstr>Worksheet 5</vt:lpstr>
      <vt:lpstr>Worksheet 6</vt:lpstr>
      <vt:lpstr>FQHC___RHC_NAME</vt:lpstr>
      <vt:lpstr>'Certification Sheet'!Print_Area</vt:lpstr>
      <vt:lpstr>'Cover Sheet'!Print_Area</vt:lpstr>
      <vt:lpstr>'Worksheet 1 Pg 1'!Print_Area</vt:lpstr>
      <vt:lpstr>'Worksheet 1 Pg 2'!Print_Area</vt:lpstr>
      <vt:lpstr>'Worksheet 1A'!Print_Area</vt:lpstr>
      <vt:lpstr>'Worksheet 1B'!Print_Area</vt:lpstr>
      <vt:lpstr>'Worksheet 2'!Print_Area</vt:lpstr>
      <vt:lpstr>'Worksheet 3'!Print_Area</vt:lpstr>
      <vt:lpstr>'Worksheet 4'!Print_Area</vt:lpstr>
      <vt:lpstr>'Worksheet 5'!Print_Area</vt:lpstr>
      <vt:lpstr>'Worksheet 6'!Print_Area</vt:lpstr>
      <vt:lpstr>'Certification Sheet'!Print_Titles</vt:lpstr>
      <vt:lpstr>'Worksheet 1 Pg 1'!Print_Titles</vt:lpstr>
      <vt:lpstr>'Worksheet 1 Pg 2'!Print_Titles</vt:lpstr>
      <vt:lpstr>'Worksheet 1A'!Print_Titles</vt:lpstr>
      <vt:lpstr>'Worksheet 3'!Print_Titles</vt:lpstr>
      <vt:lpstr>'Worksheet 4'!Print_Titles</vt:lpstr>
      <vt:lpstr>'Worksheet 5'!Print_Titles</vt:lpstr>
      <vt:lpstr>RowTitleRegion3.b40.j41.worksheet1.pg2</vt:lpstr>
      <vt:lpstr>RowTitleRegion3.b44.j44.worksheet1.pg1</vt:lpstr>
      <vt:lpstr>TitleRegion1.1.c7.j41</vt:lpstr>
      <vt:lpstr>TitleRegion1.2.c7.j43</vt:lpstr>
      <vt:lpstr>TitleRegion1.A.c8.j35</vt:lpstr>
      <vt:lpstr>TitleRegion1.B.c7.g25</vt:lpstr>
      <vt:lpstr>TitleRegion1.b10.f18.worksheet2</vt:lpstr>
      <vt:lpstr>TitleRegion1.b10.f46.worksheet3</vt:lpstr>
      <vt:lpstr>TitleRegion1.b10.g28.worksheet1b</vt:lpstr>
      <vt:lpstr>TitleRegion1.b10.g39.worksheet5</vt:lpstr>
      <vt:lpstr>TitleRegion1.b10.g44.worksheet4</vt:lpstr>
      <vt:lpstr>TitleRegion1.b10.j25.worksheet1.pg1</vt:lpstr>
      <vt:lpstr>TitleRegion1.b10.j25.worksheet1.pg2</vt:lpstr>
      <vt:lpstr>TitleRegion1.b11.h34.worksheet6</vt:lpstr>
      <vt:lpstr>TitleRegion1.b8.j36.worksheet1a</vt:lpstr>
      <vt:lpstr>TitleRegion2.b19.f22.worksheet2</vt:lpstr>
      <vt:lpstr>TitleRegion2.b26.j38.worksheet1.pg2</vt:lpstr>
      <vt:lpstr>TitleRegion2.b27.j42.worksheet1.pg1</vt:lpstr>
      <vt:lpstr>TitleRegion2.b7.f19</vt:lpstr>
      <vt:lpstr>TitleRegion3.c7.f43</vt:lpstr>
      <vt:lpstr>TitleRegion4.b43.j47.worksheet1.pg2</vt:lpstr>
      <vt:lpstr>TitleRegion4.b7.h41</vt:lpstr>
      <vt:lpstr>TitleRegion5.b7.g36</vt:lpstr>
      <vt:lpstr>TitleRegion6.c9.h32</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DHCS-3090-FQHC-RHC-Rate-Setting-Post-FPE-01-2021</dc:title>
  <dc:creator>State of California</dc:creator>
  <cp:keywords/>
  <cp:lastModifiedBy>Lewis, Keegan@DHCS</cp:lastModifiedBy>
  <cp:lastPrinted>2021-12-09T21:33:16Z</cp:lastPrinted>
  <dcterms:created xsi:type="dcterms:W3CDTF">2005-05-13T22:33:18Z</dcterms:created>
  <dcterms:modified xsi:type="dcterms:W3CDTF">2023-11-07T23:55:38Z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John SS01. Trapper</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display_urn:schemas-microsoft-com:office:office#Author">
    <vt:lpwstr>John SS01. Trapper</vt:lpwstr>
  </property>
  <property fmtid="{D5CDD505-2E9C-101B-9397-08002B2CF9AE}" pid="8" name="ContentTypeId">
    <vt:lpwstr>0x010100EEE380F46F125946A8B4C4C90D9FFCDC00BE87AEE381037A4BB659C19C396C039E</vt:lpwstr>
  </property>
  <property fmtid="{D5CDD505-2E9C-101B-9397-08002B2CF9AE}" pid="9" name="Order">
    <vt:lpwstr>29700.0000000000</vt:lpwstr>
  </property>
  <property fmtid="{D5CDD505-2E9C-101B-9397-08002B2CF9AE}" pid="10" name="_SourceUrl">
    <vt:lpwstr/>
  </property>
  <property fmtid="{D5CDD505-2E9C-101B-9397-08002B2CF9AE}" pid="11" name="_SharedFileIndex">
    <vt:lpwstr/>
  </property>
  <property fmtid="{D5CDD505-2E9C-101B-9397-08002B2CF9AE}" pid="12" name="PublishingExpirationDate">
    <vt:lpwstr/>
  </property>
  <property fmtid="{D5CDD505-2E9C-101B-9397-08002B2CF9AE}" pid="13" name="PublishingStartDate">
    <vt:lpwstr/>
  </property>
  <property fmtid="{D5CDD505-2E9C-101B-9397-08002B2CF9AE}" pid="14" name="_dlc_DocIdItemGuid">
    <vt:lpwstr>d75fdaa9-66c8-4d13-a484-f88b5d2eb5dc</vt:lpwstr>
  </property>
  <property fmtid="{D5CDD505-2E9C-101B-9397-08002B2CF9AE}" pid="15" name="Division">
    <vt:lpwstr>24;#Audits and Investigations|7508313f-54c7-445a-8e33-c67f0aa8f12b</vt:lpwstr>
  </property>
</Properties>
</file>